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queryTables/queryTable1.xml" ContentType="application/vnd.openxmlformats-officedocument.spreadsheetml.queryTable+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19.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connections.xml" ContentType="application/vnd.openxmlformats-officedocument.spreadsheetml.connections+xml"/>
  <Override PartName="/xl/drawings/drawing13.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20.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Default Extension="png" ContentType="image/png"/>
  <Override PartName="/xl/charts/chart7.xml" ContentType="application/vnd.openxmlformats-officedocument.drawingml.chart+xml"/>
  <Override PartName="/xl/charts/chart10.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Default Extension="jpeg" ContentType="image/jpeg"/>
  <Default Extension="emf" ContentType="image/x-emf"/>
  <Override PartName="/xl/charts/chart3.xml" ContentType="application/vnd.openxmlformats-officedocument.drawingml.chart+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Default Extension="gif" ContentType="image/gif"/>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360" yWindow="90" windowWidth="9240" windowHeight="3825" tabRatio="927"/>
  </bookViews>
  <sheets>
    <sheet name="Introduction" sheetId="254" r:id="rId1"/>
    <sheet name="List of Topics" sheetId="154" r:id="rId2"/>
    <sheet name="PART 1" sheetId="257" r:id="rId3"/>
    <sheet name="Developer Ribbon" sheetId="250" r:id="rId4"/>
    <sheet name="Recording a Macro" sheetId="252" r:id="rId5"/>
    <sheet name="INDEX" sheetId="225" r:id="rId6"/>
    <sheet name="Using Form Controls" sheetId="251" r:id="rId7"/>
    <sheet name="Intro to Power BI" sheetId="235" r:id="rId8"/>
    <sheet name="Power Pivot" sheetId="237" r:id="rId9"/>
    <sheet name="Power View" sheetId="238" r:id="rId10"/>
    <sheet name="Power Map" sheetId="239" r:id="rId11"/>
    <sheet name="PART 2" sheetId="258" r:id="rId12"/>
    <sheet name="Keyboard Shortcuts" sheetId="259" r:id="rId13"/>
    <sheet name="Keyboard Exercise 1" sheetId="270" r:id="rId14"/>
    <sheet name="Keyboard Exercise 2" sheetId="271" r:id="rId15"/>
    <sheet name="Keyboard Exercise 3" sheetId="272" r:id="rId16"/>
    <sheet name="Keyboard Exercise 4" sheetId="273" r:id="rId17"/>
    <sheet name="Keyboard Exercise 5" sheetId="274" r:id="rId18"/>
    <sheet name="Naming Ranges" sheetId="276" r:id="rId19"/>
    <sheet name="Formatting" sheetId="277" r:id="rId20"/>
    <sheet name="Basic Editing" sheetId="278" r:id="rId21"/>
    <sheet name="Formulas" sheetId="279" r:id="rId22"/>
    <sheet name="Data Tables" sheetId="280" r:id="rId23"/>
    <sheet name="Charting" sheetId="281" r:id="rId24"/>
    <sheet name="Charts Exercises 1" sheetId="282" r:id="rId25"/>
    <sheet name="Charts Exercises 2" sheetId="283" r:id="rId26"/>
    <sheet name="Charts Exercises 3" sheetId="284" r:id="rId27"/>
    <sheet name="Charts Exercises 4" sheetId="285" r:id="rId28"/>
    <sheet name="the end" sheetId="286" r:id="rId29"/>
  </sheets>
  <externalReferences>
    <externalReference r:id="rId3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chart.v1.0" hidden="1">#REF!</definedName>
    <definedName name="_xlchart.v1.1" hidden="1">#REF!</definedName>
    <definedName name="_xlchart.v1.10" hidden="1">#REF!</definedName>
    <definedName name="_xlchart.v1.11" hidden="1">#REF!</definedName>
    <definedName name="_xlchart.v1.12" hidden="1">#REF!</definedName>
    <definedName name="_xlchart.v1.13" hidden="1">#REF!</definedName>
    <definedName name="_xlchart.v1.14" hidden="1">#REF!</definedName>
    <definedName name="_xlchart.v1.15" hidden="1">#REF!</definedName>
    <definedName name="_xlchart.v1.16" hidden="1">#REF!</definedName>
    <definedName name="_xlchart.v1.2" hidden="1">#REF!</definedName>
    <definedName name="_xlchart.v1.3" hidden="1">#REF!</definedName>
    <definedName name="_xlchart.v1.4" hidden="1">#REF!</definedName>
    <definedName name="_xlchart.v1.5" hidden="1">#REF!</definedName>
    <definedName name="_xlchart.v1.6" hidden="1">#REF!</definedName>
    <definedName name="_xlchart.v1.7" hidden="1">#REF!</definedName>
    <definedName name="_xlchart.v1.8" hidden="1">#REF!</definedName>
    <definedName name="_xlchart.v1.9" hidden="1">#REF!</definedName>
    <definedName name="cement" localSheetId="19">Formatting!$B$7:$G$12</definedName>
    <definedName name="dyn_budget">OFFSET('[1]Dynamic Ranges and Charts'!$B$5,1,2,COUNTA('[1]Dynamic Ranges and Charts'!$B$6:$B$17),1)</definedName>
    <definedName name="dyn_lastn_dates" localSheetId="27">OFFSET('[1]Dynamic Ranges and Charts'!$B$29,COUNTA('[1]Dynamic Ranges and Charts'!$B$29:$B$213)-n,0,n,1)</definedName>
    <definedName name="dyn_lastn_dates">OFFSET('[1]Dynamic Ranges and Charts'!$B$29,COUNTA('[1]Dynamic Ranges and Charts'!$B$29:$B$213)-n,0,n,1)</definedName>
    <definedName name="dyn_lastn_values" localSheetId="27">OFFSET('[1]Dynamic Ranges and Charts'!$B$29,COUNTA('[1]Dynamic Ranges and Charts'!$B$29:$B$213)-n,1,n,1)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Interest_rate">#REF!</definedName>
    <definedName name="n">'[1]Dynamic Ranges and Charts'!$D$30</definedName>
    <definedName name="name">#REF!</definedName>
    <definedName name="Principal">#REF!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123</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SALES">Formulas!$C$59:$C$62</definedName>
    <definedName name="Term">#REF!</definedName>
  </definedNames>
  <calcPr calcId="125725"/>
</workbook>
</file>

<file path=xl/calcChain.xml><?xml version="1.0" encoding="utf-8"?>
<calcChain xmlns="http://schemas.openxmlformats.org/spreadsheetml/2006/main">
  <c r="E6" i="282"/>
  <c r="E7"/>
  <c r="E8"/>
  <c r="E9"/>
  <c r="E10"/>
  <c r="E11"/>
  <c r="E12"/>
  <c r="E13"/>
  <c r="E14"/>
  <c r="E15"/>
  <c r="E16"/>
  <c r="E17"/>
  <c r="D10" i="280"/>
  <c r="F22" s="1"/>
  <c r="C11" i="279"/>
  <c r="C35"/>
  <c r="C42"/>
  <c r="D42"/>
  <c r="E42"/>
  <c r="C104"/>
  <c r="C105" s="1"/>
  <c r="D47" i="278"/>
  <c r="B65"/>
  <c r="B66"/>
  <c r="B67"/>
  <c r="B68"/>
  <c r="B69"/>
  <c r="I22" i="280" l="1"/>
  <c r="B43"/>
  <c r="C22"/>
  <c r="P16" i="251"/>
  <c r="P15"/>
  <c r="P17" l="1"/>
  <c r="Q49"/>
  <c r="R50"/>
  <c r="S51"/>
  <c r="T52"/>
  <c r="U53"/>
  <c r="V54"/>
  <c r="W55"/>
  <c r="X56"/>
  <c r="Y57"/>
  <c r="Z58"/>
  <c r="AA59"/>
  <c r="AB60"/>
  <c r="AC61"/>
  <c r="AD62"/>
  <c r="AE63"/>
  <c r="AF64"/>
  <c r="AG65"/>
  <c r="AH66"/>
  <c r="AI67"/>
  <c r="M68"/>
  <c r="AJ68"/>
  <c r="AK69"/>
  <c r="AL70"/>
  <c r="AM71"/>
  <c r="AN72"/>
  <c r="AO73"/>
  <c r="AP74"/>
  <c r="AQ75"/>
  <c r="AR76"/>
  <c r="AS77"/>
  <c r="AT78"/>
  <c r="AU79"/>
  <c r="AV80"/>
  <c r="AW81"/>
  <c r="AX82"/>
  <c r="AY83"/>
  <c r="AZ84"/>
  <c r="BA85"/>
  <c r="BB86"/>
  <c r="BC87"/>
  <c r="BD88"/>
  <c r="BE89"/>
  <c r="BF90"/>
  <c r="BG91"/>
  <c r="BH92"/>
  <c r="BI93"/>
  <c r="BJ94"/>
  <c r="BK95"/>
  <c r="BL96"/>
  <c r="BM97"/>
  <c r="BN98"/>
  <c r="BO99"/>
  <c r="BP100"/>
  <c r="BQ101"/>
  <c r="BR102"/>
  <c r="BS103"/>
  <c r="BT104"/>
  <c r="BU105"/>
  <c r="BV106"/>
  <c r="BW107"/>
  <c r="BX108"/>
  <c r="BY109"/>
  <c r="BZ110"/>
  <c r="CA111"/>
  <c r="CB112"/>
  <c r="CC113"/>
  <c r="CD114"/>
  <c r="CE115"/>
  <c r="CF116"/>
  <c r="CG117"/>
  <c r="CH118"/>
  <c r="CI119"/>
  <c r="CJ120"/>
  <c r="CK121"/>
  <c r="CL122"/>
  <c r="CM123"/>
  <c r="P18" l="1"/>
  <c r="AD11" i="225" l="1"/>
  <c r="AD15"/>
</calcChain>
</file>

<file path=xl/comments1.xml><?xml version="1.0" encoding="utf-8"?>
<comments xmlns="http://schemas.openxmlformats.org/spreadsheetml/2006/main">
  <authors>
    <author>Paula Ecklund</author>
  </authors>
  <commentList>
    <comment ref="B62" authorId="0">
      <text>
        <r>
          <rPr>
            <b/>
            <sz val="8"/>
            <color indexed="81"/>
            <rFont val="Tahoma"/>
            <family val="2"/>
          </rPr>
          <t>Paula Ecklund:</t>
        </r>
        <r>
          <rPr>
            <sz val="8"/>
            <color indexed="81"/>
            <rFont val="Tahoma"/>
            <family val="2"/>
          </rPr>
          <t xml:space="preserve">
After completing this exercise, you'll know how to create a cell comment.</t>
        </r>
      </text>
    </comment>
  </commentList>
</comments>
</file>

<file path=xl/connections.xml><?xml version="1.0" encoding="utf-8"?>
<connections xmlns="http://schemas.openxmlformats.org/spreadsheetml/2006/main">
  <connection id="1" name="Connection" type="4" refreshedVersion="1" background="1" saveData="1">
    <webPr sourceData="1" parsePre="1" consecutive="1" xl2000="1" url="http://www.stat.ncsu.edu/sas/sicl/data/cement.dat" htmlTables="1"/>
  </connection>
</connections>
</file>

<file path=xl/sharedStrings.xml><?xml version="1.0" encoding="utf-8"?>
<sst xmlns="http://schemas.openxmlformats.org/spreadsheetml/2006/main" count="2810" uniqueCount="526">
  <si>
    <t>Price</t>
  </si>
  <si>
    <t>Unit shipping costs</t>
  </si>
  <si>
    <t>City1</t>
  </si>
  <si>
    <t>City2</t>
  </si>
  <si>
    <t>City3</t>
  </si>
  <si>
    <t>Plant1</t>
  </si>
  <si>
    <t>Plant2</t>
  </si>
  <si>
    <t>Plant3</t>
  </si>
  <si>
    <t>Product</t>
  </si>
  <si>
    <t>Interest</t>
  </si>
  <si>
    <t>Unit shipping from Plant2 to City3</t>
  </si>
  <si>
    <t>Plant</t>
  </si>
  <si>
    <t>City</t>
  </si>
  <si>
    <t>Unit shipping cost</t>
  </si>
  <si>
    <t>Profit</t>
  </si>
  <si>
    <t>State</t>
  </si>
  <si>
    <t>Michigan</t>
  </si>
  <si>
    <t>Prices</t>
  </si>
  <si>
    <t>Preferred discount</t>
  </si>
  <si>
    <t>Invoice</t>
  </si>
  <si>
    <t>Discount</t>
  </si>
  <si>
    <t>Net price</t>
  </si>
  <si>
    <t>To</t>
  </si>
  <si>
    <t>From</t>
  </si>
  <si>
    <t>Data Tables</t>
  </si>
  <si>
    <t>Return to List of Topics sheet</t>
  </si>
  <si>
    <t>Developer Ribbon</t>
  </si>
  <si>
    <t>INDEX</t>
  </si>
  <si>
    <t>MATCH</t>
  </si>
  <si>
    <t>Intro to Power BI</t>
  </si>
  <si>
    <t>Power Pivot</t>
  </si>
  <si>
    <t>Power View</t>
  </si>
  <si>
    <t>Power Map</t>
  </si>
  <si>
    <t>Professional Touches</t>
  </si>
  <si>
    <t>Using Form Controls</t>
  </si>
  <si>
    <t>Recording a Macro</t>
  </si>
  <si>
    <t>California</t>
  </si>
  <si>
    <t>Power Pivot window with a data model (diagram view)</t>
  </si>
  <si>
    <t>Power Pivot window with a data model (data view)</t>
  </si>
  <si>
    <t>Power Pivot ribbon</t>
  </si>
  <si>
    <t>Power Pivot in COM Add-Ins</t>
  </si>
  <si>
    <t>COM Add-Ins button on Developer ribbon</t>
  </si>
  <si>
    <t>Power View map with a tile for product category</t>
  </si>
  <si>
    <t>Power View map</t>
  </si>
  <si>
    <t>Power View table</t>
  </si>
  <si>
    <t>Power View button on Insert ribbon</t>
  </si>
  <si>
    <t>Power View in COM Add-Ins</t>
  </si>
  <si>
    <t>Austin</t>
  </si>
  <si>
    <t>Texas</t>
  </si>
  <si>
    <t>San Antonio</t>
  </si>
  <si>
    <t>Dallas</t>
  </si>
  <si>
    <t>Houston</t>
  </si>
  <si>
    <t>Syracuse</t>
  </si>
  <si>
    <t>New York</t>
  </si>
  <si>
    <t>Rochester</t>
  </si>
  <si>
    <t>Buffalo</t>
  </si>
  <si>
    <t>Grand Rapids</t>
  </si>
  <si>
    <t>East Lansing</t>
  </si>
  <si>
    <t>Ann Arbor</t>
  </si>
  <si>
    <t>Detroit</t>
  </si>
  <si>
    <t>Jacksonville</t>
  </si>
  <si>
    <t>Florida</t>
  </si>
  <si>
    <t>Tampa</t>
  </si>
  <si>
    <t>Orlando</t>
  </si>
  <si>
    <t>Miami</t>
  </si>
  <si>
    <t>Tallahassee</t>
  </si>
  <si>
    <t>Sacramento</t>
  </si>
  <si>
    <t>San Francisco</t>
  </si>
  <si>
    <t>Los Angeles</t>
  </si>
  <si>
    <t>Customers</t>
  </si>
  <si>
    <t>Checking the Developer tab in Customize view (in Excel 2010 and later)</t>
  </si>
  <si>
    <t>Location 75</t>
  </si>
  <si>
    <t>Location 74</t>
  </si>
  <si>
    <t>Location 73</t>
  </si>
  <si>
    <t>Location 72</t>
  </si>
  <si>
    <t>Location 71</t>
  </si>
  <si>
    <t>Location 70</t>
  </si>
  <si>
    <t>Location 69</t>
  </si>
  <si>
    <t>Location 68</t>
  </si>
  <si>
    <t>Location 67</t>
  </si>
  <si>
    <t>Location 66</t>
  </si>
  <si>
    <t>Location 65</t>
  </si>
  <si>
    <t>Location 64</t>
  </si>
  <si>
    <t>Location 63</t>
  </si>
  <si>
    <t>Location 62</t>
  </si>
  <si>
    <t>Location 61</t>
  </si>
  <si>
    <t>Location 60</t>
  </si>
  <si>
    <t>Location 59</t>
  </si>
  <si>
    <t>Location 58</t>
  </si>
  <si>
    <t>Location 57</t>
  </si>
  <si>
    <t>Location 56</t>
  </si>
  <si>
    <t>Location 55</t>
  </si>
  <si>
    <t>Location 54</t>
  </si>
  <si>
    <t>Location 53</t>
  </si>
  <si>
    <t>Location 52</t>
  </si>
  <si>
    <t>Location 51</t>
  </si>
  <si>
    <t>Location 50</t>
  </si>
  <si>
    <t>Location 49</t>
  </si>
  <si>
    <t>Location 48</t>
  </si>
  <si>
    <t>Location 47</t>
  </si>
  <si>
    <t>Location 46</t>
  </si>
  <si>
    <t>Location 45</t>
  </si>
  <si>
    <t>Location 44</t>
  </si>
  <si>
    <t>Location 43</t>
  </si>
  <si>
    <t>Location 42</t>
  </si>
  <si>
    <t>Location 41</t>
  </si>
  <si>
    <t>Location 40</t>
  </si>
  <si>
    <t>Location 39</t>
  </si>
  <si>
    <t>Location 38</t>
  </si>
  <si>
    <t>Location 37</t>
  </si>
  <si>
    <t>Location 36</t>
  </si>
  <si>
    <t>Location 35</t>
  </si>
  <si>
    <t>Location 34</t>
  </si>
  <si>
    <t>Location 33</t>
  </si>
  <si>
    <t>Location 32</t>
  </si>
  <si>
    <t>Location 31</t>
  </si>
  <si>
    <t>Location 30</t>
  </si>
  <si>
    <t>Location 29</t>
  </si>
  <si>
    <t>Location 28</t>
  </si>
  <si>
    <t>Location 27</t>
  </si>
  <si>
    <t>Location 26</t>
  </si>
  <si>
    <t>Location 25</t>
  </si>
  <si>
    <t>Location 24</t>
  </si>
  <si>
    <t>Location 23</t>
  </si>
  <si>
    <t>Location 22</t>
  </si>
  <si>
    <t>Format Control dialog box</t>
  </si>
  <si>
    <t>Location 21</t>
  </si>
  <si>
    <t>Location 20</t>
  </si>
  <si>
    <t>Location 19</t>
  </si>
  <si>
    <t>Distance</t>
  </si>
  <si>
    <t>Location 18</t>
  </si>
  <si>
    <t>Location 17</t>
  </si>
  <si>
    <t>Location 16</t>
  </si>
  <si>
    <t>Location 15</t>
  </si>
  <si>
    <t>Location 14</t>
  </si>
  <si>
    <t>Location 13</t>
  </si>
  <si>
    <t>Location 12</t>
  </si>
  <si>
    <t>Location 11</t>
  </si>
  <si>
    <t>Location 10</t>
  </si>
  <si>
    <t>Location 9</t>
  </si>
  <si>
    <t>Location 8</t>
  </si>
  <si>
    <t>Location 7</t>
  </si>
  <si>
    <t>Combo Box control</t>
  </si>
  <si>
    <t>Location 6</t>
  </si>
  <si>
    <t>Location 5</t>
  </si>
  <si>
    <t>Location 4</t>
  </si>
  <si>
    <t>Location 3</t>
  </si>
  <si>
    <t>Location 2</t>
  </si>
  <si>
    <t>Location 1</t>
  </si>
  <si>
    <t>Inputs</t>
  </si>
  <si>
    <t>Invoice application</t>
  </si>
  <si>
    <t>Form Controls on Developer ribbon</t>
  </si>
  <si>
    <t>Macros list for QAT customization</t>
  </si>
  <si>
    <t>Numbers to be formatted</t>
  </si>
  <si>
    <t>Record Macro dialog box</t>
  </si>
  <si>
    <t>Record Macro button in Status Bar</t>
  </si>
  <si>
    <t>Developer ribbon</t>
  </si>
  <si>
    <t>Year</t>
  </si>
  <si>
    <t>Prepared by:</t>
  </si>
  <si>
    <t>MIRZA M. FERDOUS</t>
  </si>
  <si>
    <t>TV</t>
  </si>
  <si>
    <t>Mobile Phone</t>
  </si>
  <si>
    <t>Laptop</t>
  </si>
  <si>
    <t xml:space="preserve">PART 1 </t>
  </si>
  <si>
    <t>FUNCTIONS</t>
  </si>
  <si>
    <t>ADMINISTRATIVE</t>
  </si>
  <si>
    <t xml:space="preserve">PART 2 </t>
  </si>
  <si>
    <t>INTERACTIVE</t>
  </si>
  <si>
    <t>PROBLEM SOLVING</t>
  </si>
  <si>
    <t>What:</t>
  </si>
  <si>
    <t>A list of useful keyboard shortcuts that are not menu-based</t>
  </si>
  <si>
    <t>Why:</t>
  </si>
  <si>
    <t>Learning the Keyboard shortcuts will drastically improve your efficiency when working in excel</t>
  </si>
  <si>
    <t>Note: Not all keyboard shortcuts will work in precisely the same way on Excel for Mac. In general, the "Apple key" replaces the "Control" key for most commands.</t>
  </si>
  <si>
    <t>General</t>
  </si>
  <si>
    <t>Formatting Text In Worksheet</t>
  </si>
  <si>
    <t>New file</t>
  </si>
  <si>
    <t>Ctrl + N</t>
  </si>
  <si>
    <t>Bold toggle for selection</t>
  </si>
  <si>
    <t>Ctrl + B</t>
  </si>
  <si>
    <t>Open file</t>
  </si>
  <si>
    <t>Ctrl + O</t>
  </si>
  <si>
    <t>Italic toggle for selection</t>
  </si>
  <si>
    <t>Ctrl + I</t>
  </si>
  <si>
    <t>Save file</t>
  </si>
  <si>
    <t>Ctrl + S</t>
  </si>
  <si>
    <t>Underline toggle for selection</t>
  </si>
  <si>
    <t>Ctrl + U</t>
  </si>
  <si>
    <t>Move between open workbooks</t>
  </si>
  <si>
    <t>Ctrl + F6</t>
  </si>
  <si>
    <t>Strikethrough for selection</t>
  </si>
  <si>
    <t>Ctrl + 5</t>
  </si>
  <si>
    <t>Close file</t>
  </si>
  <si>
    <t>Ctrl + F4</t>
  </si>
  <si>
    <t>Change the font</t>
  </si>
  <si>
    <t>Ctrl + Shift + F</t>
  </si>
  <si>
    <t>Save as</t>
  </si>
  <si>
    <t>F12</t>
  </si>
  <si>
    <t>Change the font size</t>
  </si>
  <si>
    <t>Ctrl + Shift + P</t>
  </si>
  <si>
    <t>Display the print menu</t>
  </si>
  <si>
    <t>Ctrl + P</t>
  </si>
  <si>
    <t>Apply outline borders</t>
  </si>
  <si>
    <t>Ctrl + Shift + 7</t>
  </si>
  <si>
    <t>Select whole spreadsheet</t>
  </si>
  <si>
    <t>Ctrl + A</t>
  </si>
  <si>
    <t>Remove all borders</t>
  </si>
  <si>
    <t>Ctrl + Shift + Underline</t>
  </si>
  <si>
    <t>Select column</t>
  </si>
  <si>
    <t>Ctrl + Space</t>
  </si>
  <si>
    <t>Wrap text in same cell</t>
  </si>
  <si>
    <t>Alt + Enter</t>
  </si>
  <si>
    <t>Select row</t>
  </si>
  <si>
    <t>Shift + Space</t>
  </si>
  <si>
    <t>Undo last action</t>
  </si>
  <si>
    <t>Ctrl + Z</t>
  </si>
  <si>
    <t>Formatting Cells</t>
  </si>
  <si>
    <t>Redo last action</t>
  </si>
  <si>
    <t>Ctrl + Y</t>
  </si>
  <si>
    <t>Format cells</t>
  </si>
  <si>
    <t>Ctrl + 1</t>
  </si>
  <si>
    <t>Exit Excel</t>
  </si>
  <si>
    <t>Alt + F4</t>
  </si>
  <si>
    <t>Select font</t>
  </si>
  <si>
    <t>Spell Check</t>
  </si>
  <si>
    <t>F7</t>
  </si>
  <si>
    <t>Select font size</t>
  </si>
  <si>
    <t>Cut</t>
  </si>
  <si>
    <t>Ctrl + X</t>
  </si>
  <si>
    <t>Format as number</t>
  </si>
  <si>
    <t>Ctrl + Shift + 1</t>
  </si>
  <si>
    <t>Copy</t>
  </si>
  <si>
    <t>Ctrl + C</t>
  </si>
  <si>
    <t>Format as date</t>
  </si>
  <si>
    <t>Ctrl + Shift + 3</t>
  </si>
  <si>
    <t>Paste</t>
  </si>
  <si>
    <t>Ctrl + V</t>
  </si>
  <si>
    <t>Format as currency</t>
  </si>
  <si>
    <t>Ctrl + Shift + 4</t>
  </si>
  <si>
    <t>Find text</t>
  </si>
  <si>
    <t>Ctrl + F</t>
  </si>
  <si>
    <t>Format as percentage</t>
  </si>
  <si>
    <t>Ctrl + Shift + 5</t>
  </si>
  <si>
    <t>Recalculate</t>
  </si>
  <si>
    <t>F9</t>
  </si>
  <si>
    <t>Editing/Deleting Text</t>
  </si>
  <si>
    <t>Navigating</t>
  </si>
  <si>
    <t>Delete one character to right</t>
  </si>
  <si>
    <t>Delete</t>
  </si>
  <si>
    <t>Move to next cell in row</t>
  </si>
  <si>
    <t>Tab</t>
  </si>
  <si>
    <t>Delete one character to left</t>
  </si>
  <si>
    <t>Backspace</t>
  </si>
  <si>
    <t>Move to previous cell in row</t>
  </si>
  <si>
    <t>Shift + Tab</t>
  </si>
  <si>
    <t>Edit active cell</t>
  </si>
  <si>
    <t>F2</t>
  </si>
  <si>
    <t>Up one screen</t>
  </si>
  <si>
    <t>Page Up</t>
  </si>
  <si>
    <t>Cancel cell entry</t>
  </si>
  <si>
    <t>Escape Key</t>
  </si>
  <si>
    <t>Down one screen</t>
  </si>
  <si>
    <t>Page Down</t>
  </si>
  <si>
    <t>Move to next worksheet</t>
  </si>
  <si>
    <t>Ctrl + Page Down</t>
  </si>
  <si>
    <t>Highlighting Cells</t>
  </si>
  <si>
    <t>Move to previous worksheet</t>
  </si>
  <si>
    <t>Ctrl + Page Up</t>
  </si>
  <si>
    <t>Select entire worksheet</t>
  </si>
  <si>
    <t>Go to first cell in data region</t>
  </si>
  <si>
    <t>Ctrl + Home</t>
  </si>
  <si>
    <t>Select entire row</t>
  </si>
  <si>
    <t>Shift + Spacebar</t>
  </si>
  <si>
    <t>Go to last cell in data region</t>
  </si>
  <si>
    <t>Ctrl + End</t>
  </si>
  <si>
    <t>Select entire column</t>
  </si>
  <si>
    <t>Ctrl + Spacebar</t>
  </si>
  <si>
    <t>Data Region Left</t>
  </si>
  <si>
    <t>Ctrl + Left Arrow</t>
  </si>
  <si>
    <t>Manual select</t>
  </si>
  <si>
    <t>Shift + Arrow Key</t>
  </si>
  <si>
    <t>Data Region Right</t>
  </si>
  <si>
    <t>Ctrl + Right Arrow</t>
  </si>
  <si>
    <t>Data Region Down</t>
  </si>
  <si>
    <t>Ctrl + Down Arrow</t>
  </si>
  <si>
    <t>Inserting Text Automatically</t>
  </si>
  <si>
    <t>Data Region Up</t>
  </si>
  <si>
    <t>Ctrl + Up Arrow</t>
  </si>
  <si>
    <t>Autosum a range of cells</t>
  </si>
  <si>
    <t>Alt + Equals Sign</t>
  </si>
  <si>
    <t>Select Whole Data Region</t>
  </si>
  <si>
    <t>Ctrl + Shift + 8</t>
  </si>
  <si>
    <t>Insert the date</t>
  </si>
  <si>
    <t>Ctrl + ; (semi-colon)</t>
  </si>
  <si>
    <t>Move to Next Sheet</t>
  </si>
  <si>
    <t>Insert the time</t>
  </si>
  <si>
    <t>Ctrl + Shift + ; (semi-colon)</t>
  </si>
  <si>
    <t>Move to Prior Sheet</t>
  </si>
  <si>
    <t>Insert columns/rows</t>
  </si>
  <si>
    <t>Ctrl + Shift + + (plus sign)</t>
  </si>
  <si>
    <t>Access Drop down menu</t>
  </si>
  <si>
    <t>Alt + Down/Up Arrow</t>
  </si>
  <si>
    <t>Insert a new worksheet</t>
  </si>
  <si>
    <t>Shift + F11</t>
  </si>
  <si>
    <t>Zoom in / out</t>
  </si>
  <si>
    <t>Ctrl + mouse scroll</t>
  </si>
  <si>
    <t>jump</t>
  </si>
  <si>
    <t>Hold down the "ctrl" key and press the arrow keys to move to the end of a continuous block of data</t>
  </si>
  <si>
    <t>Keyboarding examples</t>
  </si>
  <si>
    <t>#</t>
  </si>
  <si>
    <t>finish</t>
  </si>
  <si>
    <t>start</t>
  </si>
  <si>
    <t>exercise 2</t>
  </si>
  <si>
    <t>exercise 1</t>
  </si>
  <si>
    <t>select me!</t>
  </si>
  <si>
    <t>exercise 3</t>
  </si>
  <si>
    <t>Select the blue shaded cells only</t>
  </si>
  <si>
    <t>Eliminate the need to scroll down a large data set and select a large block of data almost instantly</t>
  </si>
  <si>
    <t>Hold down the shift + "ctrl" and press the arrow keys to select the cells while moving to the end of a continuous block of data</t>
  </si>
  <si>
    <t>g</t>
  </si>
  <si>
    <t>f</t>
  </si>
  <si>
    <t>e</t>
  </si>
  <si>
    <t>d</t>
  </si>
  <si>
    <t>c</t>
  </si>
  <si>
    <t>b</t>
  </si>
  <si>
    <t>a</t>
  </si>
  <si>
    <t>exercise 1: delete the red columns and rows</t>
  </si>
  <si>
    <t>Select full row, then delete selection</t>
  </si>
  <si>
    <t>Edit, Delete, Column</t>
  </si>
  <si>
    <t>Deleting columns: CTRL+Spacebar, then CTRL-K</t>
  </si>
  <si>
    <t>Deleting columns: Alt-E-D-C</t>
  </si>
  <si>
    <t>Edit, Delete, Row</t>
  </si>
  <si>
    <t>Deleting rows: SHIFT+Spacebar, then CTRL-K</t>
  </si>
  <si>
    <t>Deleting rows: Alt-E-D-R</t>
  </si>
  <si>
    <t>Excel for Mac users</t>
  </si>
  <si>
    <t>Excel for Windows users</t>
  </si>
  <si>
    <t>Deleteing rows and columns</t>
  </si>
  <si>
    <t>p</t>
  </si>
  <si>
    <t>o</t>
  </si>
  <si>
    <t>n</t>
  </si>
  <si>
    <t>m</t>
  </si>
  <si>
    <t>l</t>
  </si>
  <si>
    <t>k</t>
  </si>
  <si>
    <t>j</t>
  </si>
  <si>
    <t>i</t>
  </si>
  <si>
    <t>h</t>
  </si>
  <si>
    <t>exercise 1: Insert a column after every blue column and a row after every blue row</t>
  </si>
  <si>
    <t>Insert, Column</t>
  </si>
  <si>
    <t>Inserting columns: CTRL+Spacebar, then CTRL-I</t>
  </si>
  <si>
    <t>Inserting columns: Alt-I-C</t>
  </si>
  <si>
    <t>Insert, Row</t>
  </si>
  <si>
    <t>Inserting rows: SHIFT+Spacebar, then CTRL-I</t>
  </si>
  <si>
    <t>Inserting rows: Alt-I-R</t>
  </si>
  <si>
    <t>Inserting rows and columns</t>
  </si>
  <si>
    <t>Exercise 5-Add a cell comment</t>
  </si>
  <si>
    <t>Exercise 4-Display range names</t>
  </si>
  <si>
    <t>Exercise 3-Name a range</t>
  </si>
  <si>
    <t>January Data</t>
  </si>
  <si>
    <t>Exercise 2-Name a range</t>
  </si>
  <si>
    <t>June</t>
  </si>
  <si>
    <t>May</t>
  </si>
  <si>
    <t>April</t>
  </si>
  <si>
    <t>March</t>
  </si>
  <si>
    <t>February</t>
  </si>
  <si>
    <t>January</t>
  </si>
  <si>
    <t>Exercise 1-Name a range</t>
  </si>
  <si>
    <t>Practice: Naming Ranges</t>
  </si>
  <si>
    <t>Sales</t>
  </si>
  <si>
    <t>Exercise 10-Use the Format Painter</t>
  </si>
  <si>
    <t>Exercise 9-Create a Text Box</t>
  </si>
  <si>
    <t>Exercise 8-Apply Borders</t>
  </si>
  <si>
    <t xml:space="preserve">  Decrease decimals</t>
  </si>
  <si>
    <t xml:space="preserve">  Increase decimals</t>
  </si>
  <si>
    <t xml:space="preserve">  Thousands comma separator</t>
  </si>
  <si>
    <t xml:space="preserve">  Percentage</t>
  </si>
  <si>
    <t xml:space="preserve">  Currency</t>
  </si>
  <si>
    <t>Exercise 7-Apply Formatting</t>
  </si>
  <si>
    <t>* From http://www.stat.ncsu.edu/sas/sicl/data</t>
  </si>
  <si>
    <t xml:space="preserve"> </t>
  </si>
  <si>
    <t>Tensile Strength of Cement*</t>
  </si>
  <si>
    <t>Exercise 6-Merge and Center</t>
  </si>
  <si>
    <t>Practice: Formatting</t>
  </si>
  <si>
    <t>Transposed Data</t>
  </si>
  <si>
    <t>Data in Rows</t>
  </si>
  <si>
    <t>Exercise 15-Edit Copy &amp; Edit Paste Special to Transpose Data</t>
  </si>
  <si>
    <t>Values</t>
  </si>
  <si>
    <t>Formulas</t>
  </si>
  <si>
    <t>Exercise 14-Edit Copy &amp; Edit Paste Special to Convert Formulas to Values</t>
  </si>
  <si>
    <t>Formula:</t>
  </si>
  <si>
    <t>Another referenced value:</t>
  </si>
  <si>
    <t>Referenced value:</t>
  </si>
  <si>
    <t>Exercise 13-Copy &amp; Paste a Formula</t>
  </si>
  <si>
    <t>Sunday</t>
  </si>
  <si>
    <t>Exercise 12-Use Excel Custom Lists</t>
  </si>
  <si>
    <t>Qtr 2</t>
  </si>
  <si>
    <t>Qtr 1</t>
  </si>
  <si>
    <t>Exercise 11-Edit Fill</t>
  </si>
  <si>
    <t>Practice: Basic Editing</t>
  </si>
  <si>
    <t>Total:</t>
  </si>
  <si>
    <t>Tax:</t>
  </si>
  <si>
    <t>Sale:</t>
  </si>
  <si>
    <t>Tax rate:</t>
  </si>
  <si>
    <t>Exercise 20-Using Excel's Formula Auditing Tools</t>
  </si>
  <si>
    <t xml:space="preserve">Q1 vs. Q2: </t>
  </si>
  <si>
    <t xml:space="preserve">Met $600M Q goal? </t>
  </si>
  <si>
    <t xml:space="preserve">Which did better? </t>
  </si>
  <si>
    <t>Quarter 4</t>
  </si>
  <si>
    <t>Quarter 3</t>
  </si>
  <si>
    <t>Quarter 2</t>
  </si>
  <si>
    <t>Quarter 1</t>
  </si>
  <si>
    <t>Sales ($ millions)</t>
  </si>
  <si>
    <t>Exercise 19-Using Excel Logical Functions</t>
  </si>
  <si>
    <t xml:space="preserve">Today's date: </t>
  </si>
  <si>
    <t>Max:</t>
  </si>
  <si>
    <t>Min:</t>
  </si>
  <si>
    <t>Average:</t>
  </si>
  <si>
    <t>Sum:</t>
  </si>
  <si>
    <t>August</t>
  </si>
  <si>
    <t>July</t>
  </si>
  <si>
    <t>Exercise 18-Use Built-in Functions</t>
  </si>
  <si>
    <t>Example</t>
  </si>
  <si>
    <t>Exercise 17-Copying a Formula Using an Absolute Reference</t>
  </si>
  <si>
    <t>Exercise 16-Copying a Formula Using a Relative Reference</t>
  </si>
  <si>
    <t>Practice: Formulas</t>
  </si>
  <si>
    <t>Exercise 22-The Two-Input Data Table</t>
  </si>
  <si>
    <t>Principal</t>
  </si>
  <si>
    <t>Term</t>
  </si>
  <si>
    <t>Vary Principal Input</t>
  </si>
  <si>
    <t>Vary Term Input</t>
  </si>
  <si>
    <t>Vary Interest Input</t>
  </si>
  <si>
    <t>Exercise 21-The One-Input Data Table</t>
  </si>
  <si>
    <t>=PMT(interest rate/12, term * 12, principal)</t>
  </si>
  <si>
    <t>Monthly Payment</t>
  </si>
  <si>
    <t>Input values that can vary.</t>
  </si>
  <si>
    <t>Interest Rate</t>
  </si>
  <si>
    <t>The model</t>
  </si>
  <si>
    <t>Practice: Data Tables</t>
  </si>
  <si>
    <t>Y</t>
  </si>
  <si>
    <t>X</t>
  </si>
  <si>
    <t>Exercise 25-Create a Scatter Plot (XY Chart)</t>
  </si>
  <si>
    <t>R&amp;D</t>
  </si>
  <si>
    <t>Overhead</t>
  </si>
  <si>
    <t>Marketing</t>
  </si>
  <si>
    <t>Exercise 24-Use the Chart Wizard to Create a Chart</t>
  </si>
  <si>
    <t>Exercise 23-Generate a Quick Chart</t>
  </si>
  <si>
    <t>Practice: Charting</t>
  </si>
  <si>
    <t>Graph B</t>
  </si>
  <si>
    <t>Graph A</t>
  </si>
  <si>
    <t>Billy Baber</t>
  </si>
  <si>
    <t>Mike Sellers</t>
  </si>
  <si>
    <t>Jabari Holloway</t>
  </si>
  <si>
    <t>Robert Royal</t>
  </si>
  <si>
    <t>Chris Cooley</t>
  </si>
  <si>
    <t>Jimmy Farris</t>
  </si>
  <si>
    <t>Kevin Dyson</t>
  </si>
  <si>
    <t>Taylor Jacobs</t>
  </si>
  <si>
    <t>James Thrash</t>
  </si>
  <si>
    <t>Darnerien McCants</t>
  </si>
  <si>
    <t>David Patten</t>
  </si>
  <si>
    <t>Santana Moss</t>
  </si>
  <si>
    <t>Yards Per Catches</t>
  </si>
  <si>
    <t>Yards</t>
  </si>
  <si>
    <t>Catches</t>
  </si>
  <si>
    <t>Player</t>
  </si>
  <si>
    <t>Exercise 1: Change the formatting in Graph A to look the same as Graph B (three examples)</t>
  </si>
  <si>
    <t>* Optional: Eliminate borders around the columns. (Double click on column and select None under Border)</t>
  </si>
  <si>
    <t>* Eliminate vertical gridlines. (Right click on a vertical gridline and select Clear)</t>
  </si>
  <si>
    <t>* Eliminate gray background and border (Double click on chart background, select None under Area and None under Border)</t>
  </si>
  <si>
    <t>* Eliminate the table at the bottom of the chart (Right click on table -- Clear)</t>
  </si>
  <si>
    <t>* Eliminate 3-D (Chart -- Chart Type -- Select 2-D column chart)</t>
  </si>
  <si>
    <t>Ideas for cleaning this chart:</t>
  </si>
  <si>
    <t>Visit this site for more examples of fixing charts: http://www.perceptualedge.com/examples.htm#</t>
  </si>
  <si>
    <t>Exercise: Change the formatting of the chart on the right to reduce the chart junk. Answers below.</t>
  </si>
  <si>
    <t>Microsoft Excel has notoriously bad defaults for its charts.</t>
  </si>
  <si>
    <t>Charts: exercise</t>
  </si>
  <si>
    <t>second metric</t>
  </si>
  <si>
    <t>amount</t>
  </si>
  <si>
    <t>year</t>
  </si>
  <si>
    <t>5. Under the Axis tab, select Secondary axis. The new axis will be auto-scaled for the second data series</t>
  </si>
  <si>
    <t>4. Right click on the second series and choose Format Data Series</t>
  </si>
  <si>
    <t>3. You will see that the second series doesn't fit well given the scale on the y-axis</t>
  </si>
  <si>
    <t>2. Change the data range to include the second metric</t>
  </si>
  <si>
    <t>1. On Chart Menu, select Source Data</t>
  </si>
  <si>
    <t>you will want to add a second axis.  Here's how you do it:</t>
  </si>
  <si>
    <t>It is often userful to show two related data series in a single chart. If the series have very different scales</t>
  </si>
  <si>
    <t>Exercise 3: Secondary Axis</t>
  </si>
  <si>
    <t>that are possible</t>
  </si>
  <si>
    <t>Practice with the chart below to discover the different combinations</t>
  </si>
  <si>
    <t>you selected</t>
  </si>
  <si>
    <t>The Chart Type that you select will only apply the the range</t>
  </si>
  <si>
    <t>in your chart, right clicking, and selecting Chart Type</t>
  </si>
  <si>
    <t>Making Mixed Charts is as easy as selecting one of the data ranges</t>
  </si>
  <si>
    <t xml:space="preserve">pre-defined custom types. </t>
  </si>
  <si>
    <t>Fortunately, you don't need to depend entirely on these</t>
  </si>
  <si>
    <t>under the customer chart types in the Chart Type dialogue box.</t>
  </si>
  <si>
    <t>You have more flexibility with Excel charts than you may know. Excel gives you the ability to mix certain chart types. You may have seen some of these</t>
  </si>
  <si>
    <t>Exercise 4: Mixed Chart Types</t>
  </si>
  <si>
    <t>CONGRATULATIONS!</t>
  </si>
  <si>
    <t xml:space="preserve">on completing the </t>
  </si>
  <si>
    <t>NSU CPC Excel Bootcamp</t>
  </si>
  <si>
    <t>MODULE - 4</t>
  </si>
  <si>
    <t>Macro</t>
  </si>
  <si>
    <t>Form Controls</t>
  </si>
  <si>
    <t>Business Intelligence</t>
  </si>
  <si>
    <t>Keyboard Shortcuts</t>
  </si>
  <si>
    <t>Keyboard Exercise 1</t>
  </si>
  <si>
    <t>Keyboard Exercises</t>
  </si>
  <si>
    <t>Keyboard Exercise 2</t>
  </si>
  <si>
    <t>Keyboard Exercise 3</t>
  </si>
  <si>
    <t>Keyboard Exercise 4</t>
  </si>
  <si>
    <t>Keyboard Exercise 5</t>
  </si>
  <si>
    <t>Excel Exercises</t>
  </si>
  <si>
    <t>Naming Ranges</t>
  </si>
  <si>
    <t>Formatting</t>
  </si>
  <si>
    <t>Basic Editing</t>
  </si>
  <si>
    <t>Charting</t>
  </si>
  <si>
    <t>Chart Exercises</t>
  </si>
  <si>
    <t>Chart Exercise 1</t>
  </si>
  <si>
    <t>Chart Exercise 2</t>
  </si>
  <si>
    <t>Chart Exercise 3</t>
  </si>
  <si>
    <t>Chart Exercise 4</t>
  </si>
  <si>
    <t>Part I - Administrative Functions</t>
  </si>
  <si>
    <t>Part II - Interactive Problem Solving</t>
  </si>
  <si>
    <t>TASKIN SAKIB</t>
  </si>
  <si>
    <t>Keyboard Shortcuts (MAC users - https://exceljet.net/keyboard-shortcuts)</t>
  </si>
  <si>
    <t>MD GOLAM RABBANI</t>
  </si>
</sst>
</file>

<file path=xl/styles.xml><?xml version="1.0" encoding="utf-8"?>
<styleSheet xmlns="http://schemas.openxmlformats.org/spreadsheetml/2006/main">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0\ &quot;seconds&quot;"/>
    <numFmt numFmtId="166" formatCode="m/d/yy;@"/>
    <numFmt numFmtId="167" formatCode="_(&quot;$&quot;* #,##0_);_(&quot;$&quot;* \(#,##0\);_(&quot;$&quot;* &quot;-&quot;??_);_(@_)"/>
    <numFmt numFmtId="168" formatCode="0.0%"/>
  </numFmts>
  <fonts count="42">
    <font>
      <sz val="11"/>
      <color theme="1"/>
      <name val="Calibri"/>
      <family val="2"/>
      <scheme val="minor"/>
    </font>
    <font>
      <u/>
      <sz val="11"/>
      <color theme="10"/>
      <name val="Calibri"/>
      <family val="2"/>
    </font>
    <font>
      <sz val="10"/>
      <name val="Arial"/>
      <family val="2"/>
    </font>
    <font>
      <b/>
      <sz val="11"/>
      <color theme="1"/>
      <name val="Calibri"/>
      <family val="2"/>
      <scheme val="minor"/>
    </font>
    <font>
      <sz val="8"/>
      <color indexed="81"/>
      <name val="Tahoma"/>
      <family val="2"/>
    </font>
    <font>
      <b/>
      <sz val="8"/>
      <color indexed="81"/>
      <name val="Tahoma"/>
      <family val="2"/>
    </font>
    <font>
      <b/>
      <sz val="11"/>
      <name val="Calibri"/>
      <family val="2"/>
      <scheme val="minor"/>
    </font>
    <font>
      <sz val="11"/>
      <name val="Calibri"/>
      <family val="2"/>
      <scheme val="minor"/>
    </font>
    <font>
      <sz val="8"/>
      <color rgb="FF000000"/>
      <name val="Tahoma"/>
      <family val="2"/>
    </font>
    <font>
      <b/>
      <sz val="11"/>
      <color indexed="8"/>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28"/>
      <color theme="3"/>
      <name val="Britannic Bold"/>
      <family val="2"/>
    </font>
    <font>
      <sz val="26"/>
      <color theme="1"/>
      <name val="Calibri"/>
      <family val="2"/>
      <scheme val="minor"/>
    </font>
    <font>
      <b/>
      <sz val="36"/>
      <color theme="1"/>
      <name val="Calibri"/>
      <family val="2"/>
      <scheme val="minor"/>
    </font>
    <font>
      <b/>
      <sz val="14"/>
      <name val="Gill Sans MT"/>
      <family val="2"/>
    </font>
    <font>
      <b/>
      <sz val="10"/>
      <name val="Gill Sans MT"/>
      <family val="2"/>
    </font>
    <font>
      <b/>
      <sz val="12"/>
      <name val="Gill Sans MT"/>
      <family val="2"/>
    </font>
    <font>
      <sz val="12"/>
      <name val="Gill Sans MT"/>
      <family val="2"/>
    </font>
    <font>
      <sz val="10"/>
      <name val="Gill Sans MT"/>
      <family val="2"/>
    </font>
    <font>
      <i/>
      <sz val="10"/>
      <name val="Gill Sans MT"/>
      <family val="2"/>
    </font>
    <font>
      <b/>
      <sz val="10"/>
      <color indexed="12"/>
      <name val="Gill Sans MT"/>
      <family val="2"/>
    </font>
    <font>
      <b/>
      <sz val="10"/>
      <color indexed="54"/>
      <name val="Arial"/>
      <family val="2"/>
    </font>
    <font>
      <b/>
      <sz val="14"/>
      <color indexed="9"/>
      <name val="Arial"/>
      <family val="2"/>
    </font>
    <font>
      <b/>
      <sz val="14"/>
      <color indexed="9"/>
      <name val="Trebuchet MS"/>
      <family val="2"/>
    </font>
    <font>
      <sz val="12"/>
      <name val="Arial Narrow"/>
      <family val="2"/>
    </font>
    <font>
      <b/>
      <sz val="10"/>
      <name val="Arial"/>
      <family val="2"/>
    </font>
    <font>
      <b/>
      <sz val="10"/>
      <color indexed="9"/>
      <name val="Arial"/>
      <family val="2"/>
    </font>
    <font>
      <sz val="10"/>
      <color indexed="21"/>
      <name val="Arial"/>
      <family val="2"/>
    </font>
    <font>
      <sz val="8"/>
      <name val="Arial"/>
      <family val="2"/>
    </font>
    <font>
      <b/>
      <sz val="10"/>
      <color indexed="21"/>
      <name val="Arial"/>
      <family val="2"/>
    </font>
    <font>
      <sz val="9"/>
      <name val="Arial"/>
      <family val="2"/>
    </font>
    <font>
      <b/>
      <sz val="10"/>
      <color indexed="10"/>
      <name val="Arial"/>
      <family val="2"/>
    </font>
    <font>
      <b/>
      <sz val="10"/>
      <color indexed="9"/>
      <name val="Trebuchet MS"/>
      <family val="2"/>
    </font>
    <font>
      <sz val="10"/>
      <name val="Trebuchet MS"/>
      <family val="2"/>
    </font>
    <font>
      <b/>
      <sz val="10"/>
      <color indexed="21"/>
      <name val="Trebuchet MS"/>
      <family val="2"/>
    </font>
    <font>
      <sz val="10"/>
      <color indexed="8"/>
      <name val="Arial"/>
      <family val="2"/>
    </font>
    <font>
      <b/>
      <sz val="10"/>
      <color indexed="8"/>
      <name val="Arial"/>
      <family val="2"/>
    </font>
    <font>
      <u/>
      <sz val="10"/>
      <color indexed="12"/>
      <name val="Gill Sans MT"/>
      <family val="2"/>
    </font>
    <font>
      <u/>
      <sz val="12"/>
      <color indexed="12"/>
      <name val="Georgia"/>
      <family val="1"/>
    </font>
    <font>
      <sz val="36"/>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indexed="44"/>
        <bgColor indexed="64"/>
      </patternFill>
    </fill>
    <fill>
      <patternFill patternType="solid">
        <fgColor indexed="10"/>
        <bgColor indexed="64"/>
      </patternFill>
    </fill>
    <fill>
      <patternFill patternType="solid">
        <fgColor indexed="48"/>
        <bgColor indexed="64"/>
      </patternFill>
    </fill>
    <fill>
      <patternFill patternType="solid">
        <fgColor indexed="22"/>
        <bgColor indexed="64"/>
      </patternFill>
    </fill>
    <fill>
      <patternFill patternType="solid">
        <fgColor indexed="49"/>
        <bgColor indexed="64"/>
      </patternFill>
    </fill>
    <fill>
      <patternFill patternType="solid">
        <fgColor indexed="54"/>
        <bgColor indexed="64"/>
      </patternFill>
    </fill>
    <fill>
      <patternFill patternType="solid">
        <fgColor indexed="43"/>
        <bgColor indexed="64"/>
      </patternFill>
    </fill>
    <fill>
      <patternFill patternType="solid">
        <fgColor indexed="42"/>
        <bgColor indexed="64"/>
      </patternFill>
    </fill>
    <fill>
      <patternFill patternType="solid">
        <fgColor indexed="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xf numFmtId="0" fontId="10" fillId="0" borderId="0" applyNumberFormat="0" applyFill="0" applyBorder="0" applyAlignment="0" applyProtection="0"/>
    <xf numFmtId="0" fontId="20" fillId="0" borderId="0"/>
    <xf numFmtId="43" fontId="20" fillId="0" borderId="0" applyFont="0" applyFill="0" applyBorder="0" applyAlignment="0" applyProtection="0"/>
    <xf numFmtId="44" fontId="2" fillId="0" borderId="0" applyFont="0" applyFill="0" applyBorder="0" applyAlignment="0" applyProtection="0"/>
    <xf numFmtId="0" fontId="39" fillId="0" borderId="0" applyNumberFormat="0" applyFill="0" applyBorder="0" applyAlignment="0" applyProtection="0">
      <alignment vertical="top"/>
      <protection locked="0"/>
    </xf>
  </cellStyleXfs>
  <cellXfs count="216">
    <xf numFmtId="0" fontId="0" fillId="0" borderId="0" xfId="0"/>
    <xf numFmtId="0" fontId="1" fillId="0" borderId="0" xfId="1" applyAlignment="1" applyProtection="1"/>
    <xf numFmtId="0" fontId="0" fillId="2" borderId="0" xfId="0" applyFill="1"/>
    <xf numFmtId="164" fontId="0" fillId="0" borderId="0" xfId="0" applyNumberFormat="1"/>
    <xf numFmtId="0" fontId="0" fillId="0" borderId="0" xfId="0" applyAlignment="1">
      <alignment horizontal="right"/>
    </xf>
    <xf numFmtId="0" fontId="0" fillId="0" borderId="0" xfId="0" applyBorder="1"/>
    <xf numFmtId="0" fontId="0" fillId="0" borderId="0" xfId="0" quotePrefix="1"/>
    <xf numFmtId="9" fontId="0" fillId="0" borderId="0" xfId="0" applyNumberFormat="1"/>
    <xf numFmtId="0" fontId="3" fillId="0" borderId="0" xfId="0" applyFont="1"/>
    <xf numFmtId="0" fontId="0" fillId="0" borderId="0" xfId="0" applyFill="1" applyBorder="1"/>
    <xf numFmtId="0" fontId="7" fillId="0" borderId="0" xfId="2" applyFont="1" applyBorder="1"/>
    <xf numFmtId="0" fontId="6" fillId="0" borderId="0" xfId="2" applyFont="1" applyBorder="1"/>
    <xf numFmtId="0" fontId="7" fillId="0" borderId="0" xfId="2" applyFont="1"/>
    <xf numFmtId="0" fontId="7" fillId="0" borderId="0" xfId="2" applyFont="1" applyFill="1" applyBorder="1"/>
    <xf numFmtId="0" fontId="6" fillId="0" borderId="0" xfId="2" applyFont="1" applyFill="1" applyBorder="1"/>
    <xf numFmtId="0" fontId="0" fillId="0" borderId="0" xfId="0" applyFill="1"/>
    <xf numFmtId="0" fontId="0" fillId="0" borderId="0" xfId="0" applyFont="1"/>
    <xf numFmtId="0" fontId="9" fillId="0" borderId="0" xfId="0" applyFont="1" applyAlignment="1">
      <alignment vertical="center"/>
    </xf>
    <xf numFmtId="0" fontId="0" fillId="3" borderId="0" xfId="0" applyFill="1"/>
    <xf numFmtId="0" fontId="0" fillId="2" borderId="1" xfId="0" applyFill="1" applyBorder="1"/>
    <xf numFmtId="164" fontId="0" fillId="2" borderId="1" xfId="0" applyNumberFormat="1" applyFill="1" applyBorder="1"/>
    <xf numFmtId="0" fontId="12" fillId="0" borderId="0" xfId="0" applyFont="1"/>
    <xf numFmtId="0" fontId="11" fillId="0" borderId="0" xfId="0" applyFont="1"/>
    <xf numFmtId="0" fontId="7" fillId="0" borderId="0" xfId="2" applyFont="1" applyAlignment="1">
      <alignment horizontal="right"/>
    </xf>
    <xf numFmtId="2" fontId="7" fillId="0" borderId="0" xfId="2" applyNumberFormat="1" applyFont="1"/>
    <xf numFmtId="0" fontId="0" fillId="4" borderId="1" xfId="0" applyFill="1" applyBorder="1"/>
    <xf numFmtId="0" fontId="7" fillId="0" borderId="0" xfId="2" applyFont="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4" fontId="0" fillId="0" borderId="0" xfId="0" applyNumberFormat="1" applyAlignment="1">
      <alignment horizontal="center" vertical="center"/>
    </xf>
    <xf numFmtId="0" fontId="13" fillId="3" borderId="2" xfId="0" applyFont="1" applyFill="1" applyBorder="1"/>
    <xf numFmtId="0" fontId="13" fillId="3" borderId="3" xfId="0" applyFont="1" applyFill="1" applyBorder="1"/>
    <xf numFmtId="0" fontId="0" fillId="3" borderId="3" xfId="0" applyFill="1" applyBorder="1"/>
    <xf numFmtId="0" fontId="0" fillId="3" borderId="4" xfId="0" applyFill="1" applyBorder="1"/>
    <xf numFmtId="0" fontId="14" fillId="3" borderId="5" xfId="0" applyFont="1" applyFill="1" applyBorder="1" applyAlignment="1">
      <alignment horizontal="left" vertical="center"/>
    </xf>
    <xf numFmtId="0" fontId="14" fillId="3" borderId="6" xfId="0" applyFont="1" applyFill="1" applyBorder="1" applyAlignment="1">
      <alignment horizontal="left" vertical="center"/>
    </xf>
    <xf numFmtId="0" fontId="3" fillId="3" borderId="6" xfId="0" applyFont="1" applyFill="1" applyBorder="1" applyAlignment="1">
      <alignment horizontal="left" vertical="center"/>
    </xf>
    <xf numFmtId="0" fontId="0" fillId="3" borderId="7" xfId="0" applyFill="1" applyBorder="1"/>
    <xf numFmtId="0" fontId="15" fillId="3" borderId="8" xfId="0" applyFont="1" applyFill="1" applyBorder="1" applyAlignment="1">
      <alignment horizontal="left" vertical="center"/>
    </xf>
    <xf numFmtId="0" fontId="15"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9" xfId="0" applyFill="1" applyBorder="1"/>
    <xf numFmtId="0" fontId="15" fillId="3" borderId="10" xfId="0" applyFont="1" applyFill="1" applyBorder="1" applyAlignment="1">
      <alignment horizontal="left" vertical="center"/>
    </xf>
    <xf numFmtId="0" fontId="15" fillId="3" borderId="11" xfId="0" applyFont="1" applyFill="1" applyBorder="1" applyAlignment="1">
      <alignment horizontal="left" vertical="center"/>
    </xf>
    <xf numFmtId="0" fontId="3" fillId="3" borderId="11" xfId="0" applyFont="1" applyFill="1" applyBorder="1" applyAlignment="1">
      <alignment horizontal="left" vertical="center"/>
    </xf>
    <xf numFmtId="0" fontId="0" fillId="3" borderId="12" xfId="0" applyFill="1" applyBorder="1"/>
    <xf numFmtId="0" fontId="3" fillId="3" borderId="9" xfId="0" applyFont="1" applyFill="1" applyBorder="1" applyAlignment="1">
      <alignment horizontal="left" vertical="center"/>
    </xf>
    <xf numFmtId="0" fontId="3" fillId="3" borderId="12" xfId="0" applyFont="1" applyFill="1" applyBorder="1" applyAlignment="1">
      <alignment horizontal="left" vertical="center"/>
    </xf>
    <xf numFmtId="0" fontId="14" fillId="3" borderId="0" xfId="0" applyFont="1" applyFill="1" applyBorder="1" applyAlignment="1">
      <alignment horizontal="center" vertical="center"/>
    </xf>
    <xf numFmtId="0" fontId="14" fillId="3" borderId="0" xfId="0" applyFont="1" applyFill="1" applyBorder="1" applyAlignment="1">
      <alignment horizontal="left" vertical="center"/>
    </xf>
    <xf numFmtId="0" fontId="0" fillId="3" borderId="0" xfId="0" applyFill="1" applyBorder="1"/>
    <xf numFmtId="0" fontId="15" fillId="3" borderId="0" xfId="0" applyFont="1" applyFill="1" applyBorder="1" applyAlignment="1">
      <alignment horizontal="center" vertical="center"/>
    </xf>
    <xf numFmtId="0" fontId="0" fillId="5" borderId="0" xfId="0" applyFill="1" applyBorder="1"/>
    <xf numFmtId="0" fontId="0" fillId="3" borderId="5" xfId="0" applyFill="1" applyBorder="1"/>
    <xf numFmtId="0" fontId="0" fillId="3" borderId="6" xfId="0" applyFill="1" applyBorder="1"/>
    <xf numFmtId="0" fontId="0" fillId="3" borderId="8" xfId="0" applyFill="1" applyBorder="1"/>
    <xf numFmtId="0" fontId="0" fillId="3" borderId="10" xfId="0" applyFill="1" applyBorder="1"/>
    <xf numFmtId="0" fontId="0" fillId="3" borderId="11" xfId="0" applyFill="1" applyBorder="1"/>
    <xf numFmtId="0" fontId="16" fillId="0" borderId="0" xfId="0" applyFont="1" applyAlignment="1">
      <alignment horizontal="left"/>
    </xf>
    <xf numFmtId="0" fontId="17" fillId="0" borderId="0" xfId="0" applyFont="1"/>
    <xf numFmtId="0" fontId="18" fillId="6" borderId="0" xfId="0" applyFont="1" applyFill="1" applyAlignment="1"/>
    <xf numFmtId="0" fontId="0" fillId="6" borderId="0" xfId="0" applyFill="1"/>
    <xf numFmtId="0" fontId="0" fillId="0" borderId="0" xfId="0" applyAlignment="1">
      <alignment vertical="top" wrapText="1"/>
    </xf>
    <xf numFmtId="0" fontId="19" fillId="6" borderId="0" xfId="0" applyFont="1" applyFill="1"/>
    <xf numFmtId="0" fontId="0" fillId="0" borderId="0" xfId="0" applyFill="1" applyAlignment="1">
      <alignment vertical="top" wrapText="1"/>
    </xf>
    <xf numFmtId="0" fontId="20" fillId="0" borderId="0" xfId="5"/>
    <xf numFmtId="0" fontId="20" fillId="0" borderId="0" xfId="5" quotePrefix="1"/>
    <xf numFmtId="0" fontId="17" fillId="0" borderId="0" xfId="5" applyFont="1"/>
    <xf numFmtId="0" fontId="16" fillId="0" borderId="0" xfId="5" applyFont="1" applyAlignment="1">
      <alignment horizontal="left"/>
    </xf>
    <xf numFmtId="0" fontId="20" fillId="0" borderId="0" xfId="5" applyAlignment="1">
      <alignment horizontal="left"/>
    </xf>
    <xf numFmtId="0" fontId="17" fillId="0" borderId="0" xfId="5" applyFont="1" applyAlignment="1">
      <alignment horizontal="left"/>
    </xf>
    <xf numFmtId="0" fontId="18" fillId="0" borderId="0" xfId="5" applyFont="1"/>
    <xf numFmtId="165" fontId="0" fillId="0" borderId="0" xfId="6" applyNumberFormat="1" applyFont="1" applyAlignment="1">
      <alignment horizontal="left"/>
    </xf>
    <xf numFmtId="0" fontId="20" fillId="6" borderId="0" xfId="5" applyFill="1"/>
    <xf numFmtId="0" fontId="19" fillId="0" borderId="0" xfId="5" applyFont="1"/>
    <xf numFmtId="43" fontId="0" fillId="0" borderId="0" xfId="6" applyFont="1"/>
    <xf numFmtId="43" fontId="0" fillId="7" borderId="0" xfId="6" applyFont="1" applyFill="1"/>
    <xf numFmtId="0" fontId="17" fillId="7" borderId="0" xfId="5" applyFont="1" applyFill="1"/>
    <xf numFmtId="0" fontId="21" fillId="0" borderId="0" xfId="5" applyFont="1"/>
    <xf numFmtId="0" fontId="20" fillId="8" borderId="0" xfId="5" applyFill="1"/>
    <xf numFmtId="0" fontId="18" fillId="8" borderId="0" xfId="5" applyFont="1" applyFill="1"/>
    <xf numFmtId="0" fontId="20" fillId="9" borderId="0" xfId="5" applyFill="1"/>
    <xf numFmtId="0" fontId="18" fillId="9" borderId="0" xfId="5" applyFont="1" applyFill="1"/>
    <xf numFmtId="43" fontId="20" fillId="0" borderId="0" xfId="6" applyFill="1"/>
    <xf numFmtId="43" fontId="22" fillId="0" borderId="0" xfId="6" applyFont="1" applyFill="1"/>
    <xf numFmtId="0" fontId="17" fillId="0" borderId="0" xfId="5" applyFont="1" applyFill="1"/>
    <xf numFmtId="0" fontId="22" fillId="0" borderId="0" xfId="5" applyFont="1" applyFill="1"/>
    <xf numFmtId="0" fontId="2" fillId="0" borderId="0" xfId="2"/>
    <xf numFmtId="9" fontId="2" fillId="0" borderId="0" xfId="2" applyNumberFormat="1"/>
    <xf numFmtId="0" fontId="23" fillId="0" borderId="0" xfId="2" applyFont="1"/>
    <xf numFmtId="0" fontId="2" fillId="10" borderId="0" xfId="2" applyFill="1"/>
    <xf numFmtId="0" fontId="24" fillId="11" borderId="0" xfId="2" applyFont="1" applyFill="1" applyAlignment="1">
      <alignment vertical="center"/>
    </xf>
    <xf numFmtId="0" fontId="25" fillId="11" borderId="0" xfId="2" applyFont="1" applyFill="1" applyAlignment="1">
      <alignment vertical="center"/>
    </xf>
    <xf numFmtId="8" fontId="2" fillId="0" borderId="0" xfId="2" applyNumberFormat="1"/>
    <xf numFmtId="6" fontId="2" fillId="0" borderId="0" xfId="2" applyNumberFormat="1"/>
    <xf numFmtId="8" fontId="26" fillId="12" borderId="0" xfId="2" applyNumberFormat="1" applyFont="1" applyFill="1"/>
    <xf numFmtId="0" fontId="27" fillId="0" borderId="0" xfId="2" applyFont="1" applyAlignment="1">
      <alignment horizontal="right"/>
    </xf>
    <xf numFmtId="6" fontId="27" fillId="0" borderId="0" xfId="2" applyNumberFormat="1" applyFont="1" applyAlignment="1">
      <alignment horizontal="right"/>
    </xf>
    <xf numFmtId="0" fontId="28" fillId="11" borderId="0" xfId="2" applyFont="1" applyFill="1" applyAlignment="1">
      <alignment horizontal="center"/>
    </xf>
    <xf numFmtId="0" fontId="27" fillId="0" borderId="0" xfId="2" applyFont="1"/>
    <xf numFmtId="0" fontId="29" fillId="0" borderId="0" xfId="2" applyFont="1"/>
    <xf numFmtId="2" fontId="2" fillId="0" borderId="0" xfId="2" applyNumberFormat="1"/>
    <xf numFmtId="0" fontId="30" fillId="0" borderId="0" xfId="2" applyFont="1"/>
    <xf numFmtId="0" fontId="2" fillId="0" borderId="14" xfId="2" applyBorder="1"/>
    <xf numFmtId="0" fontId="2" fillId="0" borderId="15" xfId="2" applyBorder="1"/>
    <xf numFmtId="0" fontId="2" fillId="0" borderId="16" xfId="2" applyBorder="1"/>
    <xf numFmtId="2" fontId="2" fillId="0" borderId="0" xfId="2" applyNumberFormat="1" applyAlignment="1"/>
    <xf numFmtId="0" fontId="2" fillId="0" borderId="17" xfId="2" applyBorder="1"/>
    <xf numFmtId="0" fontId="2" fillId="0" borderId="0" xfId="2" applyBorder="1"/>
    <xf numFmtId="0" fontId="2" fillId="0" borderId="18" xfId="2" applyBorder="1"/>
    <xf numFmtId="0" fontId="2" fillId="0" borderId="19" xfId="2" applyBorder="1"/>
    <xf numFmtId="0" fontId="2" fillId="0" borderId="20" xfId="2" applyBorder="1"/>
    <xf numFmtId="0" fontId="2" fillId="0" borderId="21" xfId="2" applyBorder="1"/>
    <xf numFmtId="0" fontId="31" fillId="0" borderId="0" xfId="2" applyFont="1"/>
    <xf numFmtId="0" fontId="24" fillId="0" borderId="0" xfId="2" applyFont="1" applyFill="1" applyAlignment="1">
      <alignment vertical="center"/>
    </xf>
    <xf numFmtId="0" fontId="2" fillId="0" borderId="12" xfId="2" applyBorder="1"/>
    <xf numFmtId="0" fontId="2" fillId="0" borderId="11" xfId="2" applyBorder="1"/>
    <xf numFmtId="0" fontId="2" fillId="0" borderId="10" xfId="2" applyBorder="1"/>
    <xf numFmtId="0" fontId="2" fillId="0" borderId="9" xfId="2" applyBorder="1"/>
    <xf numFmtId="0" fontId="2" fillId="0" borderId="8" xfId="2" applyBorder="1"/>
    <xf numFmtId="0" fontId="2" fillId="0" borderId="7" xfId="2" applyBorder="1"/>
    <xf numFmtId="0" fontId="2" fillId="0" borderId="6" xfId="2" applyBorder="1"/>
    <xf numFmtId="0" fontId="2" fillId="13" borderId="5" xfId="2" applyFill="1" applyBorder="1"/>
    <xf numFmtId="0" fontId="2" fillId="0" borderId="22" xfId="2" applyBorder="1"/>
    <xf numFmtId="0" fontId="2" fillId="0" borderId="23" xfId="2" applyBorder="1"/>
    <xf numFmtId="0" fontId="2" fillId="0" borderId="24" xfId="2" applyBorder="1"/>
    <xf numFmtId="0" fontId="27" fillId="0" borderId="0" xfId="2" applyFont="1" applyAlignment="1">
      <alignment horizontal="center"/>
    </xf>
    <xf numFmtId="0" fontId="23" fillId="0" borderId="0" xfId="2" applyFont="1" applyAlignment="1">
      <alignment horizontal="center"/>
    </xf>
    <xf numFmtId="0" fontId="2" fillId="0" borderId="13" xfId="2" applyBorder="1"/>
    <xf numFmtId="0" fontId="23" fillId="0" borderId="0" xfId="2" applyFont="1" applyAlignment="1">
      <alignment horizontal="right"/>
    </xf>
    <xf numFmtId="0" fontId="2" fillId="0" borderId="0" xfId="2" applyAlignment="1">
      <alignment horizontal="center"/>
    </xf>
    <xf numFmtId="0" fontId="2" fillId="0" borderId="0" xfId="2" applyFont="1" applyAlignment="1">
      <alignment horizontal="right"/>
    </xf>
    <xf numFmtId="9" fontId="2" fillId="0" borderId="0" xfId="2" applyNumberFormat="1" applyAlignment="1">
      <alignment horizontal="center"/>
    </xf>
    <xf numFmtId="0" fontId="32" fillId="0" borderId="0" xfId="2" applyFont="1" applyAlignment="1">
      <alignment horizontal="right"/>
    </xf>
    <xf numFmtId="0" fontId="27" fillId="0" borderId="13" xfId="2" applyFont="1" applyBorder="1" applyAlignment="1">
      <alignment horizontal="center"/>
    </xf>
    <xf numFmtId="0" fontId="2" fillId="0" borderId="22" xfId="2" applyBorder="1" applyAlignment="1">
      <alignment horizontal="center"/>
    </xf>
    <xf numFmtId="0" fontId="2" fillId="0" borderId="24" xfId="2" applyBorder="1" applyAlignment="1">
      <alignment horizontal="center"/>
    </xf>
    <xf numFmtId="0" fontId="2" fillId="13" borderId="12" xfId="2" applyFill="1" applyBorder="1" applyAlignment="1">
      <alignment horizontal="center"/>
    </xf>
    <xf numFmtId="0" fontId="27" fillId="0" borderId="10" xfId="2" applyFont="1" applyBorder="1" applyAlignment="1">
      <alignment horizontal="right"/>
    </xf>
    <xf numFmtId="0" fontId="2" fillId="0" borderId="12" xfId="2" applyBorder="1" applyAlignment="1">
      <alignment horizontal="center"/>
    </xf>
    <xf numFmtId="0" fontId="27" fillId="0" borderId="8" xfId="2" applyFont="1" applyBorder="1" applyAlignment="1">
      <alignment horizontal="right"/>
    </xf>
    <xf numFmtId="0" fontId="2" fillId="0" borderId="9" xfId="2" applyBorder="1" applyAlignment="1">
      <alignment horizontal="center"/>
    </xf>
    <xf numFmtId="9" fontId="2" fillId="13" borderId="7" xfId="2" applyNumberFormat="1" applyFill="1" applyBorder="1" applyAlignment="1">
      <alignment horizontal="center"/>
    </xf>
    <xf numFmtId="0" fontId="27" fillId="0" borderId="5" xfId="2" applyFont="1" applyBorder="1" applyAlignment="1">
      <alignment horizontal="right"/>
    </xf>
    <xf numFmtId="0" fontId="31" fillId="13" borderId="0" xfId="2" applyFont="1" applyFill="1"/>
    <xf numFmtId="0" fontId="2" fillId="0" borderId="0" xfId="2" applyFill="1"/>
    <xf numFmtId="166" fontId="23" fillId="0" borderId="13" xfId="2" applyNumberFormat="1" applyFont="1" applyBorder="1" applyAlignment="1">
      <alignment horizontal="center"/>
    </xf>
    <xf numFmtId="167" fontId="0" fillId="0" borderId="0" xfId="7" applyNumberFormat="1" applyFont="1"/>
    <xf numFmtId="44" fontId="0" fillId="0" borderId="0" xfId="7" applyNumberFormat="1" applyFont="1"/>
    <xf numFmtId="167" fontId="0" fillId="0" borderId="22" xfId="7" applyNumberFormat="1" applyFont="1" applyFill="1" applyBorder="1"/>
    <xf numFmtId="0" fontId="27" fillId="9" borderId="22" xfId="2" applyFont="1" applyFill="1" applyBorder="1" applyAlignment="1">
      <alignment horizontal="right"/>
    </xf>
    <xf numFmtId="167" fontId="0" fillId="0" borderId="23" xfId="7" applyNumberFormat="1" applyFont="1" applyFill="1" applyBorder="1"/>
    <xf numFmtId="0" fontId="27" fillId="9" borderId="23" xfId="2" applyFont="1" applyFill="1" applyBorder="1" applyAlignment="1">
      <alignment horizontal="right"/>
    </xf>
    <xf numFmtId="167" fontId="0" fillId="0" borderId="24" xfId="7" applyNumberFormat="1" applyFont="1" applyFill="1" applyBorder="1"/>
    <xf numFmtId="0" fontId="27" fillId="9" borderId="4" xfId="2" applyFont="1" applyFill="1" applyBorder="1" applyAlignment="1">
      <alignment horizontal="center"/>
    </xf>
    <xf numFmtId="0" fontId="2" fillId="0" borderId="13" xfId="2" applyFill="1" applyBorder="1"/>
    <xf numFmtId="14" fontId="2" fillId="0" borderId="0" xfId="2" applyNumberFormat="1"/>
    <xf numFmtId="6" fontId="31" fillId="13" borderId="12" xfId="2" applyNumberFormat="1" applyFont="1" applyFill="1" applyBorder="1"/>
    <xf numFmtId="6" fontId="31" fillId="13" borderId="11" xfId="2" applyNumberFormat="1" applyFont="1" applyFill="1" applyBorder="1"/>
    <xf numFmtId="0" fontId="29" fillId="13" borderId="10" xfId="2" applyFont="1" applyFill="1" applyBorder="1" applyAlignment="1">
      <alignment horizontal="right"/>
    </xf>
    <xf numFmtId="6" fontId="2" fillId="13" borderId="12" xfId="2" applyNumberFormat="1" applyFill="1" applyBorder="1"/>
    <xf numFmtId="6" fontId="2" fillId="13" borderId="11" xfId="2" applyNumberFormat="1" applyFill="1" applyBorder="1"/>
    <xf numFmtId="0" fontId="29" fillId="13" borderId="8" xfId="2" applyFont="1" applyFill="1" applyBorder="1" applyAlignment="1">
      <alignment horizontal="right"/>
    </xf>
    <xf numFmtId="6" fontId="2" fillId="13" borderId="9" xfId="2" applyNumberFormat="1" applyFill="1" applyBorder="1"/>
    <xf numFmtId="6" fontId="2" fillId="13" borderId="0" xfId="2" applyNumberFormat="1" applyFill="1" applyBorder="1"/>
    <xf numFmtId="0" fontId="29" fillId="13" borderId="7" xfId="2" applyFont="1" applyFill="1" applyBorder="1" applyAlignment="1">
      <alignment horizontal="center"/>
    </xf>
    <xf numFmtId="0" fontId="29" fillId="13" borderId="6" xfId="2" applyFont="1" applyFill="1" applyBorder="1" applyAlignment="1">
      <alignment horizontal="center"/>
    </xf>
    <xf numFmtId="6" fontId="33" fillId="0" borderId="0" xfId="2" applyNumberFormat="1" applyFont="1"/>
    <xf numFmtId="6" fontId="2" fillId="0" borderId="11" xfId="2" applyNumberFormat="1" applyBorder="1"/>
    <xf numFmtId="9" fontId="27" fillId="0" borderId="0" xfId="2" applyNumberFormat="1" applyFont="1" applyAlignment="1">
      <alignment horizontal="center"/>
    </xf>
    <xf numFmtId="44" fontId="33" fillId="0" borderId="0" xfId="7" applyFont="1"/>
    <xf numFmtId="168" fontId="34" fillId="14" borderId="25" xfId="2" applyNumberFormat="1" applyFont="1" applyFill="1" applyBorder="1"/>
    <xf numFmtId="168" fontId="34" fillId="14" borderId="26" xfId="2" applyNumberFormat="1" applyFont="1" applyFill="1" applyBorder="1"/>
    <xf numFmtId="0" fontId="28" fillId="14" borderId="7" xfId="2" applyFont="1" applyFill="1" applyBorder="1" applyAlignment="1">
      <alignment horizontal="center"/>
    </xf>
    <xf numFmtId="0" fontId="28" fillId="14" borderId="6" xfId="2" applyFont="1" applyFill="1" applyBorder="1" applyAlignment="1">
      <alignment horizontal="center"/>
    </xf>
    <xf numFmtId="8" fontId="35" fillId="0" borderId="27" xfId="2" applyNumberFormat="1" applyFont="1" applyBorder="1"/>
    <xf numFmtId="164" fontId="34" fillId="14" borderId="25" xfId="2" applyNumberFormat="1" applyFont="1" applyFill="1" applyBorder="1"/>
    <xf numFmtId="1" fontId="34" fillId="14" borderId="25" xfId="2" applyNumberFormat="1" applyFont="1" applyFill="1" applyBorder="1" applyAlignment="1">
      <alignment horizontal="center"/>
    </xf>
    <xf numFmtId="164" fontId="34" fillId="14" borderId="26" xfId="2" applyNumberFormat="1" applyFont="1" applyFill="1" applyBorder="1"/>
    <xf numFmtId="1" fontId="34" fillId="14" borderId="26" xfId="2" applyNumberFormat="1" applyFont="1" applyFill="1" applyBorder="1" applyAlignment="1">
      <alignment horizontal="center"/>
    </xf>
    <xf numFmtId="8" fontId="2" fillId="0" borderId="7" xfId="2" applyNumberFormat="1" applyBorder="1"/>
    <xf numFmtId="0" fontId="35" fillId="0" borderId="27" xfId="2" applyFont="1" applyBorder="1"/>
    <xf numFmtId="0" fontId="36" fillId="0" borderId="0" xfId="2" applyFont="1"/>
    <xf numFmtId="0" fontId="2" fillId="0" borderId="11" xfId="2" quotePrefix="1" applyBorder="1"/>
    <xf numFmtId="8" fontId="2" fillId="0" borderId="11" xfId="2" applyNumberFormat="1" applyBorder="1"/>
    <xf numFmtId="0" fontId="27" fillId="0" borderId="11" xfId="2" applyFont="1" applyBorder="1" applyAlignment="1">
      <alignment horizontal="right"/>
    </xf>
    <xf numFmtId="0" fontId="27" fillId="0" borderId="0" xfId="2" applyFont="1" applyBorder="1" applyAlignment="1">
      <alignment horizontal="right"/>
    </xf>
    <xf numFmtId="6" fontId="28" fillId="14" borderId="0" xfId="2" applyNumberFormat="1" applyFont="1" applyFill="1" applyBorder="1"/>
    <xf numFmtId="0" fontId="28" fillId="14" borderId="0" xfId="2" applyFont="1" applyFill="1" applyBorder="1"/>
    <xf numFmtId="9" fontId="28" fillId="14" borderId="6" xfId="2" applyNumberFormat="1" applyFont="1" applyFill="1" applyBorder="1"/>
    <xf numFmtId="0" fontId="27" fillId="0" borderId="6" xfId="2" applyFont="1" applyBorder="1" applyAlignment="1">
      <alignment horizontal="right"/>
    </xf>
    <xf numFmtId="0" fontId="2" fillId="0" borderId="5" xfId="2" applyBorder="1"/>
    <xf numFmtId="0" fontId="37" fillId="0" borderId="0" xfId="2" applyFont="1" applyBorder="1" applyAlignment="1">
      <alignment horizontal="right" vertical="top" wrapText="1"/>
    </xf>
    <xf numFmtId="0" fontId="37" fillId="0" borderId="12" xfId="2" applyFont="1" applyBorder="1" applyAlignment="1">
      <alignment horizontal="right" vertical="top" wrapText="1"/>
    </xf>
    <xf numFmtId="0" fontId="38" fillId="0" borderId="22" xfId="2" applyFont="1" applyBorder="1" applyAlignment="1">
      <alignment horizontal="center" vertical="top" wrapText="1"/>
    </xf>
    <xf numFmtId="0" fontId="37" fillId="0" borderId="4" xfId="2" applyFont="1" applyBorder="1" applyAlignment="1">
      <alignment horizontal="right" vertical="top" wrapText="1"/>
    </xf>
    <xf numFmtId="0" fontId="38" fillId="0" borderId="13" xfId="2" applyFont="1" applyBorder="1" applyAlignment="1">
      <alignment horizontal="center" vertical="top" wrapText="1"/>
    </xf>
    <xf numFmtId="6" fontId="2" fillId="0" borderId="12" xfId="2" applyNumberFormat="1" applyBorder="1"/>
    <xf numFmtId="6" fontId="2" fillId="0" borderId="9" xfId="2" applyNumberFormat="1" applyBorder="1"/>
    <xf numFmtId="6" fontId="2" fillId="0" borderId="0" xfId="2" applyNumberFormat="1" applyBorder="1"/>
    <xf numFmtId="0" fontId="27" fillId="0" borderId="7" xfId="2" applyFont="1" applyBorder="1" applyAlignment="1">
      <alignment horizontal="center"/>
    </xf>
    <xf numFmtId="0" fontId="27" fillId="0" borderId="6" xfId="2" applyFont="1" applyBorder="1" applyAlignment="1">
      <alignment horizontal="center"/>
    </xf>
    <xf numFmtId="0" fontId="27" fillId="0" borderId="10" xfId="2" applyFont="1" applyBorder="1"/>
    <xf numFmtId="0" fontId="27" fillId="0" borderId="8" xfId="2" applyFont="1" applyBorder="1"/>
    <xf numFmtId="43" fontId="20" fillId="0" borderId="0" xfId="6" applyNumberFormat="1"/>
    <xf numFmtId="0" fontId="27" fillId="0" borderId="28" xfId="5" applyFont="1" applyBorder="1" applyAlignment="1">
      <alignment horizontal="left"/>
    </xf>
    <xf numFmtId="43" fontId="19" fillId="0" borderId="0" xfId="6" applyNumberFormat="1" applyFont="1"/>
    <xf numFmtId="0" fontId="16" fillId="0" borderId="0" xfId="5" applyFont="1"/>
    <xf numFmtId="0" fontId="40" fillId="0" borderId="0" xfId="8" applyFont="1" applyAlignment="1" applyProtection="1"/>
    <xf numFmtId="0" fontId="20" fillId="0" borderId="0" xfId="5" applyFont="1" applyFill="1"/>
    <xf numFmtId="0" fontId="20" fillId="0" borderId="28" xfId="5" applyBorder="1"/>
    <xf numFmtId="0" fontId="17" fillId="0" borderId="28" xfId="5" applyFont="1" applyBorder="1"/>
    <xf numFmtId="0" fontId="0" fillId="3" borderId="0" xfId="0" applyFont="1" applyFill="1" applyBorder="1"/>
    <xf numFmtId="0" fontId="41" fillId="3" borderId="0" xfId="0" applyFont="1" applyFill="1" applyBorder="1" applyAlignment="1">
      <alignment horizontal="center" vertical="center"/>
    </xf>
    <xf numFmtId="0" fontId="41" fillId="3" borderId="0" xfId="0" applyFont="1" applyFill="1" applyBorder="1" applyAlignment="1">
      <alignment horizontal="left" vertical="center"/>
    </xf>
    <xf numFmtId="0" fontId="0" fillId="3" borderId="0" xfId="0" applyFont="1" applyFill="1" applyBorder="1" applyAlignment="1">
      <alignment horizontal="left" vertical="center"/>
    </xf>
  </cellXfs>
  <cellStyles count="9">
    <cellStyle name="Comma 2" xfId="6"/>
    <cellStyle name="Currency 2" xfId="7"/>
    <cellStyle name="Hyperlink" xfId="1" builtinId="8"/>
    <cellStyle name="Hyperlink 2" xfId="4"/>
    <cellStyle name="Hyperlink 3" xfId="8"/>
    <cellStyle name="Normal" xfId="0" builtinId="0"/>
    <cellStyle name="Normal 2" xfId="2"/>
    <cellStyle name="Normal 3" xfId="5"/>
    <cellStyle name="Percent 2" xfId="3"/>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FFCC"/>
      <color rgb="FFFFFF99"/>
      <color rgb="FFE0E0E0"/>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s>
</file>

<file path=xl/charts/_rels/chart11.xml.rels><?xml version="1.0" encoding="UTF-8" standalone="yes"?>
<Relationships xmlns="http://schemas.openxmlformats.org/package/2006/relationships"><Relationship Id="rId1" Type="http://schemas.openxmlformats.org/officeDocument/2006/relationships/image" Target="../media/image41.emf"/></Relationships>
</file>

<file path=xl/charts/_rels/chart12.xml.rels><?xml version="1.0" encoding="UTF-8" standalone="yes"?>
<Relationships xmlns="http://schemas.openxmlformats.org/package/2006/relationships"><Relationship Id="rId1" Type="http://schemas.openxmlformats.org/officeDocument/2006/relationships/image" Target="../media/image41.emf"/></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666699"/>
                </a:solidFill>
                <a:latin typeface="Arial"/>
                <a:ea typeface="Arial"/>
                <a:cs typeface="Arial"/>
              </a:defRPr>
            </a:pPr>
            <a:r>
              <a:rPr lang="en-US"/>
              <a:t>Expenses March-May</a:t>
            </a:r>
          </a:p>
        </c:rich>
      </c:tx>
      <c:layout>
        <c:manualLayout>
          <c:xMode val="edge"/>
          <c:yMode val="edge"/>
          <c:x val="0.25000083322917982"/>
          <c:y val="2.7322404371584667E-2"/>
        </c:manualLayout>
      </c:layout>
      <c:spPr>
        <a:noFill/>
        <a:ln w="25400">
          <a:noFill/>
        </a:ln>
      </c:spPr>
    </c:title>
    <c:plotArea>
      <c:layout>
        <c:manualLayout>
          <c:layoutTarget val="inner"/>
          <c:xMode val="edge"/>
          <c:yMode val="edge"/>
          <c:x val="0.31746154770255092"/>
          <c:y val="0.18579334119568219"/>
          <c:w val="0.59524040194228156"/>
          <c:h val="0.42623178274303464"/>
        </c:manualLayout>
      </c:layout>
      <c:barChart>
        <c:barDir val="bar"/>
        <c:grouping val="clustered"/>
        <c:ser>
          <c:idx val="0"/>
          <c:order val="0"/>
          <c:tx>
            <c:strRef>
              <c:f>Charting!$C$24</c:f>
              <c:strCache>
                <c:ptCount val="1"/>
                <c:pt idx="0">
                  <c:v>March</c:v>
                </c:pt>
              </c:strCache>
            </c:strRef>
          </c:tx>
          <c:spPr>
            <a:solidFill>
              <a:srgbClr val="CCCCFF"/>
            </a:solidFill>
            <a:ln w="12700">
              <a:solidFill>
                <a:srgbClr val="000000"/>
              </a:solidFill>
              <a:prstDash val="solid"/>
            </a:ln>
          </c:spPr>
          <c:dLbls>
            <c:spPr>
              <a:noFill/>
              <a:ln w="25400">
                <a:noFill/>
              </a:ln>
            </c:spPr>
            <c:txPr>
              <a:bodyPr/>
              <a:lstStyle/>
              <a:p>
                <a:pPr>
                  <a:defRPr sz="600" b="0" i="0" u="none" strike="noStrike" baseline="0">
                    <a:solidFill>
                      <a:srgbClr val="000000"/>
                    </a:solidFill>
                    <a:latin typeface="Arial"/>
                    <a:ea typeface="Arial"/>
                    <a:cs typeface="Arial"/>
                  </a:defRPr>
                </a:pPr>
                <a:endParaRPr lang="en-US"/>
              </a:p>
            </c:txPr>
            <c:showVal val="1"/>
          </c:dLbls>
          <c:cat>
            <c:strRef>
              <c:f>Charting!$B$25:$B$27</c:f>
              <c:strCache>
                <c:ptCount val="3"/>
                <c:pt idx="0">
                  <c:v>Marketing</c:v>
                </c:pt>
                <c:pt idx="1">
                  <c:v>Overhead</c:v>
                </c:pt>
                <c:pt idx="2">
                  <c:v>R&amp;D</c:v>
                </c:pt>
              </c:strCache>
            </c:strRef>
          </c:cat>
          <c:val>
            <c:numRef>
              <c:f>Charting!$C$25:$C$27</c:f>
              <c:numCache>
                <c:formatCode>"$"#,##0_);[Red]\("$"#,##0\)</c:formatCode>
                <c:ptCount val="3"/>
                <c:pt idx="0">
                  <c:v>350</c:v>
                </c:pt>
                <c:pt idx="1">
                  <c:v>100</c:v>
                </c:pt>
                <c:pt idx="2">
                  <c:v>500</c:v>
                </c:pt>
              </c:numCache>
            </c:numRef>
          </c:val>
        </c:ser>
        <c:ser>
          <c:idx val="1"/>
          <c:order val="1"/>
          <c:tx>
            <c:strRef>
              <c:f>Charting!$D$24</c:f>
              <c:strCache>
                <c:ptCount val="1"/>
                <c:pt idx="0">
                  <c:v>April</c:v>
                </c:pt>
              </c:strCache>
            </c:strRef>
          </c:tx>
          <c:spPr>
            <a:solidFill>
              <a:srgbClr val="993366"/>
            </a:solidFill>
            <a:ln w="12700">
              <a:solidFill>
                <a:srgbClr val="000000"/>
              </a:solidFill>
              <a:prstDash val="solid"/>
            </a:ln>
          </c:spPr>
          <c:cat>
            <c:strRef>
              <c:f>Charting!$B$25:$B$27</c:f>
              <c:strCache>
                <c:ptCount val="3"/>
                <c:pt idx="0">
                  <c:v>Marketing</c:v>
                </c:pt>
                <c:pt idx="1">
                  <c:v>Overhead</c:v>
                </c:pt>
                <c:pt idx="2">
                  <c:v>R&amp;D</c:v>
                </c:pt>
              </c:strCache>
            </c:strRef>
          </c:cat>
          <c:val>
            <c:numRef>
              <c:f>Charting!$D$25:$D$27</c:f>
              <c:numCache>
                <c:formatCode>"$"#,##0_);[Red]\("$"#,##0\)</c:formatCode>
                <c:ptCount val="3"/>
                <c:pt idx="0">
                  <c:v>400</c:v>
                </c:pt>
                <c:pt idx="1">
                  <c:v>100</c:v>
                </c:pt>
                <c:pt idx="2">
                  <c:v>550</c:v>
                </c:pt>
              </c:numCache>
            </c:numRef>
          </c:val>
        </c:ser>
        <c:ser>
          <c:idx val="2"/>
          <c:order val="2"/>
          <c:tx>
            <c:strRef>
              <c:f>Charting!$E$24</c:f>
              <c:strCache>
                <c:ptCount val="1"/>
                <c:pt idx="0">
                  <c:v>May</c:v>
                </c:pt>
              </c:strCache>
            </c:strRef>
          </c:tx>
          <c:spPr>
            <a:solidFill>
              <a:srgbClr val="0000FF"/>
            </a:solidFill>
            <a:ln w="12700">
              <a:solidFill>
                <a:srgbClr val="000000"/>
              </a:solidFill>
              <a:prstDash val="solid"/>
            </a:ln>
          </c:spPr>
          <c:cat>
            <c:strRef>
              <c:f>Charting!$B$25:$B$27</c:f>
              <c:strCache>
                <c:ptCount val="3"/>
                <c:pt idx="0">
                  <c:v>Marketing</c:v>
                </c:pt>
                <c:pt idx="1">
                  <c:v>Overhead</c:v>
                </c:pt>
                <c:pt idx="2">
                  <c:v>R&amp;D</c:v>
                </c:pt>
              </c:strCache>
            </c:strRef>
          </c:cat>
          <c:val>
            <c:numRef>
              <c:f>Charting!$E$25:$E$27</c:f>
              <c:numCache>
                <c:formatCode>"$"#,##0_);[Red]\("$"#,##0\)</c:formatCode>
                <c:ptCount val="3"/>
                <c:pt idx="0">
                  <c:v>325</c:v>
                </c:pt>
                <c:pt idx="1">
                  <c:v>110</c:v>
                </c:pt>
                <c:pt idx="2">
                  <c:v>525</c:v>
                </c:pt>
              </c:numCache>
            </c:numRef>
          </c:val>
        </c:ser>
        <c:gapWidth val="90"/>
        <c:axId val="160584448"/>
        <c:axId val="160586368"/>
      </c:barChart>
      <c:catAx>
        <c:axId val="160584448"/>
        <c:scaling>
          <c:orientation val="minMax"/>
        </c:scaling>
        <c:axPos val="l"/>
        <c:title>
          <c:tx>
            <c:rich>
              <a:bodyPr/>
              <a:lstStyle/>
              <a:p>
                <a:pPr>
                  <a:defRPr sz="700" b="1" i="0" u="none" strike="noStrike" baseline="0">
                    <a:solidFill>
                      <a:srgbClr val="666699"/>
                    </a:solidFill>
                    <a:latin typeface="Arial"/>
                    <a:ea typeface="Arial"/>
                    <a:cs typeface="Arial"/>
                  </a:defRPr>
                </a:pPr>
                <a:r>
                  <a:rPr lang="en-US"/>
                  <a:t>Expense Type</a:t>
                </a:r>
              </a:p>
            </c:rich>
          </c:tx>
          <c:layout>
            <c:manualLayout>
              <c:xMode val="edge"/>
              <c:yMode val="edge"/>
              <c:x val="4.7619047619047623E-2"/>
              <c:y val="0.20218693974728574"/>
            </c:manualLayout>
          </c:layout>
          <c:spPr>
            <a:noFill/>
            <a:ln w="25400">
              <a:noFill/>
            </a:ln>
          </c:spPr>
        </c:title>
        <c:numFmt formatCode="General" sourceLinked="1"/>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60586368"/>
        <c:crosses val="autoZero"/>
        <c:auto val="1"/>
        <c:lblAlgn val="ctr"/>
        <c:lblOffset val="100"/>
        <c:tickLblSkip val="1"/>
        <c:tickMarkSkip val="1"/>
      </c:catAx>
      <c:valAx>
        <c:axId val="160586368"/>
        <c:scaling>
          <c:orientation val="minMax"/>
        </c:scaling>
        <c:axPos val="b"/>
        <c:majorGridlines>
          <c:spPr>
            <a:ln w="3175">
              <a:solidFill>
                <a:srgbClr val="000000"/>
              </a:solidFill>
              <a:prstDash val="solid"/>
            </a:ln>
          </c:spPr>
        </c:majorGridlines>
        <c:title>
          <c:tx>
            <c:rich>
              <a:bodyPr/>
              <a:lstStyle/>
              <a:p>
                <a:pPr>
                  <a:defRPr sz="700" b="1" i="0" u="none" strike="noStrike" baseline="0">
                    <a:solidFill>
                      <a:srgbClr val="666699"/>
                    </a:solidFill>
                    <a:latin typeface="Arial"/>
                    <a:ea typeface="Arial"/>
                    <a:cs typeface="Arial"/>
                  </a:defRPr>
                </a:pPr>
                <a:r>
                  <a:rPr lang="en-US"/>
                  <a:t>Dollars in Thousands</a:t>
                </a:r>
              </a:p>
            </c:rich>
          </c:tx>
          <c:layout>
            <c:manualLayout>
              <c:xMode val="edge"/>
              <c:yMode val="edge"/>
              <c:x val="0.39285880931550343"/>
              <c:y val="0.75956685742151164"/>
            </c:manualLayout>
          </c:layout>
          <c:spPr>
            <a:noFill/>
            <a:ln w="25400">
              <a:noFill/>
            </a:ln>
          </c:spPr>
        </c:title>
        <c:numFmt formatCode="&quot;$&quot;#,##0_);[Red]\(&quot;$&quot;#,##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0584448"/>
        <c:crosses val="autoZero"/>
        <c:crossBetween val="between"/>
      </c:valAx>
      <c:spPr>
        <a:gradFill rotWithShape="0">
          <a:gsLst>
            <a:gs pos="0">
              <a:srgbClr val="C0C0C0"/>
            </a:gs>
            <a:gs pos="50000">
              <a:srgbClr val="FFFFFF"/>
            </a:gs>
            <a:gs pos="100000">
              <a:srgbClr val="C0C0C0"/>
            </a:gs>
          </a:gsLst>
          <a:lin ang="5400000" scaled="1"/>
        </a:gradFill>
        <a:ln w="12700">
          <a:solidFill>
            <a:srgbClr val="808080"/>
          </a:solidFill>
          <a:prstDash val="solid"/>
        </a:ln>
      </c:spPr>
    </c:plotArea>
    <c:legend>
      <c:legendPos val="b"/>
      <c:layout>
        <c:manualLayout>
          <c:xMode val="edge"/>
          <c:yMode val="edge"/>
          <c:x val="0.31349331333583358"/>
          <c:y val="0.89071497210389794"/>
          <c:w val="0.58730367037453668"/>
          <c:h val="8.7432267687850493E-2"/>
        </c:manualLayout>
      </c:layou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legend>
    <c:plotVisOnly val="1"/>
    <c:dispBlanksAs val="gap"/>
  </c:chart>
  <c:spPr>
    <a:gradFill rotWithShape="0">
      <a:gsLst>
        <a:gs pos="0">
          <a:srgbClr val="CCCCFF"/>
        </a:gs>
        <a:gs pos="100000">
          <a:srgbClr val="FFFFFF"/>
        </a:gs>
      </a:gsLst>
      <a:lin ang="5400000" scaled="1"/>
    </a:gra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325" b="1" i="0" u="none" strike="noStrike" baseline="0">
                <a:solidFill>
                  <a:srgbClr val="000000"/>
                </a:solidFill>
                <a:latin typeface="Gill Sans MT"/>
                <a:ea typeface="Gill Sans MT"/>
                <a:cs typeface="Gill Sans MT"/>
              </a:defRPr>
            </a:pPr>
            <a:r>
              <a:rPr lang="en-US"/>
              <a:t>De-chart junked chart</a:t>
            </a:r>
          </a:p>
        </c:rich>
      </c:tx>
      <c:layout>
        <c:manualLayout>
          <c:xMode val="edge"/>
          <c:yMode val="edge"/>
          <c:x val="0.31412658919493897"/>
          <c:y val="1.0016694490818033E-2"/>
        </c:manualLayout>
      </c:layout>
      <c:spPr>
        <a:noFill/>
        <a:ln w="25400">
          <a:noFill/>
        </a:ln>
      </c:spPr>
    </c:title>
    <c:view3D>
      <c:hPercent val="100"/>
      <c:depthPercent val="100"/>
      <c:perspective val="30"/>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7.9925723097085483E-2"/>
          <c:y val="6.6777963272120197E-2"/>
          <c:w val="0.85687810111061391"/>
          <c:h val="0.64607679465776291"/>
        </c:manualLayout>
      </c:layout>
      <c:bar3DChart>
        <c:barDir val="col"/>
        <c:grouping val="clustered"/>
        <c:ser>
          <c:idx val="0"/>
          <c:order val="0"/>
          <c:spPr>
            <a:solidFill>
              <a:srgbClr val="3333FF"/>
            </a:solidFill>
            <a:ln w="12700">
              <a:solidFill>
                <a:srgbClr val="000000"/>
              </a:solidFill>
              <a:prstDash val="solid"/>
            </a:ln>
          </c:spPr>
          <c:val>
            <c:numRef>
              <c:f>'Charts Exercises 2'!$B$12:$B$24</c:f>
              <c:numCache>
                <c:formatCode>General</c:formatCode>
                <c:ptCount val="13"/>
                <c:pt idx="0">
                  <c:v>0.44786833729322884</c:v>
                </c:pt>
                <c:pt idx="1">
                  <c:v>0.80027867906449712</c:v>
                </c:pt>
                <c:pt idx="2">
                  <c:v>0.32505403891073859</c:v>
                </c:pt>
                <c:pt idx="3">
                  <c:v>0.96873374030921444</c:v>
                </c:pt>
                <c:pt idx="4">
                  <c:v>0.13735772204360397</c:v>
                </c:pt>
                <c:pt idx="5">
                  <c:v>3.1745844195535611E-2</c:v>
                </c:pt>
                <c:pt idx="6">
                  <c:v>0.41935554016039434</c:v>
                </c:pt>
                <c:pt idx="7">
                  <c:v>0.35919043947213414</c:v>
                </c:pt>
                <c:pt idx="8">
                  <c:v>0.92470941403105744</c:v>
                </c:pt>
                <c:pt idx="9">
                  <c:v>0.11715092306475672</c:v>
                </c:pt>
                <c:pt idx="10">
                  <c:v>0.39025912960900389</c:v>
                </c:pt>
                <c:pt idx="11">
                  <c:v>0.14892715183214844</c:v>
                </c:pt>
                <c:pt idx="12">
                  <c:v>0.73607975154148275</c:v>
                </c:pt>
              </c:numCache>
            </c:numRef>
          </c:val>
        </c:ser>
        <c:ser>
          <c:idx val="1"/>
          <c:order val="1"/>
          <c:spPr>
            <a:solidFill>
              <a:srgbClr val="FF0000"/>
            </a:solidFill>
            <a:ln w="12700">
              <a:solidFill>
                <a:srgbClr val="000000"/>
              </a:solidFill>
              <a:prstDash val="solid"/>
            </a:ln>
          </c:spPr>
          <c:val>
            <c:numRef>
              <c:f>'Charts Exercises 2'!$C$12:$C$24</c:f>
              <c:numCache>
                <c:formatCode>General</c:formatCode>
                <c:ptCount val="13"/>
                <c:pt idx="0">
                  <c:v>0.79028022332432712</c:v>
                </c:pt>
                <c:pt idx="1">
                  <c:v>0.73481035274744366</c:v>
                </c:pt>
                <c:pt idx="2">
                  <c:v>0.54039469105210003</c:v>
                </c:pt>
                <c:pt idx="3">
                  <c:v>6.4175234892097421E-2</c:v>
                </c:pt>
                <c:pt idx="4">
                  <c:v>0.23633393840375616</c:v>
                </c:pt>
                <c:pt idx="5">
                  <c:v>0.86236081876411941</c:v>
                </c:pt>
                <c:pt idx="6">
                  <c:v>0.31323799271074559</c:v>
                </c:pt>
                <c:pt idx="7">
                  <c:v>0.54936436678580414</c:v>
                </c:pt>
                <c:pt idx="8">
                  <c:v>0.83758812844844788</c:v>
                </c:pt>
                <c:pt idx="9">
                  <c:v>0.71961913254189902</c:v>
                </c:pt>
                <c:pt idx="10">
                  <c:v>0.2977409505810602</c:v>
                </c:pt>
                <c:pt idx="11">
                  <c:v>8.2117555907741391E-2</c:v>
                </c:pt>
                <c:pt idx="12">
                  <c:v>0.36783133179831928</c:v>
                </c:pt>
              </c:numCache>
            </c:numRef>
          </c:val>
        </c:ser>
        <c:ser>
          <c:idx val="2"/>
          <c:order val="2"/>
          <c:spPr>
            <a:solidFill>
              <a:srgbClr val="00CC00"/>
            </a:solidFill>
            <a:ln w="12700">
              <a:solidFill>
                <a:srgbClr val="000000"/>
              </a:solidFill>
              <a:prstDash val="solid"/>
            </a:ln>
          </c:spPr>
          <c:val>
            <c:numRef>
              <c:f>'Charts Exercises 2'!$D$12:$D$24</c:f>
              <c:numCache>
                <c:formatCode>General</c:formatCode>
                <c:ptCount val="13"/>
                <c:pt idx="0">
                  <c:v>0.97422612754696747</c:v>
                </c:pt>
                <c:pt idx="1">
                  <c:v>0.35344568078241556</c:v>
                </c:pt>
                <c:pt idx="2">
                  <c:v>0.41589725680623579</c:v>
                </c:pt>
                <c:pt idx="3">
                  <c:v>0.48774161182920128</c:v>
                </c:pt>
                <c:pt idx="4">
                  <c:v>0.89535747400058097</c:v>
                </c:pt>
                <c:pt idx="5">
                  <c:v>0.64615334171668337</c:v>
                </c:pt>
                <c:pt idx="6">
                  <c:v>1.8489631079990687E-2</c:v>
                </c:pt>
                <c:pt idx="7">
                  <c:v>0.23691872658025681</c:v>
                </c:pt>
                <c:pt idx="8">
                  <c:v>0.50176231767085255</c:v>
                </c:pt>
                <c:pt idx="9">
                  <c:v>1.8551751708141717E-2</c:v>
                </c:pt>
                <c:pt idx="10">
                  <c:v>0.61784522524443153</c:v>
                </c:pt>
                <c:pt idx="11">
                  <c:v>0.65436236963025518</c:v>
                </c:pt>
                <c:pt idx="12">
                  <c:v>0.44880883676810535</c:v>
                </c:pt>
              </c:numCache>
            </c:numRef>
          </c:val>
        </c:ser>
        <c:shape val="box"/>
        <c:axId val="159227264"/>
        <c:axId val="159249536"/>
        <c:axId val="0"/>
      </c:bar3DChart>
      <c:catAx>
        <c:axId val="159227264"/>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0" vert="horz"/>
          <a:lstStyle/>
          <a:p>
            <a:pPr>
              <a:defRPr sz="1150" b="0" i="0" u="none" strike="noStrike" baseline="0">
                <a:solidFill>
                  <a:srgbClr val="000000"/>
                </a:solidFill>
                <a:latin typeface="Gill Sans MT"/>
                <a:ea typeface="Gill Sans MT"/>
                <a:cs typeface="Gill Sans MT"/>
              </a:defRPr>
            </a:pPr>
            <a:endParaRPr lang="en-US"/>
          </a:p>
        </c:txPr>
        <c:crossAx val="159249536"/>
        <c:crosses val="autoZero"/>
        <c:auto val="1"/>
        <c:lblAlgn val="ctr"/>
        <c:lblOffset val="100"/>
        <c:tickLblSkip val="1"/>
        <c:tickMarkSkip val="1"/>
        <c:noMultiLvlLbl val="1"/>
      </c:catAx>
      <c:valAx>
        <c:axId val="15924953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150" b="0" i="0" u="none" strike="noStrike" baseline="0">
                <a:solidFill>
                  <a:srgbClr val="000000"/>
                </a:solidFill>
                <a:latin typeface="Gill Sans MT"/>
                <a:ea typeface="Gill Sans MT"/>
                <a:cs typeface="Gill Sans MT"/>
              </a:defRPr>
            </a:pPr>
            <a:endParaRPr lang="en-US"/>
          </a:p>
        </c:txPr>
        <c:crossAx val="159227264"/>
        <c:crosses val="autoZero"/>
        <c:crossBetween val="between"/>
      </c:valAx>
      <c:dTable>
        <c:showHorzBorder val="1"/>
        <c:showVertBorder val="1"/>
        <c:showOutline val="1"/>
        <c:showKeys val="1"/>
        <c:spPr>
          <a:ln w="3175">
            <a:solidFill>
              <a:srgbClr val="000000"/>
            </a:solidFill>
            <a:prstDash val="solid"/>
          </a:ln>
        </c:spPr>
        <c:txPr>
          <a:bodyPr/>
          <a:lstStyle/>
          <a:p>
            <a:pPr rtl="0">
              <a:defRPr sz="950" b="0" i="0" u="none" strike="noStrike" baseline="0">
                <a:solidFill>
                  <a:srgbClr val="000000"/>
                </a:solidFill>
                <a:latin typeface="Gill Sans MT"/>
                <a:ea typeface="Gill Sans MT"/>
                <a:cs typeface="Gill Sans MT"/>
              </a:defRPr>
            </a:pPr>
            <a:endParaRPr lang="en-US"/>
          </a:p>
        </c:txPr>
      </c:dTable>
      <c:spPr>
        <a:noFill/>
        <a:ln w="25400">
          <a:noFill/>
        </a:ln>
      </c:spPr>
    </c:plotArea>
    <c:legend>
      <c:legendPos val="r"/>
      <c:layout>
        <c:manualLayout>
          <c:xMode val="edge"/>
          <c:yMode val="edge"/>
          <c:x val="0.83085579915893415"/>
          <c:y val="0.30550918196995097"/>
          <c:w val="0.12639424718750342"/>
          <c:h val="0.13689482470784614"/>
        </c:manualLayout>
      </c:layout>
      <c:spPr>
        <a:solidFill>
          <a:srgbClr val="FFFFFF"/>
        </a:solidFill>
        <a:ln w="3175">
          <a:solidFill>
            <a:srgbClr val="000000"/>
          </a:solidFill>
          <a:prstDash val="solid"/>
        </a:ln>
      </c:spPr>
      <c:txPr>
        <a:bodyPr/>
        <a:lstStyle/>
        <a:p>
          <a:pPr>
            <a:defRPr sz="1010" b="0" i="0" u="none" strike="noStrike" baseline="0">
              <a:solidFill>
                <a:srgbClr val="000000"/>
              </a:solidFill>
              <a:latin typeface="Gill Sans MT"/>
              <a:ea typeface="Gill Sans MT"/>
              <a:cs typeface="Gill Sans MT"/>
            </a:defRPr>
          </a:pPr>
          <a:endParaRPr lang="en-US"/>
        </a:p>
      </c:txPr>
    </c:legend>
    <c:plotVisOnly val="1"/>
    <c:dispBlanksAs val="gap"/>
  </c:chart>
  <c:spPr>
    <a:solidFill>
      <a:srgbClr val="FFFFFF"/>
    </a:solidFill>
    <a:ln w="3175">
      <a:solidFill>
        <a:srgbClr val="000000"/>
      </a:solidFill>
      <a:prstDash val="solid"/>
    </a:ln>
  </c:spPr>
  <c:txPr>
    <a:bodyPr/>
    <a:lstStyle/>
    <a:p>
      <a:pPr>
        <a:defRPr sz="110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Gill Sans MT"/>
                <a:ea typeface="Gill Sans MT"/>
                <a:cs typeface="Gill Sans MT"/>
              </a:defRPr>
            </a:pPr>
            <a:r>
              <a:t>Amount over Time</a:t>
            </a:r>
          </a:p>
        </c:rich>
      </c:tx>
      <c:layout>
        <c:manualLayout>
          <c:xMode val="edge"/>
          <c:yMode val="edge"/>
          <c:x val="0.41003011791667632"/>
          <c:y val="3.2098765432098782E-2"/>
        </c:manualLayout>
      </c:layout>
      <c:spPr>
        <a:noFill/>
        <a:ln w="25400">
          <a:noFill/>
        </a:ln>
      </c:spPr>
    </c:title>
    <c:plotArea>
      <c:layout>
        <c:manualLayout>
          <c:layoutTarget val="inner"/>
          <c:xMode val="edge"/>
          <c:yMode val="edge"/>
          <c:x val="0.12241905538327252"/>
          <c:y val="0.18765477347312276"/>
          <c:w val="0.81858524985200198"/>
          <c:h val="0.68395226647440865"/>
        </c:manualLayout>
      </c:layout>
      <c:scatterChart>
        <c:scatterStyle val="lineMarker"/>
        <c:ser>
          <c:idx val="0"/>
          <c:order val="0"/>
          <c:tx>
            <c:strRef>
              <c:f>'Charts Exercises 3'!$C$14</c:f>
              <c:strCache>
                <c:ptCount val="1"/>
                <c:pt idx="0">
                  <c:v>amount</c:v>
                </c:pt>
              </c:strCache>
            </c:strRef>
          </c:tx>
          <c:spPr>
            <a:ln w="25400">
              <a:solidFill>
                <a:srgbClr val="0000FF"/>
              </a:solidFill>
              <a:prstDash val="solid"/>
            </a:ln>
          </c:spPr>
          <c:marker>
            <c:symbol val="picture"/>
            <c:spPr>
              <a:blipFill dpi="0" rotWithShape="0">
                <a:blip xmlns:r="http://schemas.openxmlformats.org/officeDocument/2006/relationships" r:embed="rId1"/>
                <a:srcRect/>
                <a:stretch>
                  <a:fillRect/>
                </a:stretch>
              </a:blipFill>
              <a:ln w="9525">
                <a:noFill/>
              </a:ln>
            </c:spPr>
          </c:marker>
          <c:xVal>
            <c:numRef>
              <c:f>'Charts Exercises 3'!$B$15:$B$24</c:f>
              <c:numCache>
                <c:formatCode>General</c:formatCode>
                <c:ptCount val="10"/>
                <c:pt idx="0">
                  <c:v>1997</c:v>
                </c:pt>
                <c:pt idx="1">
                  <c:v>1998</c:v>
                </c:pt>
                <c:pt idx="2">
                  <c:v>1999</c:v>
                </c:pt>
                <c:pt idx="3">
                  <c:v>2000</c:v>
                </c:pt>
                <c:pt idx="4">
                  <c:v>2001</c:v>
                </c:pt>
                <c:pt idx="5">
                  <c:v>2002</c:v>
                </c:pt>
                <c:pt idx="6">
                  <c:v>2003</c:v>
                </c:pt>
                <c:pt idx="7">
                  <c:v>2004</c:v>
                </c:pt>
                <c:pt idx="8">
                  <c:v>2005</c:v>
                </c:pt>
                <c:pt idx="9">
                  <c:v>2006</c:v>
                </c:pt>
              </c:numCache>
            </c:numRef>
          </c:xVal>
          <c:yVal>
            <c:numRef>
              <c:f>'Charts Exercises 3'!$C$15:$C$24</c:f>
              <c:numCache>
                <c:formatCode>General</c:formatCode>
                <c:ptCount val="10"/>
                <c:pt idx="0">
                  <c:v>23564</c:v>
                </c:pt>
                <c:pt idx="1">
                  <c:v>27948</c:v>
                </c:pt>
                <c:pt idx="2">
                  <c:v>31500</c:v>
                </c:pt>
                <c:pt idx="3">
                  <c:v>33021</c:v>
                </c:pt>
                <c:pt idx="4">
                  <c:v>35093</c:v>
                </c:pt>
                <c:pt idx="5">
                  <c:v>36927</c:v>
                </c:pt>
                <c:pt idx="6">
                  <c:v>37321</c:v>
                </c:pt>
                <c:pt idx="7">
                  <c:v>41002</c:v>
                </c:pt>
                <c:pt idx="8">
                  <c:v>43982</c:v>
                </c:pt>
                <c:pt idx="9">
                  <c:v>47283</c:v>
                </c:pt>
              </c:numCache>
            </c:numRef>
          </c:yVal>
        </c:ser>
        <c:axId val="161161600"/>
        <c:axId val="161163520"/>
      </c:scatterChart>
      <c:scatterChart>
        <c:scatterStyle val="lineMarker"/>
        <c:ser>
          <c:idx val="1"/>
          <c:order val="1"/>
          <c:tx>
            <c:strRef>
              <c:f>'Charts Exercises 3'!$D$14</c:f>
              <c:strCache>
                <c:ptCount val="1"/>
                <c:pt idx="0">
                  <c:v>second metric</c:v>
                </c:pt>
              </c:strCache>
            </c:strRef>
          </c:tx>
          <c:spPr>
            <a:ln w="25400">
              <a:solidFill>
                <a:srgbClr val="FF0000"/>
              </a:solidFill>
              <a:prstDash val="solid"/>
            </a:ln>
          </c:spPr>
          <c:marker>
            <c:symbol val="diamond"/>
            <c:size val="7"/>
            <c:spPr>
              <a:solidFill>
                <a:srgbClr val="FFFFFF"/>
              </a:solidFill>
              <a:ln>
                <a:solidFill>
                  <a:srgbClr val="000000"/>
                </a:solidFill>
                <a:prstDash val="solid"/>
              </a:ln>
            </c:spPr>
          </c:marker>
          <c:xVal>
            <c:numRef>
              <c:f>'Charts Exercises 3'!$B$15:$B$24</c:f>
              <c:numCache>
                <c:formatCode>General</c:formatCode>
                <c:ptCount val="10"/>
                <c:pt idx="0">
                  <c:v>1997</c:v>
                </c:pt>
                <c:pt idx="1">
                  <c:v>1998</c:v>
                </c:pt>
                <c:pt idx="2">
                  <c:v>1999</c:v>
                </c:pt>
                <c:pt idx="3">
                  <c:v>2000</c:v>
                </c:pt>
                <c:pt idx="4">
                  <c:v>2001</c:v>
                </c:pt>
                <c:pt idx="5">
                  <c:v>2002</c:v>
                </c:pt>
                <c:pt idx="6">
                  <c:v>2003</c:v>
                </c:pt>
                <c:pt idx="7">
                  <c:v>2004</c:v>
                </c:pt>
                <c:pt idx="8">
                  <c:v>2005</c:v>
                </c:pt>
                <c:pt idx="9">
                  <c:v>2006</c:v>
                </c:pt>
              </c:numCache>
            </c:numRef>
          </c:xVal>
          <c:yVal>
            <c:numRef>
              <c:f>'Charts Exercises 3'!$D$15:$D$24</c:f>
              <c:numCache>
                <c:formatCode>General</c:formatCode>
                <c:ptCount val="10"/>
                <c:pt idx="0">
                  <c:v>25</c:v>
                </c:pt>
                <c:pt idx="1">
                  <c:v>25</c:v>
                </c:pt>
                <c:pt idx="2">
                  <c:v>50</c:v>
                </c:pt>
                <c:pt idx="3">
                  <c:v>50</c:v>
                </c:pt>
                <c:pt idx="4">
                  <c:v>70</c:v>
                </c:pt>
                <c:pt idx="5">
                  <c:v>80</c:v>
                </c:pt>
                <c:pt idx="6">
                  <c:v>75</c:v>
                </c:pt>
                <c:pt idx="7">
                  <c:v>65</c:v>
                </c:pt>
                <c:pt idx="8">
                  <c:v>60</c:v>
                </c:pt>
                <c:pt idx="9">
                  <c:v>55</c:v>
                </c:pt>
              </c:numCache>
            </c:numRef>
          </c:yVal>
        </c:ser>
        <c:axId val="161173504"/>
        <c:axId val="161175040"/>
      </c:scatterChart>
      <c:valAx>
        <c:axId val="161161600"/>
        <c:scaling>
          <c:orientation val="minMax"/>
        </c:scaling>
        <c:axPos val="b"/>
        <c:numFmt formatCode="General" sourceLinked="1"/>
        <c:tickLblPos val="nextTo"/>
        <c:spPr>
          <a:ln w="3175">
            <a:solidFill>
              <a:srgbClr val="000000"/>
            </a:solidFill>
            <a:prstDash val="solid"/>
          </a:ln>
        </c:spPr>
        <c:txPr>
          <a:bodyPr rot="0" vert="horz"/>
          <a:lstStyle/>
          <a:p>
            <a:pPr>
              <a:defRPr sz="1000" b="1" i="0" u="none" strike="noStrike" baseline="0">
                <a:solidFill>
                  <a:srgbClr val="000000"/>
                </a:solidFill>
                <a:latin typeface="Gill Sans MT"/>
                <a:ea typeface="Gill Sans MT"/>
                <a:cs typeface="Gill Sans MT"/>
              </a:defRPr>
            </a:pPr>
            <a:endParaRPr lang="en-US"/>
          </a:p>
        </c:txPr>
        <c:crossAx val="161163520"/>
        <c:crosses val="autoZero"/>
        <c:crossBetween val="midCat"/>
      </c:valAx>
      <c:valAx>
        <c:axId val="161163520"/>
        <c:scaling>
          <c:orientation val="minMax"/>
        </c:scaling>
        <c:axPos val="l"/>
        <c:majorGridlines>
          <c:spPr>
            <a:ln w="3175">
              <a:solidFill>
                <a:srgbClr val="C0C0C0"/>
              </a:solidFill>
              <a:prstDash val="solid"/>
            </a:ln>
          </c:spPr>
        </c:majorGridlines>
        <c:numFmt formatCode="_(\$* #,##0_);_(\$* \(#,##0\);_(\$* &quot;-&quot;??_);_(@_)" sourceLinked="0"/>
        <c:tickLblPos val="nextTo"/>
        <c:spPr>
          <a:ln w="9525">
            <a:noFill/>
          </a:ln>
        </c:spPr>
        <c:txPr>
          <a:bodyPr rot="0" vert="horz"/>
          <a:lstStyle/>
          <a:p>
            <a:pPr>
              <a:defRPr sz="1000" b="1" i="0" u="none" strike="noStrike" baseline="0">
                <a:solidFill>
                  <a:srgbClr val="000000"/>
                </a:solidFill>
                <a:latin typeface="Gill Sans MT"/>
                <a:ea typeface="Gill Sans MT"/>
                <a:cs typeface="Gill Sans MT"/>
              </a:defRPr>
            </a:pPr>
            <a:endParaRPr lang="en-US"/>
          </a:p>
        </c:txPr>
        <c:crossAx val="161161600"/>
        <c:crosses val="autoZero"/>
        <c:crossBetween val="midCat"/>
      </c:valAx>
      <c:valAx>
        <c:axId val="161173504"/>
        <c:scaling>
          <c:orientation val="minMax"/>
        </c:scaling>
        <c:delete val="1"/>
        <c:axPos val="b"/>
        <c:numFmt formatCode="General" sourceLinked="1"/>
        <c:tickLblPos val="none"/>
        <c:crossAx val="161175040"/>
        <c:crosses val="autoZero"/>
        <c:crossBetween val="midCat"/>
      </c:valAx>
      <c:valAx>
        <c:axId val="161175040"/>
        <c:scaling>
          <c:orientation val="minMax"/>
        </c:scaling>
        <c:axPos val="r"/>
        <c:numFmt formatCode="General" sourceLinked="1"/>
        <c:majorTickMark val="cross"/>
        <c:tickLblPos val="nextTo"/>
        <c:spPr>
          <a:ln w="9525">
            <a:noFill/>
          </a:ln>
        </c:spPr>
        <c:txPr>
          <a:bodyPr rot="0" vert="horz"/>
          <a:lstStyle/>
          <a:p>
            <a:pPr>
              <a:defRPr sz="1000" b="1" i="0" u="none" strike="noStrike" baseline="0">
                <a:solidFill>
                  <a:srgbClr val="FF0000"/>
                </a:solidFill>
                <a:latin typeface="Gill Sans MT"/>
                <a:ea typeface="Gill Sans MT"/>
                <a:cs typeface="Gill Sans MT"/>
              </a:defRPr>
            </a:pPr>
            <a:endParaRPr lang="en-US"/>
          </a:p>
        </c:txPr>
        <c:crossAx val="161173504"/>
        <c:crosses val="max"/>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Gill Sans MT"/>
                <a:ea typeface="Gill Sans MT"/>
                <a:cs typeface="Gill Sans MT"/>
              </a:defRPr>
            </a:pPr>
            <a:r>
              <a:rPr lang="en-US"/>
              <a:t>Amount over Time</a:t>
            </a:r>
          </a:p>
        </c:rich>
      </c:tx>
      <c:layout>
        <c:manualLayout>
          <c:xMode val="edge"/>
          <c:yMode val="edge"/>
          <c:x val="0.41089868921024159"/>
          <c:y val="3.2098765432098782E-2"/>
        </c:manualLayout>
      </c:layout>
      <c:spPr>
        <a:noFill/>
        <a:ln w="25400">
          <a:noFill/>
        </a:ln>
      </c:spPr>
    </c:title>
    <c:plotArea>
      <c:layout>
        <c:manualLayout>
          <c:layoutTarget val="inner"/>
          <c:xMode val="edge"/>
          <c:yMode val="edge"/>
          <c:x val="0.12223867406016579"/>
          <c:y val="0.18765477347312276"/>
          <c:w val="0.83357939178378115"/>
          <c:h val="0.68395226647440865"/>
        </c:manualLayout>
      </c:layout>
      <c:scatterChart>
        <c:scatterStyle val="lineMarker"/>
        <c:ser>
          <c:idx val="0"/>
          <c:order val="0"/>
          <c:tx>
            <c:strRef>
              <c:f>'Charts Exercises 3'!$C$14</c:f>
              <c:strCache>
                <c:ptCount val="1"/>
                <c:pt idx="0">
                  <c:v>amount</c:v>
                </c:pt>
              </c:strCache>
            </c:strRef>
          </c:tx>
          <c:spPr>
            <a:ln w="25400">
              <a:solidFill>
                <a:srgbClr val="0000FF"/>
              </a:solidFill>
              <a:prstDash val="solid"/>
            </a:ln>
          </c:spPr>
          <c:marker>
            <c:symbol val="picture"/>
            <c:spPr>
              <a:blipFill dpi="0" rotWithShape="0">
                <a:blip xmlns:r="http://schemas.openxmlformats.org/officeDocument/2006/relationships" r:embed="rId1"/>
                <a:srcRect/>
                <a:stretch>
                  <a:fillRect/>
                </a:stretch>
              </a:blipFill>
              <a:ln w="9525">
                <a:noFill/>
              </a:ln>
            </c:spPr>
          </c:marker>
          <c:xVal>
            <c:numRef>
              <c:f>'Charts Exercises 3'!$B$15:$B$24</c:f>
              <c:numCache>
                <c:formatCode>General</c:formatCode>
                <c:ptCount val="10"/>
                <c:pt idx="0">
                  <c:v>1997</c:v>
                </c:pt>
                <c:pt idx="1">
                  <c:v>1998</c:v>
                </c:pt>
                <c:pt idx="2">
                  <c:v>1999</c:v>
                </c:pt>
                <c:pt idx="3">
                  <c:v>2000</c:v>
                </c:pt>
                <c:pt idx="4">
                  <c:v>2001</c:v>
                </c:pt>
                <c:pt idx="5">
                  <c:v>2002</c:v>
                </c:pt>
                <c:pt idx="6">
                  <c:v>2003</c:v>
                </c:pt>
                <c:pt idx="7">
                  <c:v>2004</c:v>
                </c:pt>
                <c:pt idx="8">
                  <c:v>2005</c:v>
                </c:pt>
                <c:pt idx="9">
                  <c:v>2006</c:v>
                </c:pt>
              </c:numCache>
            </c:numRef>
          </c:xVal>
          <c:yVal>
            <c:numRef>
              <c:f>'Charts Exercises 3'!$C$15:$C$24</c:f>
              <c:numCache>
                <c:formatCode>General</c:formatCode>
                <c:ptCount val="10"/>
                <c:pt idx="0">
                  <c:v>23564</c:v>
                </c:pt>
                <c:pt idx="1">
                  <c:v>27948</c:v>
                </c:pt>
                <c:pt idx="2">
                  <c:v>31500</c:v>
                </c:pt>
                <c:pt idx="3">
                  <c:v>33021</c:v>
                </c:pt>
                <c:pt idx="4">
                  <c:v>35093</c:v>
                </c:pt>
                <c:pt idx="5">
                  <c:v>36927</c:v>
                </c:pt>
                <c:pt idx="6">
                  <c:v>37321</c:v>
                </c:pt>
                <c:pt idx="7">
                  <c:v>41002</c:v>
                </c:pt>
                <c:pt idx="8">
                  <c:v>43982</c:v>
                </c:pt>
                <c:pt idx="9">
                  <c:v>47283</c:v>
                </c:pt>
              </c:numCache>
            </c:numRef>
          </c:yVal>
        </c:ser>
        <c:axId val="161214848"/>
        <c:axId val="161216768"/>
      </c:scatterChart>
      <c:valAx>
        <c:axId val="161214848"/>
        <c:scaling>
          <c:orientation val="minMax"/>
        </c:scaling>
        <c:axPos val="b"/>
        <c:numFmt formatCode="General" sourceLinked="1"/>
        <c:tickLblPos val="nextTo"/>
        <c:spPr>
          <a:ln w="3175">
            <a:solidFill>
              <a:srgbClr val="000000"/>
            </a:solidFill>
            <a:prstDash val="solid"/>
          </a:ln>
        </c:spPr>
        <c:txPr>
          <a:bodyPr rot="0" vert="horz"/>
          <a:lstStyle/>
          <a:p>
            <a:pPr>
              <a:defRPr sz="1000" b="1" i="0" u="none" strike="noStrike" baseline="0">
                <a:solidFill>
                  <a:srgbClr val="000000"/>
                </a:solidFill>
                <a:latin typeface="Gill Sans MT"/>
                <a:ea typeface="Gill Sans MT"/>
                <a:cs typeface="Gill Sans MT"/>
              </a:defRPr>
            </a:pPr>
            <a:endParaRPr lang="en-US"/>
          </a:p>
        </c:txPr>
        <c:crossAx val="161216768"/>
        <c:crosses val="autoZero"/>
        <c:crossBetween val="midCat"/>
      </c:valAx>
      <c:valAx>
        <c:axId val="161216768"/>
        <c:scaling>
          <c:orientation val="minMax"/>
        </c:scaling>
        <c:axPos val="l"/>
        <c:majorGridlines>
          <c:spPr>
            <a:ln w="3175">
              <a:solidFill>
                <a:srgbClr val="C0C0C0"/>
              </a:solidFill>
              <a:prstDash val="solid"/>
            </a:ln>
          </c:spPr>
        </c:majorGridlines>
        <c:numFmt formatCode="_(\$* #,##0_);_(\$* \(#,##0\);_(\$* &quot;-&quot;??_);_(@_)" sourceLinked="0"/>
        <c:tickLblPos val="nextTo"/>
        <c:spPr>
          <a:ln w="9525">
            <a:noFill/>
          </a:ln>
        </c:spPr>
        <c:txPr>
          <a:bodyPr rot="0" vert="horz"/>
          <a:lstStyle/>
          <a:p>
            <a:pPr>
              <a:defRPr sz="1000" b="1" i="0" u="none" strike="noStrike" baseline="0">
                <a:solidFill>
                  <a:srgbClr val="000000"/>
                </a:solidFill>
                <a:latin typeface="Gill Sans MT"/>
                <a:ea typeface="Gill Sans MT"/>
                <a:cs typeface="Gill Sans MT"/>
              </a:defRPr>
            </a:pPr>
            <a:endParaRPr lang="en-US"/>
          </a:p>
        </c:txPr>
        <c:crossAx val="161214848"/>
        <c:crosses val="autoZero"/>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512846837056383"/>
          <c:y val="0.10247367503877799"/>
          <c:w val="0.85897650985704499"/>
          <c:h val="0.7208493002727836"/>
        </c:manualLayout>
      </c:layout>
      <c:barChart>
        <c:barDir val="col"/>
        <c:grouping val="clustered"/>
        <c:ser>
          <c:idx val="1"/>
          <c:order val="1"/>
          <c:tx>
            <c:strRef>
              <c:f>'Charts Exercises 4'!$E$27</c:f>
              <c:strCache>
                <c:ptCount val="1"/>
                <c:pt idx="0">
                  <c:v>2</c:v>
                </c:pt>
              </c:strCache>
            </c:strRef>
          </c:tx>
          <c:spPr>
            <a:solidFill>
              <a:srgbClr val="FF0000"/>
            </a:solidFill>
            <a:ln w="25400">
              <a:noFill/>
            </a:ln>
          </c:spPr>
          <c:cat>
            <c:numRef>
              <c:f>'Charts Exercises 4'!$C$28:$C$37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'Charts Exercises 4'!$E$28:$E$37</c:f>
              <c:numCache>
                <c:formatCode>General</c:formatCode>
                <c:ptCount val="10"/>
                <c:pt idx="0">
                  <c:v>4.8910634108267015E-2</c:v>
                </c:pt>
                <c:pt idx="1">
                  <c:v>0.50898302619813429</c:v>
                </c:pt>
                <c:pt idx="2">
                  <c:v>0.9963824329222053</c:v>
                </c:pt>
                <c:pt idx="3">
                  <c:v>0.99643953697229648</c:v>
                </c:pt>
                <c:pt idx="4">
                  <c:v>0.10767847208642034</c:v>
                </c:pt>
                <c:pt idx="5">
                  <c:v>0.2294184381141493</c:v>
                </c:pt>
                <c:pt idx="6">
                  <c:v>0.69858305450731972</c:v>
                </c:pt>
                <c:pt idx="7">
                  <c:v>3.6419429521921565E-2</c:v>
                </c:pt>
                <c:pt idx="8">
                  <c:v>0.51914137330754073</c:v>
                </c:pt>
                <c:pt idx="9">
                  <c:v>0.15574540088498079</c:v>
                </c:pt>
              </c:numCache>
            </c:numRef>
          </c:val>
        </c:ser>
        <c:axId val="161258112"/>
        <c:axId val="161260288"/>
      </c:barChart>
      <c:lineChart>
        <c:grouping val="standard"/>
        <c:ser>
          <c:idx val="0"/>
          <c:order val="0"/>
          <c:tx>
            <c:strRef>
              <c:f>'Charts Exercises 4'!$D$27</c:f>
              <c:strCache>
                <c:ptCount val="1"/>
                <c:pt idx="0">
                  <c:v>1</c:v>
                </c:pt>
              </c:strCache>
            </c:strRef>
          </c:tx>
          <c:spPr>
            <a:ln w="25400">
              <a:solidFill>
                <a:srgbClr val="000080"/>
              </a:solidFill>
              <a:prstDash val="solid"/>
            </a:ln>
          </c:spPr>
          <c:marker>
            <c:symbol val="diamond"/>
            <c:size val="7"/>
            <c:spPr>
              <a:solidFill>
                <a:srgbClr val="C0C0C0"/>
              </a:solidFill>
              <a:ln>
                <a:solidFill>
                  <a:srgbClr val="000080"/>
                </a:solidFill>
                <a:prstDash val="solid"/>
              </a:ln>
            </c:spPr>
          </c:marker>
          <c:cat>
            <c:numRef>
              <c:f>'Charts Exercises 4'!$C$28:$C$37</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'Charts Exercises 4'!$D$28:$D$37</c:f>
              <c:numCache>
                <c:formatCode>General</c:formatCode>
                <c:ptCount val="10"/>
                <c:pt idx="0">
                  <c:v>0.33981485061341177</c:v>
                </c:pt>
                <c:pt idx="1">
                  <c:v>5.8518081266490274E-2</c:v>
                </c:pt>
                <c:pt idx="2">
                  <c:v>0.53878320464044993</c:v>
                </c:pt>
                <c:pt idx="3">
                  <c:v>0.68359910853446149</c:v>
                </c:pt>
                <c:pt idx="4">
                  <c:v>0.81578482061213098</c:v>
                </c:pt>
                <c:pt idx="5">
                  <c:v>0.88707102470388244</c:v>
                </c:pt>
                <c:pt idx="6">
                  <c:v>0.21221962405282291</c:v>
                </c:pt>
                <c:pt idx="7">
                  <c:v>0.64925505532519168</c:v>
                </c:pt>
                <c:pt idx="8">
                  <c:v>0.31325082716333985</c:v>
                </c:pt>
                <c:pt idx="9">
                  <c:v>0.38983406416892863</c:v>
                </c:pt>
              </c:numCache>
            </c:numRef>
          </c:val>
        </c:ser>
        <c:marker val="1"/>
        <c:axId val="161258112"/>
        <c:axId val="161260288"/>
      </c:lineChart>
      <c:catAx>
        <c:axId val="161258112"/>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Gill Sans MT"/>
                <a:ea typeface="Gill Sans MT"/>
                <a:cs typeface="Gill Sans MT"/>
              </a:defRPr>
            </a:pPr>
            <a:endParaRPr lang="en-US"/>
          </a:p>
        </c:txPr>
        <c:crossAx val="161260288"/>
        <c:crosses val="autoZero"/>
        <c:auto val="1"/>
        <c:lblAlgn val="ctr"/>
        <c:lblOffset val="100"/>
        <c:tickLblSkip val="1"/>
        <c:tickMarkSkip val="1"/>
      </c:catAx>
      <c:valAx>
        <c:axId val="161260288"/>
        <c:scaling>
          <c:orientation val="minMax"/>
        </c:scaling>
        <c:axPos val="l"/>
        <c:majorGridlines>
          <c:spPr>
            <a:ln w="3175">
              <a:solidFill>
                <a:srgbClr val="C0C0C0"/>
              </a:solidFill>
              <a:prstDash val="solid"/>
            </a:ln>
          </c:spPr>
        </c:majorGridlines>
        <c:numFmt formatCode="General" sourceLinked="1"/>
        <c:tickLblPos val="nextTo"/>
        <c:spPr>
          <a:ln w="9525">
            <a:noFill/>
          </a:ln>
        </c:spPr>
        <c:txPr>
          <a:bodyPr rot="0" vert="horz"/>
          <a:lstStyle/>
          <a:p>
            <a:pPr>
              <a:defRPr sz="800" b="0" i="0" u="none" strike="noStrike" baseline="0">
                <a:solidFill>
                  <a:srgbClr val="000000"/>
                </a:solidFill>
                <a:latin typeface="Gill Sans MT"/>
                <a:ea typeface="Gill Sans MT"/>
                <a:cs typeface="Gill Sans MT"/>
              </a:defRPr>
            </a:pPr>
            <a:endParaRPr lang="en-US"/>
          </a:p>
        </c:txPr>
        <c:crossAx val="161258112"/>
        <c:crosses val="autoZero"/>
        <c:crossBetween val="between"/>
      </c:valAx>
      <c:spPr>
        <a:noFill/>
        <a:ln w="25400">
          <a:noFill/>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333399"/>
                </a:solidFill>
                <a:latin typeface="Arial"/>
                <a:ea typeface="Arial"/>
                <a:cs typeface="Arial"/>
              </a:defRPr>
            </a:pPr>
            <a:r>
              <a:rPr lang="en-US"/>
              <a:t>XY Scatter Plot</a:t>
            </a:r>
          </a:p>
        </c:rich>
      </c:tx>
      <c:layout>
        <c:manualLayout>
          <c:xMode val="edge"/>
          <c:yMode val="edge"/>
          <c:x val="0.32539807524059577"/>
          <c:y val="4.2372881355932368E-2"/>
        </c:manualLayout>
      </c:layout>
      <c:spPr>
        <a:noFill/>
        <a:ln w="25400">
          <a:noFill/>
        </a:ln>
      </c:spPr>
    </c:title>
    <c:plotArea>
      <c:layout>
        <c:manualLayout>
          <c:layoutTarget val="inner"/>
          <c:xMode val="edge"/>
          <c:yMode val="edge"/>
          <c:x val="0.21825481404550334"/>
          <c:y val="0.18220338983050882"/>
          <c:w val="0.67063751952163764"/>
          <c:h val="0.6652542372881376"/>
        </c:manualLayout>
      </c:layout>
      <c:scatterChart>
        <c:scatterStyle val="lineMarker"/>
        <c:ser>
          <c:idx val="0"/>
          <c:order val="0"/>
          <c:tx>
            <c:strRef>
              <c:f>Charting!$B$47</c:f>
              <c:strCache>
                <c:ptCount val="1"/>
                <c:pt idx="0">
                  <c:v>Y</c:v>
                </c:pt>
              </c:strCache>
            </c:strRef>
          </c:tx>
          <c:spPr>
            <a:ln w="28575">
              <a:noFill/>
            </a:ln>
          </c:spPr>
          <c:marker>
            <c:symbol val="diamond"/>
            <c:size val="8"/>
            <c:spPr>
              <a:solidFill>
                <a:srgbClr val="333399"/>
              </a:solidFill>
              <a:ln>
                <a:solidFill>
                  <a:srgbClr val="9999FF"/>
                </a:solidFill>
                <a:prstDash val="solid"/>
              </a:ln>
            </c:spPr>
          </c:marker>
          <c:xVal>
            <c:numRef>
              <c:f>Charting!$C$46:$F$46</c:f>
              <c:numCache>
                <c:formatCode>General</c:formatCode>
                <c:ptCount val="4"/>
                <c:pt idx="0">
                  <c:v>5000</c:v>
                </c:pt>
                <c:pt idx="1">
                  <c:v>10000</c:v>
                </c:pt>
                <c:pt idx="2">
                  <c:v>15000</c:v>
                </c:pt>
                <c:pt idx="3">
                  <c:v>20000</c:v>
                </c:pt>
              </c:numCache>
            </c:numRef>
          </c:xVal>
          <c:yVal>
            <c:numRef>
              <c:f>Charting!$C$47:$F$47</c:f>
              <c:numCache>
                <c:formatCode>General</c:formatCode>
                <c:ptCount val="4"/>
                <c:pt idx="0">
                  <c:v>200000</c:v>
                </c:pt>
                <c:pt idx="1">
                  <c:v>400000</c:v>
                </c:pt>
                <c:pt idx="2">
                  <c:v>600000</c:v>
                </c:pt>
                <c:pt idx="3">
                  <c:v>800000</c:v>
                </c:pt>
              </c:numCache>
            </c:numRef>
          </c:yVal>
        </c:ser>
        <c:axId val="160623616"/>
        <c:axId val="160432896"/>
      </c:scatterChart>
      <c:valAx>
        <c:axId val="160623616"/>
        <c:scaling>
          <c:orientation val="minMax"/>
        </c:scaling>
        <c:axPos val="b"/>
        <c:numFmt formatCode="General" sourceLinked="1"/>
        <c:tickLblPos val="nextTo"/>
        <c:spPr>
          <a:ln w="3175">
            <a:solidFill>
              <a:srgbClr val="000000"/>
            </a:solidFill>
            <a:prstDash val="solid"/>
          </a:ln>
        </c:spPr>
        <c:txPr>
          <a:bodyPr rot="0" vert="horz"/>
          <a:lstStyle/>
          <a:p>
            <a:pPr>
              <a:defRPr sz="700" b="0" i="0" u="none" strike="noStrike" baseline="0">
                <a:solidFill>
                  <a:srgbClr val="333399"/>
                </a:solidFill>
                <a:latin typeface="Arial"/>
                <a:ea typeface="Arial"/>
                <a:cs typeface="Arial"/>
              </a:defRPr>
            </a:pPr>
            <a:endParaRPr lang="en-US"/>
          </a:p>
        </c:txPr>
        <c:crossAx val="160432896"/>
        <c:crosses val="autoZero"/>
        <c:crossBetween val="midCat"/>
      </c:valAx>
      <c:valAx>
        <c:axId val="1604328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700" b="0" i="0" u="none" strike="noStrike" baseline="0">
                <a:solidFill>
                  <a:srgbClr val="333399"/>
                </a:solidFill>
                <a:latin typeface="Arial"/>
                <a:ea typeface="Arial"/>
                <a:cs typeface="Arial"/>
              </a:defRPr>
            </a:pPr>
            <a:endParaRPr lang="en-US"/>
          </a:p>
        </c:txPr>
        <c:crossAx val="160623616"/>
        <c:crosses val="autoZero"/>
        <c:crossBetween val="midCat"/>
      </c:valAx>
      <c:spPr>
        <a:gradFill rotWithShape="0">
          <a:gsLst>
            <a:gs pos="0">
              <a:srgbClr val="333399"/>
            </a:gs>
            <a:gs pos="100000">
              <a:srgbClr val="FFFFFF"/>
            </a:gs>
          </a:gsLst>
          <a:lin ang="5400000" scaled="1"/>
        </a:gradFill>
        <a:ln w="12700">
          <a:solidFill>
            <a:srgbClr val="808080"/>
          </a:solidFill>
          <a:prstDash val="solid"/>
        </a:ln>
      </c:spPr>
    </c:plotArea>
    <c:plotVisOnly val="1"/>
    <c:dispBlanksAs val="gap"/>
  </c:chart>
  <c:spPr>
    <a:gradFill rotWithShape="0">
      <a:gsLst>
        <a:gs pos="0">
          <a:srgbClr val="FFFFFF"/>
        </a:gs>
        <a:gs pos="50000">
          <a:srgbClr val="CCCCFF"/>
        </a:gs>
        <a:gs pos="100000">
          <a:srgbClr val="FFFFFF"/>
        </a:gs>
      </a:gsLst>
      <a:lin ang="0" scaled="1"/>
    </a:gra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7484342759041931"/>
          <c:y val="3.3163265306122451E-2"/>
        </c:manualLayout>
      </c:layout>
      <c:spPr>
        <a:noFill/>
        <a:ln w="25400">
          <a:noFill/>
        </a:ln>
      </c:spPr>
      <c:txPr>
        <a:bodyPr/>
        <a:lstStyle/>
        <a:p>
          <a:pPr>
            <a:defRPr sz="925" b="0" i="0" u="none" strike="noStrike" baseline="0">
              <a:solidFill>
                <a:srgbClr val="000000"/>
              </a:solidFill>
              <a:latin typeface="Gill Sans MT"/>
              <a:ea typeface="Gill Sans MT"/>
              <a:cs typeface="Gill Sans MT"/>
            </a:defRPr>
          </a:pPr>
          <a:endParaRPr lang="en-US"/>
        </a:p>
      </c:txPr>
    </c:title>
    <c:plotArea>
      <c:layout>
        <c:manualLayout>
          <c:layoutTarget val="inner"/>
          <c:xMode val="edge"/>
          <c:yMode val="edge"/>
          <c:x val="9.4339767497923249E-2"/>
          <c:y val="0.20153061224489788"/>
          <c:w val="0.7971710353574516"/>
          <c:h val="0.5"/>
        </c:manualLayout>
      </c:layout>
      <c:barChart>
        <c:barDir val="col"/>
        <c:grouping val="clustered"/>
        <c:ser>
          <c:idx val="1"/>
          <c:order val="0"/>
          <c:tx>
            <c:strRef>
              <c:f>'Charts Exercises 1'!$D$5</c:f>
              <c:strCache>
                <c:ptCount val="1"/>
                <c:pt idx="0">
                  <c:v>Yards</c:v>
                </c:pt>
              </c:strCache>
            </c:strRef>
          </c:tx>
          <c:spPr>
            <a:solidFill>
              <a:srgbClr val="FF0000"/>
            </a:solidFill>
            <a:ln w="12700">
              <a:solidFill>
                <a:srgbClr val="000000"/>
              </a:solidFill>
              <a:prstDash val="solid"/>
            </a:ln>
          </c:spPr>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1'!$D$6:$D$17</c:f>
              <c:numCache>
                <c:formatCode>General</c:formatCode>
                <c:ptCount val="12"/>
                <c:pt idx="0">
                  <c:v>950</c:v>
                </c:pt>
                <c:pt idx="1">
                  <c:v>853</c:v>
                </c:pt>
                <c:pt idx="2">
                  <c:v>355</c:v>
                </c:pt>
                <c:pt idx="3">
                  <c:v>256</c:v>
                </c:pt>
                <c:pt idx="4">
                  <c:v>275</c:v>
                </c:pt>
                <c:pt idx="5">
                  <c:v>158</c:v>
                </c:pt>
                <c:pt idx="6">
                  <c:v>25</c:v>
                </c:pt>
                <c:pt idx="7">
                  <c:v>408</c:v>
                </c:pt>
                <c:pt idx="8">
                  <c:v>83</c:v>
                </c:pt>
                <c:pt idx="9">
                  <c:v>52</c:v>
                </c:pt>
                <c:pt idx="10">
                  <c:v>29</c:v>
                </c:pt>
                <c:pt idx="11">
                  <c:v>21</c:v>
                </c:pt>
              </c:numCache>
            </c:numRef>
          </c:val>
        </c:ser>
        <c:axId val="160451584"/>
        <c:axId val="160658176"/>
      </c:barChart>
      <c:catAx>
        <c:axId val="160451584"/>
        <c:scaling>
          <c:orientation val="minMax"/>
        </c:scaling>
        <c:axPos val="b"/>
        <c:numFmt formatCode="General" sourceLinked="1"/>
        <c:tickLblPos val="nextTo"/>
        <c:spPr>
          <a:ln w="3175">
            <a:solidFill>
              <a:srgbClr val="000000"/>
            </a:solidFill>
            <a:prstDash val="solid"/>
          </a:ln>
        </c:spPr>
        <c:txPr>
          <a:bodyPr rot="-2700000" vert="horz"/>
          <a:lstStyle/>
          <a:p>
            <a:pPr>
              <a:defRPr sz="925" b="0" i="0" u="none" strike="noStrike" baseline="0">
                <a:solidFill>
                  <a:srgbClr val="000000"/>
                </a:solidFill>
                <a:latin typeface="Gill Sans MT"/>
                <a:ea typeface="Gill Sans MT"/>
                <a:cs typeface="Gill Sans MT"/>
              </a:defRPr>
            </a:pPr>
            <a:endParaRPr lang="en-US"/>
          </a:p>
        </c:txPr>
        <c:crossAx val="160658176"/>
        <c:crosses val="autoZero"/>
        <c:auto val="1"/>
        <c:lblAlgn val="ctr"/>
        <c:lblOffset val="100"/>
        <c:tickLblSkip val="1"/>
        <c:tickMarkSkip val="1"/>
      </c:catAx>
      <c:valAx>
        <c:axId val="16065817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925" b="0" i="0" u="none" strike="noStrike" baseline="0">
                <a:solidFill>
                  <a:srgbClr val="000000"/>
                </a:solidFill>
                <a:latin typeface="Gill Sans MT"/>
                <a:ea typeface="Gill Sans MT"/>
                <a:cs typeface="Gill Sans MT"/>
              </a:defRPr>
            </a:pPr>
            <a:endParaRPr lang="en-US"/>
          </a:p>
        </c:txPr>
        <c:crossAx val="160451584"/>
        <c:crosses val="autoZero"/>
        <c:crossBetween val="between"/>
      </c:valAx>
      <c:spPr>
        <a:solidFill>
          <a:srgbClr val="C0C0C0"/>
        </a:solidFill>
        <a:ln w="12700">
          <a:solidFill>
            <a:srgbClr val="808080"/>
          </a:solidFill>
          <a:prstDash val="solid"/>
        </a:ln>
      </c:spPr>
    </c:plotArea>
    <c:legend>
      <c:legendPos val="r"/>
      <c:layout>
        <c:manualLayout>
          <c:xMode val="edge"/>
          <c:yMode val="edge"/>
          <c:x val="0.90880635203618465"/>
          <c:y val="0.41836734693877581"/>
          <c:w val="7.8616517274963313E-2"/>
          <c:h val="6.632653061224493E-2"/>
        </c:manualLayout>
      </c:layout>
      <c:spPr>
        <a:solidFill>
          <a:srgbClr val="FFFFFF"/>
        </a:solidFill>
        <a:ln w="3175">
          <a:solidFill>
            <a:srgbClr val="000000"/>
          </a:solidFill>
          <a:prstDash val="solid"/>
        </a:ln>
      </c:spPr>
      <c:txPr>
        <a:bodyPr/>
        <a:lstStyle/>
        <a:p>
          <a:pPr>
            <a:defRPr sz="850" b="0" i="0" u="none" strike="noStrike" baseline="0">
              <a:solidFill>
                <a:srgbClr val="000000"/>
              </a:solidFill>
              <a:latin typeface="Gill Sans MT"/>
              <a:ea typeface="Gill Sans MT"/>
              <a:cs typeface="Gill Sans MT"/>
            </a:defRPr>
          </a:pPr>
          <a:endParaRPr lang="en-US"/>
        </a:p>
      </c:txPr>
    </c:legend>
    <c:plotVisOnly val="1"/>
    <c:dispBlanksAs val="gap"/>
  </c:chart>
  <c:spPr>
    <a:solidFill>
      <a:srgbClr val="FFFFFF"/>
    </a:solidFill>
    <a:ln w="3175">
      <a:solidFill>
        <a:srgbClr val="000000"/>
      </a:solidFill>
      <a:prstDash val="solid"/>
    </a:ln>
  </c:spPr>
  <c:txPr>
    <a:bodyPr/>
    <a:lstStyle/>
    <a:p>
      <a:pPr>
        <a:defRPr sz="925"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50" b="1" i="0" u="none" strike="noStrike" baseline="0">
                <a:solidFill>
                  <a:srgbClr val="000000"/>
                </a:solidFill>
                <a:latin typeface="Gill Sans MT"/>
                <a:ea typeface="Gill Sans MT"/>
                <a:cs typeface="Gill Sans MT"/>
              </a:defRPr>
            </a:pPr>
            <a:r>
              <a:rPr lang="en-US"/>
              <a:t>Receivers' Total Yards  </a:t>
            </a:r>
          </a:p>
        </c:rich>
      </c:tx>
      <c:layout>
        <c:manualLayout>
          <c:xMode val="edge"/>
          <c:yMode val="edge"/>
          <c:x val="0.38775543166994297"/>
          <c:y val="3.3163265306122451E-2"/>
        </c:manualLayout>
      </c:layout>
      <c:spPr>
        <a:noFill/>
        <a:ln w="25400">
          <a:noFill/>
        </a:ln>
      </c:spPr>
    </c:title>
    <c:plotArea>
      <c:layout>
        <c:manualLayout>
          <c:layoutTarget val="inner"/>
          <c:xMode val="edge"/>
          <c:yMode val="edge"/>
          <c:x val="0.10361075446026503"/>
          <c:y val="0.19132653061224489"/>
          <c:w val="0.87441197324799269"/>
          <c:h val="0.51020408163265196"/>
        </c:manualLayout>
      </c:layout>
      <c:barChart>
        <c:barDir val="col"/>
        <c:grouping val="clustered"/>
        <c:ser>
          <c:idx val="1"/>
          <c:order val="0"/>
          <c:tx>
            <c:strRef>
              <c:f>'Charts Exercises 1'!$D$5</c:f>
              <c:strCache>
                <c:ptCount val="1"/>
                <c:pt idx="0">
                  <c:v>Yards</c:v>
                </c:pt>
              </c:strCache>
            </c:strRef>
          </c:tx>
          <c:spPr>
            <a:solidFill>
              <a:srgbClr val="FF0000"/>
            </a:solidFill>
            <a:ln w="25400">
              <a:noFill/>
            </a:ln>
          </c:spPr>
          <c:dLbls>
            <c:spPr>
              <a:noFill/>
              <a:ln w="25400">
                <a:noFill/>
              </a:ln>
            </c:spPr>
            <c:txPr>
              <a:bodyPr/>
              <a:lstStyle/>
              <a:p>
                <a:pPr>
                  <a:defRPr sz="950" b="0" i="0" u="none" strike="noStrike" baseline="0">
                    <a:solidFill>
                      <a:srgbClr val="000000"/>
                    </a:solidFill>
                    <a:latin typeface="Gill Sans MT"/>
                    <a:ea typeface="Gill Sans MT"/>
                    <a:cs typeface="Gill Sans MT"/>
                  </a:defRPr>
                </a:pPr>
                <a:endParaRPr lang="en-US"/>
              </a:p>
            </c:txPr>
            <c:showVal val="1"/>
          </c:dLbls>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1'!$D$6:$D$17</c:f>
              <c:numCache>
                <c:formatCode>General</c:formatCode>
                <c:ptCount val="12"/>
                <c:pt idx="0">
                  <c:v>950</c:v>
                </c:pt>
                <c:pt idx="1">
                  <c:v>853</c:v>
                </c:pt>
                <c:pt idx="2">
                  <c:v>355</c:v>
                </c:pt>
                <c:pt idx="3">
                  <c:v>256</c:v>
                </c:pt>
                <c:pt idx="4">
                  <c:v>275</c:v>
                </c:pt>
                <c:pt idx="5">
                  <c:v>158</c:v>
                </c:pt>
                <c:pt idx="6">
                  <c:v>25</c:v>
                </c:pt>
                <c:pt idx="7">
                  <c:v>408</c:v>
                </c:pt>
                <c:pt idx="8">
                  <c:v>83</c:v>
                </c:pt>
                <c:pt idx="9">
                  <c:v>52</c:v>
                </c:pt>
                <c:pt idx="10">
                  <c:v>29</c:v>
                </c:pt>
                <c:pt idx="11">
                  <c:v>21</c:v>
                </c:pt>
              </c:numCache>
            </c:numRef>
          </c:val>
        </c:ser>
        <c:axId val="160678656"/>
        <c:axId val="160680192"/>
      </c:barChart>
      <c:catAx>
        <c:axId val="160678656"/>
        <c:scaling>
          <c:orientation val="minMax"/>
        </c:scaling>
        <c:axPos val="b"/>
        <c:numFmt formatCode="General" sourceLinked="1"/>
        <c:tickLblPos val="nextTo"/>
        <c:spPr>
          <a:ln w="3175">
            <a:solidFill>
              <a:srgbClr val="000000"/>
            </a:solidFill>
            <a:prstDash val="solid"/>
          </a:ln>
        </c:spPr>
        <c:txPr>
          <a:bodyPr rot="-2700000" vert="horz"/>
          <a:lstStyle/>
          <a:p>
            <a:pPr>
              <a:defRPr sz="950" b="0" i="0" u="none" strike="noStrike" baseline="0">
                <a:solidFill>
                  <a:srgbClr val="000000"/>
                </a:solidFill>
                <a:latin typeface="Gill Sans MT"/>
                <a:ea typeface="Gill Sans MT"/>
                <a:cs typeface="Gill Sans MT"/>
              </a:defRPr>
            </a:pPr>
            <a:endParaRPr lang="en-US"/>
          </a:p>
        </c:txPr>
        <c:crossAx val="160680192"/>
        <c:crosses val="autoZero"/>
        <c:auto val="1"/>
        <c:lblAlgn val="ctr"/>
        <c:lblOffset val="0"/>
        <c:tickLblSkip val="1"/>
        <c:tickMarkSkip val="1"/>
      </c:catAx>
      <c:valAx>
        <c:axId val="160680192"/>
        <c:scaling>
          <c:orientation val="minMax"/>
        </c:scaling>
        <c:axPos val="l"/>
        <c:majorGridlines>
          <c:spPr>
            <a:ln w="3175">
              <a:solidFill>
                <a:srgbClr val="C0C0C0"/>
              </a:solidFill>
              <a:prstDash val="solid"/>
            </a:ln>
          </c:spPr>
        </c:majorGridlines>
        <c:numFmt formatCode="_(* #,##0_);_(* \(#,##0\);_(* &quot;-&quot;??_);_(@_)" sourceLinked="0"/>
        <c:tickLblPos val="nextTo"/>
        <c:spPr>
          <a:ln w="9525">
            <a:noFill/>
          </a:ln>
        </c:spPr>
        <c:txPr>
          <a:bodyPr rot="0" vert="horz"/>
          <a:lstStyle/>
          <a:p>
            <a:pPr>
              <a:defRPr sz="950" b="0" i="0" u="none" strike="noStrike" baseline="0">
                <a:solidFill>
                  <a:srgbClr val="000000"/>
                </a:solidFill>
                <a:latin typeface="Gill Sans MT"/>
                <a:ea typeface="Gill Sans MT"/>
                <a:cs typeface="Gill Sans MT"/>
              </a:defRPr>
            </a:pPr>
            <a:endParaRPr lang="en-US"/>
          </a:p>
        </c:txPr>
        <c:crossAx val="160678656"/>
        <c:crosses val="autoZero"/>
        <c:crossBetween val="between"/>
        <c:majorUnit val="200"/>
      </c:valAx>
      <c:spPr>
        <a:noFill/>
        <a:ln w="25400">
          <a:noFill/>
        </a:ln>
      </c:spPr>
    </c:plotArea>
    <c:plotVisOnly val="1"/>
    <c:dispBlanksAs val="gap"/>
  </c:chart>
  <c:spPr>
    <a:solidFill>
      <a:srgbClr val="FFFFFF"/>
    </a:solidFill>
    <a:ln w="3175">
      <a:solidFill>
        <a:srgbClr val="000000"/>
      </a:solidFill>
      <a:prstDash val="solid"/>
    </a:ln>
  </c:spPr>
  <c:txPr>
    <a:bodyPr/>
    <a:lstStyle/>
    <a:p>
      <a:pPr>
        <a:defRPr sz="95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1915260592426046"/>
          <c:y val="3.2500000000000001E-2"/>
        </c:manualLayout>
      </c:layout>
      <c:spPr>
        <a:noFill/>
        <a:ln w="25400">
          <a:noFill/>
        </a:ln>
      </c:spPr>
      <c:txPr>
        <a:bodyPr/>
        <a:lstStyle/>
        <a:p>
          <a:pPr>
            <a:defRPr sz="950" b="0" i="0" u="none" strike="noStrike" baseline="0">
              <a:solidFill>
                <a:srgbClr val="000000"/>
              </a:solidFill>
              <a:latin typeface="Gill Sans MT"/>
              <a:ea typeface="Gill Sans MT"/>
              <a:cs typeface="Gill Sans MT"/>
            </a:defRPr>
          </a:pPr>
          <a:endParaRPr lang="en-US"/>
        </a:p>
      </c:txPr>
    </c:title>
    <c:view3D>
      <c:perspective val="0"/>
    </c:view3D>
    <c:plotArea>
      <c:layout>
        <c:manualLayout>
          <c:layoutTarget val="inner"/>
          <c:xMode val="edge"/>
          <c:yMode val="edge"/>
          <c:x val="6.9073836306843356E-2"/>
          <c:y val="0.35000042724661584"/>
          <c:w val="0.65463158499894603"/>
          <c:h val="0.41500050659241572"/>
        </c:manualLayout>
      </c:layout>
      <c:pie3DChart>
        <c:varyColors val="1"/>
        <c:ser>
          <c:idx val="1"/>
          <c:order val="0"/>
          <c:tx>
            <c:strRef>
              <c:f>'Charts Exercises 1'!$E$5</c:f>
              <c:strCache>
                <c:ptCount val="1"/>
                <c:pt idx="0">
                  <c:v>Yards Per Catches</c:v>
                </c:pt>
              </c:strCache>
            </c:strRef>
          </c:tx>
          <c:spPr>
            <a:solidFill>
              <a:srgbClr val="FF0000"/>
            </a:solidFill>
            <a:ln w="12700">
              <a:solidFill>
                <a:srgbClr val="000000"/>
              </a:solidFill>
              <a:prstDash val="solid"/>
            </a:ln>
          </c:spPr>
          <c:explosion val="25"/>
          <c:dPt>
            <c:idx val="0"/>
            <c:spPr>
              <a:solidFill>
                <a:srgbClr val="3333FF"/>
              </a:solidFill>
              <a:ln w="12700">
                <a:solidFill>
                  <a:srgbClr val="000000"/>
                </a:solidFill>
                <a:prstDash val="solid"/>
              </a:ln>
            </c:spPr>
          </c:dPt>
          <c:dPt>
            <c:idx val="2"/>
            <c:spPr>
              <a:solidFill>
                <a:srgbClr val="00CC00"/>
              </a:solidFill>
              <a:ln w="12700">
                <a:solidFill>
                  <a:srgbClr val="000000"/>
                </a:solidFill>
                <a:prstDash val="solid"/>
              </a:ln>
            </c:spPr>
          </c:dPt>
          <c:dPt>
            <c:idx val="3"/>
            <c:spPr>
              <a:solidFill>
                <a:srgbClr val="FFFF00"/>
              </a:solidFill>
              <a:ln w="12700">
                <a:solidFill>
                  <a:srgbClr val="000000"/>
                </a:solidFill>
                <a:prstDash val="solid"/>
              </a:ln>
            </c:spPr>
          </c:dPt>
          <c:dPt>
            <c:idx val="4"/>
            <c:spPr>
              <a:solidFill>
                <a:srgbClr val="FF9900"/>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DDDDDD"/>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1'!$E$6:$E$17</c:f>
              <c:numCache>
                <c:formatCode>_(* #,##0.00_);_(* \(#,##0.00\);_(* "-"??_);_(@_)</c:formatCode>
                <c:ptCount val="12"/>
                <c:pt idx="0">
                  <c:v>14.17910447761194</c:v>
                </c:pt>
                <c:pt idx="1">
                  <c:v>12.544117647058824</c:v>
                </c:pt>
                <c:pt idx="2">
                  <c:v>12.678571428571429</c:v>
                </c:pt>
                <c:pt idx="3">
                  <c:v>12.19047619047619</c:v>
                </c:pt>
                <c:pt idx="4">
                  <c:v>10.576923076923077</c:v>
                </c:pt>
                <c:pt idx="5">
                  <c:v>11.285714285714286</c:v>
                </c:pt>
                <c:pt idx="6">
                  <c:v>12.5</c:v>
                </c:pt>
                <c:pt idx="7">
                  <c:v>9.0666666666666664</c:v>
                </c:pt>
                <c:pt idx="8">
                  <c:v>10.375</c:v>
                </c:pt>
                <c:pt idx="9">
                  <c:v>10.4</c:v>
                </c:pt>
                <c:pt idx="10">
                  <c:v>14.5</c:v>
                </c:pt>
                <c:pt idx="11">
                  <c:v>10.5</c:v>
                </c:pt>
              </c:numCache>
            </c:numRef>
          </c:val>
        </c:ser>
      </c:pie3DChart>
      <c:spPr>
        <a:solidFill>
          <a:srgbClr val="C0C0C0"/>
        </a:solidFill>
        <a:ln w="12700">
          <a:solidFill>
            <a:srgbClr val="808080"/>
          </a:solidFill>
          <a:prstDash val="solid"/>
        </a:ln>
      </c:spPr>
    </c:plotArea>
    <c:legend>
      <c:legendPos val="r"/>
      <c:layout>
        <c:manualLayout>
          <c:xMode val="edge"/>
          <c:yMode val="edge"/>
          <c:wMode val="edge"/>
          <c:hMode val="edge"/>
          <c:x val="0.78649987432889756"/>
          <c:y val="0.21250026246719203"/>
          <c:w val="0.98744195437108861"/>
          <c:h val="0.90500104986876639"/>
        </c:manualLayout>
      </c:layout>
      <c:spPr>
        <a:solidFill>
          <a:srgbClr val="FFFFFF"/>
        </a:solidFill>
        <a:ln w="3175">
          <a:solidFill>
            <a:srgbClr val="000000"/>
          </a:solidFill>
          <a:prstDash val="solid"/>
        </a:ln>
      </c:spPr>
      <c:txPr>
        <a:bodyPr/>
        <a:lstStyle/>
        <a:p>
          <a:pPr>
            <a:defRPr sz="870" b="0" i="0" u="none" strike="noStrike" baseline="0">
              <a:solidFill>
                <a:srgbClr val="000000"/>
              </a:solidFill>
              <a:latin typeface="Gill Sans MT"/>
              <a:ea typeface="Gill Sans MT"/>
              <a:cs typeface="Gill Sans MT"/>
            </a:defRPr>
          </a:pPr>
          <a:endParaRPr lang="en-US"/>
        </a:p>
      </c:txPr>
    </c:legend>
    <c:plotVisOnly val="1"/>
    <c:dispBlanksAs val="zero"/>
  </c:chart>
  <c:spPr>
    <a:solidFill>
      <a:srgbClr val="FFFFFF"/>
    </a:solidFill>
    <a:ln w="3175">
      <a:solidFill>
        <a:srgbClr val="000000"/>
      </a:solidFill>
      <a:prstDash val="solid"/>
    </a:ln>
  </c:spPr>
  <c:txPr>
    <a:bodyPr/>
    <a:lstStyle/>
    <a:p>
      <a:pPr>
        <a:defRPr sz="95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950" b="1" i="0" u="none" strike="noStrike" baseline="0">
                <a:solidFill>
                  <a:srgbClr val="000000"/>
                </a:solidFill>
                <a:latin typeface="Gill Sans MT"/>
                <a:ea typeface="Gill Sans MT"/>
                <a:cs typeface="Gill Sans MT"/>
              </a:defRPr>
            </a:pPr>
            <a:r>
              <a:t>Receivers' Yards Per Catches</a:t>
            </a:r>
          </a:p>
        </c:rich>
      </c:tx>
      <c:layout>
        <c:manualLayout>
          <c:xMode val="edge"/>
          <c:yMode val="edge"/>
          <c:x val="0.35423197492163011"/>
          <c:y val="3.1941031941031942E-2"/>
        </c:manualLayout>
      </c:layout>
      <c:spPr>
        <a:noFill/>
        <a:ln w="25400">
          <a:noFill/>
        </a:ln>
      </c:spPr>
    </c:title>
    <c:plotArea>
      <c:layout>
        <c:manualLayout>
          <c:layoutTarget val="inner"/>
          <c:xMode val="edge"/>
          <c:yMode val="edge"/>
          <c:x val="0.20846394984326064"/>
          <c:y val="0.14987714987715012"/>
          <c:w val="0.76959247648902951"/>
          <c:h val="0.81572481572481681"/>
        </c:manualLayout>
      </c:layout>
      <c:barChart>
        <c:barDir val="bar"/>
        <c:grouping val="clustered"/>
        <c:ser>
          <c:idx val="1"/>
          <c:order val="0"/>
          <c:tx>
            <c:strRef>
              <c:f>'Charts Exercises 1'!$E$5</c:f>
              <c:strCache>
                <c:ptCount val="1"/>
                <c:pt idx="0">
                  <c:v>Yards Per Catches</c:v>
                </c:pt>
              </c:strCache>
            </c:strRef>
          </c:tx>
          <c:spPr>
            <a:solidFill>
              <a:srgbClr val="000080"/>
            </a:solidFill>
            <a:ln w="25400">
              <a:noFill/>
            </a:ln>
          </c:spPr>
          <c:dLbls>
            <c:spPr>
              <a:noFill/>
              <a:ln w="25400">
                <a:noFill/>
              </a:ln>
            </c:spPr>
            <c:txPr>
              <a:bodyPr/>
              <a:lstStyle/>
              <a:p>
                <a:pPr>
                  <a:defRPr sz="950" b="1" i="0" u="none" strike="noStrike" baseline="0">
                    <a:solidFill>
                      <a:srgbClr val="000000"/>
                    </a:solidFill>
                    <a:latin typeface="Gill Sans MT"/>
                    <a:ea typeface="Gill Sans MT"/>
                    <a:cs typeface="Gill Sans MT"/>
                  </a:defRPr>
                </a:pPr>
                <a:endParaRPr lang="en-US"/>
              </a:p>
            </c:txPr>
            <c:showVal val="1"/>
          </c:dLbls>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1'!$E$6:$E$17</c:f>
              <c:numCache>
                <c:formatCode>_(* #,##0.00_);_(* \(#,##0.00\);_(* "-"??_);_(@_)</c:formatCode>
                <c:ptCount val="12"/>
                <c:pt idx="0">
                  <c:v>14.17910447761194</c:v>
                </c:pt>
                <c:pt idx="1">
                  <c:v>12.544117647058824</c:v>
                </c:pt>
                <c:pt idx="2">
                  <c:v>12.678571428571429</c:v>
                </c:pt>
                <c:pt idx="3">
                  <c:v>12.19047619047619</c:v>
                </c:pt>
                <c:pt idx="4">
                  <c:v>10.576923076923077</c:v>
                </c:pt>
                <c:pt idx="5">
                  <c:v>11.285714285714286</c:v>
                </c:pt>
                <c:pt idx="6">
                  <c:v>12.5</c:v>
                </c:pt>
                <c:pt idx="7">
                  <c:v>9.0666666666666664</c:v>
                </c:pt>
                <c:pt idx="8">
                  <c:v>10.375</c:v>
                </c:pt>
                <c:pt idx="9">
                  <c:v>10.4</c:v>
                </c:pt>
                <c:pt idx="10">
                  <c:v>14.5</c:v>
                </c:pt>
                <c:pt idx="11">
                  <c:v>10.5</c:v>
                </c:pt>
              </c:numCache>
            </c:numRef>
          </c:val>
        </c:ser>
        <c:gapWidth val="100"/>
        <c:axId val="160952704"/>
        <c:axId val="160954240"/>
      </c:barChart>
      <c:catAx>
        <c:axId val="160952704"/>
        <c:scaling>
          <c:orientation val="minMax"/>
        </c:scaling>
        <c:axPos val="l"/>
        <c:numFmt formatCode="General" sourceLinked="1"/>
        <c:tickLblPos val="nextTo"/>
        <c:spPr>
          <a:ln w="3175">
            <a:solidFill>
              <a:srgbClr val="000000"/>
            </a:solidFill>
            <a:prstDash val="solid"/>
          </a:ln>
        </c:spPr>
        <c:txPr>
          <a:bodyPr rot="0" vert="horz"/>
          <a:lstStyle/>
          <a:p>
            <a:pPr>
              <a:defRPr sz="950" b="0" i="0" u="none" strike="noStrike" baseline="0">
                <a:solidFill>
                  <a:srgbClr val="000000"/>
                </a:solidFill>
                <a:latin typeface="Gill Sans MT"/>
                <a:ea typeface="Gill Sans MT"/>
                <a:cs typeface="Gill Sans MT"/>
              </a:defRPr>
            </a:pPr>
            <a:endParaRPr lang="en-US"/>
          </a:p>
        </c:txPr>
        <c:crossAx val="160954240"/>
        <c:crosses val="autoZero"/>
        <c:auto val="1"/>
        <c:lblAlgn val="ctr"/>
        <c:lblOffset val="100"/>
        <c:tickLblSkip val="1"/>
        <c:tickMarkSkip val="1"/>
      </c:catAx>
      <c:valAx>
        <c:axId val="160954240"/>
        <c:scaling>
          <c:orientation val="minMax"/>
        </c:scaling>
        <c:delete val="1"/>
        <c:axPos val="b"/>
        <c:numFmt formatCode="_(* #,##0.00_);_(* \(#,##0.00\);_(* &quot;-&quot;??_);_(@_)" sourceLinked="1"/>
        <c:tickLblPos val="none"/>
        <c:crossAx val="160952704"/>
        <c:crosses val="autoZero"/>
        <c:crossBetween val="between"/>
      </c:valAx>
      <c:spPr>
        <a:noFill/>
        <a:ln w="25400">
          <a:noFill/>
        </a:ln>
      </c:spPr>
    </c:plotArea>
    <c:plotVisOnly val="1"/>
    <c:dispBlanksAs val="gap"/>
  </c:chart>
  <c:spPr>
    <a:solidFill>
      <a:srgbClr val="FFFFFF"/>
    </a:solidFill>
    <a:ln w="12700">
      <a:solidFill>
        <a:srgbClr val="C0C0C0"/>
      </a:solidFill>
      <a:prstDash val="solid"/>
    </a:ln>
  </c:spPr>
  <c:txPr>
    <a:bodyPr/>
    <a:lstStyle/>
    <a:p>
      <a:pPr>
        <a:defRPr sz="95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6394984326018807"/>
          <c:y val="3.2418952618453935E-2"/>
        </c:manualLayout>
      </c:layout>
      <c:spPr>
        <a:noFill/>
        <a:ln w="25400">
          <a:noFill/>
        </a:ln>
      </c:spPr>
      <c:txPr>
        <a:bodyPr/>
        <a:lstStyle/>
        <a:p>
          <a:pPr>
            <a:defRPr sz="950" b="0" i="0" u="none" strike="noStrike" baseline="0">
              <a:solidFill>
                <a:srgbClr val="000000"/>
              </a:solidFill>
              <a:latin typeface="Gill Sans MT"/>
              <a:ea typeface="Gill Sans MT"/>
              <a:cs typeface="Gill Sans MT"/>
            </a:defRPr>
          </a:pPr>
          <a:endParaRPr lang="en-US"/>
        </a:p>
      </c:txPr>
    </c:title>
    <c:plotArea>
      <c:layout>
        <c:manualLayout>
          <c:layoutTarget val="inner"/>
          <c:xMode val="edge"/>
          <c:yMode val="edge"/>
          <c:x val="0.1018808777429466"/>
          <c:y val="0.18952618453865341"/>
          <c:w val="0.73824451410658476"/>
          <c:h val="0.50872817955112215"/>
        </c:manualLayout>
      </c:layout>
      <c:lineChart>
        <c:grouping val="stacked"/>
        <c:ser>
          <c:idx val="1"/>
          <c:order val="0"/>
          <c:tx>
            <c:strRef>
              <c:f>'Charts Exercises 1'!$C$5</c:f>
              <c:strCache>
                <c:ptCount val="1"/>
                <c:pt idx="0">
                  <c:v>Catches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1'!$C$6:$C$17</c:f>
              <c:numCache>
                <c:formatCode>General</c:formatCode>
                <c:ptCount val="12"/>
                <c:pt idx="0">
                  <c:v>67</c:v>
                </c:pt>
                <c:pt idx="1">
                  <c:v>68</c:v>
                </c:pt>
                <c:pt idx="2">
                  <c:v>28</c:v>
                </c:pt>
                <c:pt idx="3">
                  <c:v>21</c:v>
                </c:pt>
                <c:pt idx="4">
                  <c:v>26</c:v>
                </c:pt>
                <c:pt idx="5">
                  <c:v>14</c:v>
                </c:pt>
                <c:pt idx="6">
                  <c:v>2</c:v>
                </c:pt>
                <c:pt idx="7">
                  <c:v>45</c:v>
                </c:pt>
                <c:pt idx="8">
                  <c:v>8</c:v>
                </c:pt>
                <c:pt idx="9">
                  <c:v>5</c:v>
                </c:pt>
                <c:pt idx="10">
                  <c:v>2</c:v>
                </c:pt>
                <c:pt idx="11">
                  <c:v>2</c:v>
                </c:pt>
              </c:numCache>
            </c:numRef>
          </c:val>
        </c:ser>
        <c:marker val="1"/>
        <c:axId val="160723712"/>
        <c:axId val="160725632"/>
      </c:lineChart>
      <c:catAx>
        <c:axId val="160723712"/>
        <c:scaling>
          <c:orientation val="minMax"/>
        </c:scaling>
        <c:axPos val="b"/>
        <c:numFmt formatCode="General" sourceLinked="1"/>
        <c:tickLblPos val="nextTo"/>
        <c:spPr>
          <a:ln w="3175">
            <a:solidFill>
              <a:srgbClr val="000000"/>
            </a:solidFill>
            <a:prstDash val="solid"/>
          </a:ln>
        </c:spPr>
        <c:txPr>
          <a:bodyPr rot="-2700000" vert="horz"/>
          <a:lstStyle/>
          <a:p>
            <a:pPr>
              <a:defRPr sz="950" b="0" i="0" u="none" strike="noStrike" baseline="0">
                <a:solidFill>
                  <a:srgbClr val="000000"/>
                </a:solidFill>
                <a:latin typeface="Gill Sans MT"/>
                <a:ea typeface="Gill Sans MT"/>
                <a:cs typeface="Gill Sans MT"/>
              </a:defRPr>
            </a:pPr>
            <a:endParaRPr lang="en-US"/>
          </a:p>
        </c:txPr>
        <c:crossAx val="160725632"/>
        <c:crosses val="autoZero"/>
        <c:auto val="1"/>
        <c:lblAlgn val="ctr"/>
        <c:lblOffset val="100"/>
        <c:tickLblSkip val="1"/>
        <c:tickMarkSkip val="1"/>
      </c:catAx>
      <c:valAx>
        <c:axId val="1607256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950" b="0" i="0" u="none" strike="noStrike" baseline="0">
                <a:solidFill>
                  <a:srgbClr val="000000"/>
                </a:solidFill>
                <a:latin typeface="Gill Sans MT"/>
                <a:ea typeface="Gill Sans MT"/>
                <a:cs typeface="Gill Sans MT"/>
              </a:defRPr>
            </a:pPr>
            <a:endParaRPr lang="en-US"/>
          </a:p>
        </c:txPr>
        <c:crossAx val="160723712"/>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8573667711598747"/>
          <c:y val="0.41396508728179582"/>
          <c:w val="0.98746081504702099"/>
          <c:h val="0.47381546134663416"/>
        </c:manualLayout>
      </c:layout>
      <c:spPr>
        <a:solidFill>
          <a:srgbClr val="FFFFFF"/>
        </a:solidFill>
        <a:ln w="3175">
          <a:solidFill>
            <a:srgbClr val="000000"/>
          </a:solidFill>
          <a:prstDash val="solid"/>
        </a:ln>
      </c:spPr>
      <c:txPr>
        <a:bodyPr/>
        <a:lstStyle/>
        <a:p>
          <a:pPr>
            <a:defRPr sz="870" b="0" i="0" u="none" strike="noStrike" baseline="0">
              <a:solidFill>
                <a:srgbClr val="000000"/>
              </a:solidFill>
              <a:latin typeface="Gill Sans MT"/>
              <a:ea typeface="Gill Sans MT"/>
              <a:cs typeface="Gill Sans MT"/>
            </a:defRPr>
          </a:pPr>
          <a:endParaRPr lang="en-US"/>
        </a:p>
      </c:txPr>
    </c:legend>
    <c:plotVisOnly val="1"/>
    <c:dispBlanksAs val="zero"/>
  </c:chart>
  <c:spPr>
    <a:solidFill>
      <a:srgbClr val="FFFFFF"/>
    </a:solidFill>
    <a:ln w="3175">
      <a:solidFill>
        <a:srgbClr val="000000"/>
      </a:solidFill>
      <a:prstDash val="solid"/>
    </a:ln>
  </c:spPr>
  <c:txPr>
    <a:bodyPr/>
    <a:lstStyle/>
    <a:p>
      <a:pPr>
        <a:defRPr sz="95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50" b="1" i="0" u="none" strike="noStrike" baseline="0">
                <a:solidFill>
                  <a:srgbClr val="000000"/>
                </a:solidFill>
                <a:latin typeface="Gill Sans MT"/>
                <a:ea typeface="Gill Sans MT"/>
                <a:cs typeface="Gill Sans MT"/>
              </a:defRPr>
            </a:pPr>
            <a:r>
              <a:t>Receiver's Total Catches</a:t>
            </a:r>
          </a:p>
        </c:rich>
      </c:tx>
      <c:layout>
        <c:manualLayout>
          <c:xMode val="edge"/>
          <c:yMode val="edge"/>
          <c:x val="0.37715245688185733"/>
          <c:y val="3.2418952618453935E-2"/>
        </c:manualLayout>
      </c:layout>
      <c:spPr>
        <a:noFill/>
        <a:ln w="25400">
          <a:noFill/>
        </a:ln>
      </c:spPr>
    </c:title>
    <c:plotArea>
      <c:layout>
        <c:manualLayout>
          <c:layoutTarget val="inner"/>
          <c:xMode val="edge"/>
          <c:yMode val="edge"/>
          <c:x val="9.7026752351624265E-2"/>
          <c:y val="0.18952618453865341"/>
          <c:w val="0.88106550925749039"/>
          <c:h val="0.50872817955112215"/>
        </c:manualLayout>
      </c:layout>
      <c:barChart>
        <c:barDir val="col"/>
        <c:grouping val="clustered"/>
        <c:ser>
          <c:idx val="1"/>
          <c:order val="0"/>
          <c:tx>
            <c:strRef>
              <c:f>'Charts Exercises 1'!$C$5</c:f>
              <c:strCache>
                <c:ptCount val="1"/>
                <c:pt idx="0">
                  <c:v>Catches</c:v>
                </c:pt>
              </c:strCache>
            </c:strRef>
          </c:tx>
          <c:spPr>
            <a:solidFill>
              <a:srgbClr val="008000"/>
            </a:solidFill>
            <a:ln w="25400">
              <a:noFill/>
            </a:ln>
          </c:spPr>
          <c:dPt>
            <c:idx val="7"/>
            <c:spPr>
              <a:solidFill>
                <a:srgbClr val="FF0000"/>
              </a:solidFill>
              <a:ln w="25400">
                <a:noFill/>
              </a:ln>
            </c:spPr>
          </c:dPt>
          <c:dLbls>
            <c:dLbl>
              <c:idx val="7"/>
              <c:spPr>
                <a:noFill/>
                <a:ln w="25400">
                  <a:noFill/>
                </a:ln>
              </c:spPr>
              <c:txPr>
                <a:bodyPr/>
                <a:lstStyle/>
                <a:p>
                  <a:pPr>
                    <a:defRPr sz="950" b="1" i="0" u="none" strike="noStrike" baseline="0">
                      <a:solidFill>
                        <a:srgbClr val="000000"/>
                      </a:solidFill>
                      <a:latin typeface="Gill Sans MT"/>
                      <a:ea typeface="Gill Sans MT"/>
                      <a:cs typeface="Gill Sans MT"/>
                    </a:defRPr>
                  </a:pPr>
                  <a:endParaRPr lang="en-US"/>
                </a:p>
              </c:txPr>
              <c:showVal val="1"/>
            </c:dLbl>
            <c:delete val="1"/>
          </c:dLbls>
          <c:cat>
            <c:strRef>
              <c:f>'Charts Exercises 1'!$B$6:$B$17</c:f>
              <c:strCache>
                <c:ptCount val="12"/>
                <c:pt idx="0">
                  <c:v>Santana Moss</c:v>
                </c:pt>
                <c:pt idx="1">
                  <c:v>David Patten</c:v>
                </c:pt>
                <c:pt idx="2">
                  <c:v>Darnerien McCants</c:v>
                </c:pt>
                <c:pt idx="3">
                  <c:v>James Thrash</c:v>
                </c:pt>
                <c:pt idx="4">
                  <c:v>Taylor Jacobs</c:v>
                </c:pt>
                <c:pt idx="5">
                  <c:v>Kevin Dyson</c:v>
                </c:pt>
                <c:pt idx="6">
                  <c:v>Jimmy Farris</c:v>
                </c:pt>
                <c:pt idx="7">
                  <c:v>Chris Cooley</c:v>
                </c:pt>
                <c:pt idx="8">
                  <c:v>Robert Royal</c:v>
                </c:pt>
                <c:pt idx="9">
                  <c:v>Jabari Holloway</c:v>
                </c:pt>
                <c:pt idx="10">
                  <c:v>Mike Sellers</c:v>
                </c:pt>
                <c:pt idx="11">
                  <c:v>Billy Baber</c:v>
                </c:pt>
              </c:strCache>
            </c:strRef>
          </c:cat>
          <c:val>
            <c:numRef>
              <c:f>'Charts Exercises 1'!$C$6:$C$17</c:f>
              <c:numCache>
                <c:formatCode>General</c:formatCode>
                <c:ptCount val="12"/>
                <c:pt idx="0">
                  <c:v>67</c:v>
                </c:pt>
                <c:pt idx="1">
                  <c:v>68</c:v>
                </c:pt>
                <c:pt idx="2">
                  <c:v>28</c:v>
                </c:pt>
                <c:pt idx="3">
                  <c:v>21</c:v>
                </c:pt>
                <c:pt idx="4">
                  <c:v>26</c:v>
                </c:pt>
                <c:pt idx="5">
                  <c:v>14</c:v>
                </c:pt>
                <c:pt idx="6">
                  <c:v>2</c:v>
                </c:pt>
                <c:pt idx="7">
                  <c:v>45</c:v>
                </c:pt>
                <c:pt idx="8">
                  <c:v>8</c:v>
                </c:pt>
                <c:pt idx="9">
                  <c:v>5</c:v>
                </c:pt>
                <c:pt idx="10">
                  <c:v>2</c:v>
                </c:pt>
                <c:pt idx="11">
                  <c:v>2</c:v>
                </c:pt>
              </c:numCache>
            </c:numRef>
          </c:val>
        </c:ser>
        <c:gapWidth val="100"/>
        <c:axId val="160746880"/>
        <c:axId val="160969856"/>
      </c:barChart>
      <c:catAx>
        <c:axId val="160746880"/>
        <c:scaling>
          <c:orientation val="minMax"/>
        </c:scaling>
        <c:axPos val="b"/>
        <c:numFmt formatCode="General" sourceLinked="1"/>
        <c:tickLblPos val="nextTo"/>
        <c:spPr>
          <a:ln w="3175">
            <a:solidFill>
              <a:srgbClr val="C0C0C0"/>
            </a:solidFill>
            <a:prstDash val="solid"/>
          </a:ln>
        </c:spPr>
        <c:txPr>
          <a:bodyPr rot="-2700000" vert="horz"/>
          <a:lstStyle/>
          <a:p>
            <a:pPr>
              <a:defRPr sz="950" b="0" i="0" u="none" strike="noStrike" baseline="0">
                <a:solidFill>
                  <a:srgbClr val="000000"/>
                </a:solidFill>
                <a:latin typeface="Gill Sans MT"/>
                <a:ea typeface="Gill Sans MT"/>
                <a:cs typeface="Gill Sans MT"/>
              </a:defRPr>
            </a:pPr>
            <a:endParaRPr lang="en-US"/>
          </a:p>
        </c:txPr>
        <c:crossAx val="160969856"/>
        <c:crosses val="autoZero"/>
        <c:auto val="1"/>
        <c:lblAlgn val="ctr"/>
        <c:lblOffset val="100"/>
        <c:tickLblSkip val="1"/>
        <c:tickMarkSkip val="1"/>
      </c:catAx>
      <c:valAx>
        <c:axId val="160969856"/>
        <c:scaling>
          <c:orientation val="minMax"/>
          <c:max val="75"/>
        </c:scaling>
        <c:axPos val="l"/>
        <c:majorGridlines>
          <c:spPr>
            <a:ln w="3175">
              <a:solidFill>
                <a:srgbClr val="C0C0C0"/>
              </a:solidFill>
              <a:prstDash val="solid"/>
            </a:ln>
          </c:spPr>
        </c:majorGridlines>
        <c:numFmt formatCode="General" sourceLinked="1"/>
        <c:tickLblPos val="nextTo"/>
        <c:spPr>
          <a:ln w="3175">
            <a:solidFill>
              <a:srgbClr val="C0C0C0"/>
            </a:solidFill>
            <a:prstDash val="solid"/>
          </a:ln>
        </c:spPr>
        <c:txPr>
          <a:bodyPr rot="0" vert="horz"/>
          <a:lstStyle/>
          <a:p>
            <a:pPr>
              <a:defRPr sz="950" b="0" i="0" u="none" strike="noStrike" baseline="0">
                <a:solidFill>
                  <a:srgbClr val="000000"/>
                </a:solidFill>
                <a:latin typeface="Gill Sans MT"/>
                <a:ea typeface="Gill Sans MT"/>
                <a:cs typeface="Gill Sans MT"/>
              </a:defRPr>
            </a:pPr>
            <a:endParaRPr lang="en-US"/>
          </a:p>
        </c:txPr>
        <c:crossAx val="160746880"/>
        <c:crosses val="autoZero"/>
        <c:crossBetween val="between"/>
        <c:majorUnit val="25"/>
      </c:valAx>
      <c:spPr>
        <a:noFill/>
        <a:ln w="25400">
          <a:noFill/>
        </a:ln>
      </c:spPr>
    </c:plotArea>
    <c:plotVisOnly val="1"/>
    <c:dispBlanksAs val="gap"/>
  </c:chart>
  <c:spPr>
    <a:solidFill>
      <a:srgbClr val="FFFFFF"/>
    </a:solidFill>
    <a:ln w="9525">
      <a:noFill/>
    </a:ln>
  </c:spPr>
  <c:txPr>
    <a:bodyPr/>
    <a:lstStyle/>
    <a:p>
      <a:pPr>
        <a:defRPr sz="95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325" b="1" i="0" u="none" strike="noStrike" baseline="0">
                <a:solidFill>
                  <a:srgbClr val="000000"/>
                </a:solidFill>
                <a:latin typeface="Gill Sans MT"/>
                <a:ea typeface="Gill Sans MT"/>
                <a:cs typeface="Gill Sans MT"/>
              </a:defRPr>
            </a:pPr>
            <a:r>
              <a:rPr lang="en-US"/>
              <a:t>A Microsoft Excel default chart</a:t>
            </a:r>
          </a:p>
        </c:rich>
      </c:tx>
      <c:layout>
        <c:manualLayout>
          <c:xMode val="edge"/>
          <c:yMode val="edge"/>
          <c:x val="0.24535335499419475"/>
          <c:y val="1.0016694490818033E-2"/>
        </c:manualLayout>
      </c:layout>
      <c:spPr>
        <a:noFill/>
        <a:ln w="25400">
          <a:noFill/>
        </a:ln>
      </c:spPr>
    </c:title>
    <c:view3D>
      <c:hPercent val="100"/>
      <c:depthPercent val="100"/>
      <c:perspective val="30"/>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8.17844608435295E-2"/>
          <c:y val="7.1786310517529234E-2"/>
          <c:w val="0.8550193633641715"/>
          <c:h val="0.63272120200334092"/>
        </c:manualLayout>
      </c:layout>
      <c:bar3DChart>
        <c:barDir val="col"/>
        <c:grouping val="clustered"/>
        <c:ser>
          <c:idx val="0"/>
          <c:order val="0"/>
          <c:spPr>
            <a:solidFill>
              <a:srgbClr val="3333FF"/>
            </a:solidFill>
            <a:ln w="12700">
              <a:solidFill>
                <a:srgbClr val="000000"/>
              </a:solidFill>
              <a:prstDash val="solid"/>
            </a:ln>
          </c:spPr>
          <c:val>
            <c:numRef>
              <c:f>'Charts Exercises 2'!$B$12:$B$24</c:f>
              <c:numCache>
                <c:formatCode>General</c:formatCode>
                <c:ptCount val="13"/>
                <c:pt idx="0">
                  <c:v>0.44786833729322884</c:v>
                </c:pt>
                <c:pt idx="1">
                  <c:v>0.80027867906449712</c:v>
                </c:pt>
                <c:pt idx="2">
                  <c:v>0.32505403891073859</c:v>
                </c:pt>
                <c:pt idx="3">
                  <c:v>0.96873374030921444</c:v>
                </c:pt>
                <c:pt idx="4">
                  <c:v>0.13735772204360397</c:v>
                </c:pt>
                <c:pt idx="5">
                  <c:v>3.1745844195535611E-2</c:v>
                </c:pt>
                <c:pt idx="6">
                  <c:v>0.41935554016039434</c:v>
                </c:pt>
                <c:pt idx="7">
                  <c:v>0.35919043947213414</c:v>
                </c:pt>
                <c:pt idx="8">
                  <c:v>0.92470941403105744</c:v>
                </c:pt>
                <c:pt idx="9">
                  <c:v>0.11715092306475672</c:v>
                </c:pt>
                <c:pt idx="10">
                  <c:v>0.39025912960900389</c:v>
                </c:pt>
                <c:pt idx="11">
                  <c:v>0.14892715183214844</c:v>
                </c:pt>
                <c:pt idx="12">
                  <c:v>0.73607975154148275</c:v>
                </c:pt>
              </c:numCache>
            </c:numRef>
          </c:val>
        </c:ser>
        <c:ser>
          <c:idx val="1"/>
          <c:order val="1"/>
          <c:spPr>
            <a:solidFill>
              <a:srgbClr val="FF0000"/>
            </a:solidFill>
            <a:ln w="12700">
              <a:solidFill>
                <a:srgbClr val="000000"/>
              </a:solidFill>
              <a:prstDash val="solid"/>
            </a:ln>
          </c:spPr>
          <c:val>
            <c:numRef>
              <c:f>'Charts Exercises 2'!$C$12:$C$24</c:f>
              <c:numCache>
                <c:formatCode>General</c:formatCode>
                <c:ptCount val="13"/>
                <c:pt idx="0">
                  <c:v>0.79028022332432712</c:v>
                </c:pt>
                <c:pt idx="1">
                  <c:v>0.73481035274744366</c:v>
                </c:pt>
                <c:pt idx="2">
                  <c:v>0.54039469105210003</c:v>
                </c:pt>
                <c:pt idx="3">
                  <c:v>6.4175234892097421E-2</c:v>
                </c:pt>
                <c:pt idx="4">
                  <c:v>0.23633393840375616</c:v>
                </c:pt>
                <c:pt idx="5">
                  <c:v>0.86236081876411941</c:v>
                </c:pt>
                <c:pt idx="6">
                  <c:v>0.31323799271074559</c:v>
                </c:pt>
                <c:pt idx="7">
                  <c:v>0.54936436678580414</c:v>
                </c:pt>
                <c:pt idx="8">
                  <c:v>0.83758812844844788</c:v>
                </c:pt>
                <c:pt idx="9">
                  <c:v>0.71961913254189902</c:v>
                </c:pt>
                <c:pt idx="10">
                  <c:v>0.2977409505810602</c:v>
                </c:pt>
                <c:pt idx="11">
                  <c:v>8.2117555907741391E-2</c:v>
                </c:pt>
                <c:pt idx="12">
                  <c:v>0.36783133179831928</c:v>
                </c:pt>
              </c:numCache>
            </c:numRef>
          </c:val>
        </c:ser>
        <c:ser>
          <c:idx val="2"/>
          <c:order val="2"/>
          <c:spPr>
            <a:solidFill>
              <a:srgbClr val="00CC00"/>
            </a:solidFill>
            <a:ln w="12700">
              <a:solidFill>
                <a:srgbClr val="000000"/>
              </a:solidFill>
              <a:prstDash val="solid"/>
            </a:ln>
          </c:spPr>
          <c:val>
            <c:numRef>
              <c:f>'Charts Exercises 2'!$D$12:$D$24</c:f>
              <c:numCache>
                <c:formatCode>General</c:formatCode>
                <c:ptCount val="13"/>
                <c:pt idx="0">
                  <c:v>0.97422612754696747</c:v>
                </c:pt>
                <c:pt idx="1">
                  <c:v>0.35344568078241556</c:v>
                </c:pt>
                <c:pt idx="2">
                  <c:v>0.41589725680623579</c:v>
                </c:pt>
                <c:pt idx="3">
                  <c:v>0.48774161182920128</c:v>
                </c:pt>
                <c:pt idx="4">
                  <c:v>0.89535747400058097</c:v>
                </c:pt>
                <c:pt idx="5">
                  <c:v>0.64615334171668337</c:v>
                </c:pt>
                <c:pt idx="6">
                  <c:v>1.8489631079990687E-2</c:v>
                </c:pt>
                <c:pt idx="7">
                  <c:v>0.23691872658025681</c:v>
                </c:pt>
                <c:pt idx="8">
                  <c:v>0.50176231767085255</c:v>
                </c:pt>
                <c:pt idx="9">
                  <c:v>1.8551751708141717E-2</c:v>
                </c:pt>
                <c:pt idx="10">
                  <c:v>0.61784522524443153</c:v>
                </c:pt>
                <c:pt idx="11">
                  <c:v>0.65436236963025518</c:v>
                </c:pt>
                <c:pt idx="12">
                  <c:v>0.44880883676810535</c:v>
                </c:pt>
              </c:numCache>
            </c:numRef>
          </c:val>
        </c:ser>
        <c:shape val="box"/>
        <c:axId val="161020544"/>
        <c:axId val="159191424"/>
        <c:axId val="0"/>
      </c:bar3DChart>
      <c:catAx>
        <c:axId val="161020544"/>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0" vert="horz"/>
          <a:lstStyle/>
          <a:p>
            <a:pPr>
              <a:defRPr sz="1200" b="0" i="0" u="none" strike="noStrike" baseline="0">
                <a:solidFill>
                  <a:srgbClr val="000000"/>
                </a:solidFill>
                <a:latin typeface="Gill Sans MT"/>
                <a:ea typeface="Gill Sans MT"/>
                <a:cs typeface="Gill Sans MT"/>
              </a:defRPr>
            </a:pPr>
            <a:endParaRPr lang="en-US"/>
          </a:p>
        </c:txPr>
        <c:crossAx val="159191424"/>
        <c:crosses val="autoZero"/>
        <c:auto val="1"/>
        <c:lblAlgn val="ctr"/>
        <c:lblOffset val="100"/>
        <c:tickLblSkip val="1"/>
        <c:tickMarkSkip val="1"/>
        <c:noMultiLvlLbl val="1"/>
      </c:catAx>
      <c:valAx>
        <c:axId val="15919142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200" b="0" i="0" u="none" strike="noStrike" baseline="0">
                <a:solidFill>
                  <a:srgbClr val="000000"/>
                </a:solidFill>
                <a:latin typeface="Gill Sans MT"/>
                <a:ea typeface="Gill Sans MT"/>
                <a:cs typeface="Gill Sans MT"/>
              </a:defRPr>
            </a:pPr>
            <a:endParaRPr lang="en-US"/>
          </a:p>
        </c:txPr>
        <c:crossAx val="161020544"/>
        <c:crosses val="autoZero"/>
        <c:crossBetween val="between"/>
      </c:valAx>
      <c:dTable>
        <c:showHorzBorder val="1"/>
        <c:showVertBorder val="1"/>
        <c:showOutline val="1"/>
        <c:showKeys val="1"/>
        <c:spPr>
          <a:ln w="3175">
            <a:solidFill>
              <a:srgbClr val="000000"/>
            </a:solidFill>
            <a:prstDash val="solid"/>
          </a:ln>
        </c:spPr>
        <c:txPr>
          <a:bodyPr/>
          <a:lstStyle/>
          <a:p>
            <a:pPr rtl="0">
              <a:defRPr sz="950" b="0" i="0" u="none" strike="noStrike" baseline="0">
                <a:solidFill>
                  <a:srgbClr val="000000"/>
                </a:solidFill>
                <a:latin typeface="Gill Sans MT"/>
                <a:ea typeface="Gill Sans MT"/>
                <a:cs typeface="Gill Sans MT"/>
              </a:defRPr>
            </a:pPr>
            <a:endParaRPr lang="en-US"/>
          </a:p>
        </c:txPr>
      </c:dTable>
      <c:spPr>
        <a:noFill/>
        <a:ln w="25400">
          <a:noFill/>
        </a:ln>
      </c:spPr>
    </c:plotArea>
    <c:legend>
      <c:legendPos val="r"/>
      <c:layout>
        <c:manualLayout>
          <c:xMode val="edge"/>
          <c:yMode val="edge"/>
          <c:x val="0.83085579915893415"/>
          <c:y val="0.30550918196995097"/>
          <c:w val="0.12639424718750342"/>
          <c:h val="0.13689482470784614"/>
        </c:manualLayout>
      </c:layout>
      <c:spPr>
        <a:solidFill>
          <a:srgbClr val="FFFFFF"/>
        </a:solidFill>
        <a:ln w="3175">
          <a:solidFill>
            <a:srgbClr val="000000"/>
          </a:solidFill>
          <a:prstDash val="solid"/>
        </a:ln>
      </c:spPr>
      <c:txPr>
        <a:bodyPr/>
        <a:lstStyle/>
        <a:p>
          <a:pPr>
            <a:defRPr sz="1010" b="0" i="0" u="none" strike="noStrike" baseline="0">
              <a:solidFill>
                <a:srgbClr val="000000"/>
              </a:solidFill>
              <a:latin typeface="Gill Sans MT"/>
              <a:ea typeface="Gill Sans MT"/>
              <a:cs typeface="Gill Sans MT"/>
            </a:defRPr>
          </a:pPr>
          <a:endParaRPr lang="en-US"/>
        </a:p>
      </c:txPr>
    </c:legend>
    <c:plotVisOnly val="1"/>
    <c:dispBlanksAs val="gap"/>
  </c:chart>
  <c:spPr>
    <a:solidFill>
      <a:srgbClr val="FFFFFF"/>
    </a:solidFill>
    <a:ln w="3175">
      <a:solidFill>
        <a:srgbClr val="000000"/>
      </a:solidFill>
      <a:prstDash val="solid"/>
    </a:ln>
  </c:spPr>
  <c:txPr>
    <a:bodyPr/>
    <a:lstStyle/>
    <a:p>
      <a:pPr>
        <a:defRPr sz="1100" b="0" i="0" u="none" strike="noStrike" baseline="0">
          <a:solidFill>
            <a:srgbClr val="000000"/>
          </a:solidFill>
          <a:latin typeface="Gill Sans MT"/>
          <a:ea typeface="Gill Sans MT"/>
          <a:cs typeface="Gill Sans MT"/>
        </a:defRPr>
      </a:pPr>
      <a:endParaRPr lang="en-US"/>
    </a:p>
  </c:txPr>
  <c:printSettings>
    <c:headerFooter alignWithMargins="0"/>
    <c:pageMargins b="1" l="0.750000000000001" r="0.750000000000001" t="1" header="0.5" footer="0.5"/>
    <c:pageSetup/>
  </c:printSettings>
</c:chartSpace>
</file>

<file path=xl/drawings/_rels/drawing10.xml.rels><?xml version="1.0" encoding="UTF-8" standalone="yes"?>
<Relationships xmlns="http://schemas.openxmlformats.org/package/2006/relationships"><Relationship Id="rId2" Type="http://schemas.openxmlformats.org/officeDocument/2006/relationships/image" Target="../media/image22.gif"/><Relationship Id="rId1" Type="http://schemas.openxmlformats.org/officeDocument/2006/relationships/image" Target="../media/image21.gif"/></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jpeg"/><Relationship Id="rId1" Type="http://schemas.openxmlformats.org/officeDocument/2006/relationships/image" Target="../media/image23.png"/><Relationship Id="rId6" Type="http://schemas.openxmlformats.org/officeDocument/2006/relationships/hyperlink" Target="#Introduction!A1"/><Relationship Id="rId5" Type="http://schemas.openxmlformats.org/officeDocument/2006/relationships/image" Target="../media/image27.jpeg"/><Relationship Id="rId4" Type="http://schemas.openxmlformats.org/officeDocument/2006/relationships/image" Target="../media/image2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emf"/><Relationship Id="rId6" Type="http://schemas.openxmlformats.org/officeDocument/2006/relationships/hyperlink" Target="#Introduction!A1"/><Relationship Id="rId5" Type="http://schemas.openxmlformats.org/officeDocument/2006/relationships/image" Target="../media/image32.png"/><Relationship Id="rId4" Type="http://schemas.openxmlformats.org/officeDocument/2006/relationships/image" Target="../media/image31.emf"/></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5" Type="http://schemas.openxmlformats.org/officeDocument/2006/relationships/hyperlink" Target="#Introduction!A1"/><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emf"/><Relationship Id="rId1" Type="http://schemas.openxmlformats.org/officeDocument/2006/relationships/image" Target="../media/image37.emf"/><Relationship Id="rId4" Type="http://schemas.openxmlformats.org/officeDocument/2006/relationships/hyperlink" Target="#Introduction!A1"/></Relationships>
</file>

<file path=xl/drawings/_rels/drawing15.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1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40.emf"/><Relationship Id="rId4" Type="http://schemas.openxmlformats.org/officeDocument/2006/relationships/hyperlink" Target="#Introductio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4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image" Target="../media/image5.gif"/><Relationship Id="rId2" Type="http://schemas.openxmlformats.org/officeDocument/2006/relationships/image" Target="../media/image4.gif"/><Relationship Id="rId1" Type="http://schemas.openxmlformats.org/officeDocument/2006/relationships/image" Target="../media/image3.gif"/><Relationship Id="rId4" Type="http://schemas.openxmlformats.org/officeDocument/2006/relationships/image" Target="../media/image6.gif"/></Relationships>
</file>

<file path=xl/drawings/_rels/drawing6.xml.rels><?xml version="1.0" encoding="UTF-8" standalone="yes"?>
<Relationships xmlns="http://schemas.openxmlformats.org/package/2006/relationships"><Relationship Id="rId3" Type="http://schemas.openxmlformats.org/officeDocument/2006/relationships/image" Target="../media/image9.gif"/><Relationship Id="rId2" Type="http://schemas.openxmlformats.org/officeDocument/2006/relationships/image" Target="../media/image8.gif"/><Relationship Id="rId1" Type="http://schemas.openxmlformats.org/officeDocument/2006/relationships/image" Target="../media/image7.gif"/><Relationship Id="rId4" Type="http://schemas.openxmlformats.org/officeDocument/2006/relationships/image" Target="../media/image10.gif"/></Relationships>
</file>

<file path=xl/drawings/_rels/drawing8.xml.rels><?xml version="1.0" encoding="UTF-8" standalone="yes"?>
<Relationships xmlns="http://schemas.openxmlformats.org/package/2006/relationships"><Relationship Id="rId3" Type="http://schemas.openxmlformats.org/officeDocument/2006/relationships/image" Target="../media/image13.gif"/><Relationship Id="rId2" Type="http://schemas.openxmlformats.org/officeDocument/2006/relationships/image" Target="../media/image12.gif"/><Relationship Id="rId1" Type="http://schemas.openxmlformats.org/officeDocument/2006/relationships/image" Target="../media/image11.gif"/><Relationship Id="rId5" Type="http://schemas.openxmlformats.org/officeDocument/2006/relationships/image" Target="../media/image15.gif"/><Relationship Id="rId4" Type="http://schemas.openxmlformats.org/officeDocument/2006/relationships/image" Target="../media/image14.gif"/></Relationships>
</file>

<file path=xl/drawings/_rels/drawing9.xml.rels><?xml version="1.0" encoding="UTF-8" standalone="yes"?>
<Relationships xmlns="http://schemas.openxmlformats.org/package/2006/relationships"><Relationship Id="rId3" Type="http://schemas.openxmlformats.org/officeDocument/2006/relationships/image" Target="../media/image17.gif"/><Relationship Id="rId2" Type="http://schemas.openxmlformats.org/officeDocument/2006/relationships/image" Target="../media/image16.gif"/><Relationship Id="rId1" Type="http://schemas.openxmlformats.org/officeDocument/2006/relationships/image" Target="../media/image11.gif"/><Relationship Id="rId6" Type="http://schemas.openxmlformats.org/officeDocument/2006/relationships/image" Target="../media/image20.gif"/><Relationship Id="rId5" Type="http://schemas.openxmlformats.org/officeDocument/2006/relationships/image" Target="../media/image19.gif"/><Relationship Id="rId4" Type="http://schemas.openxmlformats.org/officeDocument/2006/relationships/image" Target="../media/image18.gif"/></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8</xdr:col>
      <xdr:colOff>596900</xdr:colOff>
      <xdr:row>13</xdr:row>
      <xdr:rowOff>180975</xdr:rowOff>
    </xdr:to>
    <xdr:sp macro="" textlink="">
      <xdr:nvSpPr>
        <xdr:cNvPr id="2" name="TextBox 1">
          <a:extLst>
            <a:ext uri="{FF2B5EF4-FFF2-40B4-BE49-F238E27FC236}">
              <a16:creationId xmlns:a16="http://schemas.microsoft.com/office/drawing/2014/main" xmlns="" id="{00000000-0008-0000-0000-000007000000}"/>
            </a:ext>
          </a:extLst>
        </xdr:cNvPr>
        <xdr:cNvSpPr txBox="1"/>
      </xdr:nvSpPr>
      <xdr:spPr>
        <a:xfrm>
          <a:off x="609600" y="200026"/>
          <a:ext cx="4864100" cy="4581524"/>
        </a:xfrm>
        <a:prstGeom prst="round2DiagRect">
          <a:avLst/>
        </a:prstGeom>
        <a:solidFill>
          <a:sysClr val="window" lastClr="FFFFFF"/>
        </a:solidFill>
        <a:ln w="38100" cmpd="sng">
          <a:solidFill>
            <a:schemeClr val="tx2">
              <a:lumMod val="60000"/>
              <a:lumOff val="40000"/>
            </a:schemeClr>
          </a:solidFill>
        </a:ln>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b="1">
              <a:solidFill>
                <a:srgbClr val="000000"/>
              </a:solidFill>
            </a:rPr>
            <a:t>Introduction to the Excel Tutorial</a:t>
          </a:r>
        </a:p>
        <a:p>
          <a:endParaRPr lang="en-US" sz="1100">
            <a:solidFill>
              <a:srgbClr val="000000"/>
            </a:solidFill>
          </a:endParaRPr>
        </a:p>
        <a:p>
          <a:r>
            <a:rPr lang="en-US" sz="1100">
              <a:solidFill>
                <a:srgbClr val="000000"/>
              </a:solidFill>
            </a:rPr>
            <a:t>The purpose with this Excel tutorial is to illustrate some Excel tips that will dramatically improve your efficiency. No attempt has been</a:t>
          </a:r>
          <a:r>
            <a:rPr lang="en-US" sz="1100" baseline="0">
              <a:solidFill>
                <a:srgbClr val="000000"/>
              </a:solidFill>
            </a:rPr>
            <a:t> made </a:t>
          </a:r>
          <a:r>
            <a:rPr lang="en-US" sz="1100">
              <a:solidFill>
                <a:srgbClr val="000000"/>
              </a:solidFill>
            </a:rPr>
            <a:t>to be as encyclopedic as some of the 800-page Excel books available. The focus here is on common tasks, not every last thing you can do in Excel. Also, this tutorial presumes that you have some Excel knowledge. For example, you should know about rows and columns, values, labels, and formulas, and other basic Excel elements. If you know virtually nothing about Excel, you should probably work through an “Excel for Dummies” book and then work through this tutorial.
The style of this tutorial is easy to follow. The List of Topics </a:t>
          </a:r>
          <a:r>
            <a:rPr lang="en-US" sz="1100" baseline="0">
              <a:solidFill>
                <a:srgbClr val="000000"/>
              </a:solidFill>
            </a:rPr>
            <a:t>sheet contains hyperlinks to the various worksheets where you can learn and practice various skills. Each of these worksheets has a hyperlink in cell A2 back to the List of Topics sheet.</a:t>
          </a:r>
          <a:r>
            <a:rPr lang="en-US" sz="1100">
              <a:solidFill>
                <a:srgbClr val="000000"/>
              </a:solidFill>
            </a:rPr>
            <a:t>
Have </a:t>
          </a:r>
          <a:r>
            <a:rPr lang="en-US" sz="1100">
              <a:solidFill>
                <a:srgbClr val="000000"/>
              </a:solidFill>
              <a:effectLst/>
              <a:latin typeface="+mn-lt"/>
              <a:ea typeface="+mn-ea"/>
              <a:cs typeface="+mn-cs"/>
            </a:rPr>
            <a:t>fun improving your Excel skills!</a:t>
          </a:r>
          <a:r>
            <a:rPr lang="en-US" sz="1100">
              <a:solidFill>
                <a:srgbClr val="000000"/>
              </a:solidFil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23</xdr:row>
      <xdr:rowOff>142875</xdr:rowOff>
    </xdr:to>
    <xdr:sp macro="" textlink="">
      <xdr:nvSpPr>
        <xdr:cNvPr id="2" name="TextBox 1">
          <a:extLst>
            <a:ext uri="{FF2B5EF4-FFF2-40B4-BE49-F238E27FC236}">
              <a16:creationId xmlns="" xmlns:a16="http://schemas.microsoft.com/office/drawing/2014/main" id="{00000000-0008-0000-5000-000002000000}"/>
            </a:ext>
          </a:extLst>
        </xdr:cNvPr>
        <xdr:cNvSpPr txBox="1"/>
      </xdr:nvSpPr>
      <xdr:spPr>
        <a:xfrm>
          <a:off x="609600" y="380999"/>
          <a:ext cx="4876800" cy="4143376"/>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Power Map (introduced</a:t>
          </a:r>
          <a:r>
            <a:rPr lang="en-US" sz="1100" b="1" baseline="0">
              <a:solidFill>
                <a:srgbClr val="000000"/>
              </a:solidFill>
              <a:latin typeface="+mn-lt"/>
              <a:ea typeface="+mn-ea"/>
              <a:cs typeface="+mn-cs"/>
            </a:rPr>
            <a:t> in </a:t>
          </a:r>
          <a:r>
            <a:rPr lang="en-US" sz="1100" b="1">
              <a:solidFill>
                <a:srgbClr val="000000"/>
              </a:solidFill>
              <a:latin typeface="+mn-lt"/>
              <a:ea typeface="+mn-ea"/>
              <a:cs typeface="+mn-cs"/>
            </a:rPr>
            <a:t>Excel 2016)</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3D Map</a:t>
          </a:r>
          <a:r>
            <a:rPr lang="en-US" sz="1100" baseline="0">
              <a:solidFill>
                <a:srgbClr val="000000"/>
              </a:solidFill>
              <a:latin typeface="+mn-lt"/>
              <a:ea typeface="+mn-ea"/>
              <a:cs typeface="+mn-cs"/>
            </a:rPr>
            <a:t> option, available on the Insert ribbon,</a:t>
          </a:r>
          <a:r>
            <a:rPr lang="en-US" sz="1100">
              <a:solidFill>
                <a:srgbClr val="000000"/>
              </a:solidFill>
              <a:latin typeface="+mn-lt"/>
              <a:ea typeface="+mn-ea"/>
              <a:cs typeface="+mn-cs"/>
            </a:rPr>
            <a:t> implements the Power Map tool in the Power</a:t>
          </a:r>
          <a:r>
            <a:rPr lang="en-US" sz="1100" baseline="0">
              <a:solidFill>
                <a:srgbClr val="000000"/>
              </a:solidFill>
              <a:latin typeface="+mn-lt"/>
              <a:ea typeface="+mn-ea"/>
              <a:cs typeface="+mn-cs"/>
            </a:rPr>
            <a:t> BI suite. It </a:t>
          </a:r>
          <a:r>
            <a:rPr lang="en-US" sz="1100">
              <a:solidFill>
                <a:srgbClr val="000000"/>
              </a:solidFill>
              <a:latin typeface="+mn-lt"/>
              <a:ea typeface="+mn-ea"/>
              <a:cs typeface="+mn-cs"/>
            </a:rPr>
            <a:t>lets you create maps of geographical</a:t>
          </a:r>
          <a:r>
            <a:rPr lang="en-US" sz="1100" baseline="0">
              <a:solidFill>
                <a:srgbClr val="000000"/>
              </a:solidFill>
              <a:latin typeface="+mn-lt"/>
              <a:ea typeface="+mn-ea"/>
              <a:cs typeface="+mn-cs"/>
            </a:rPr>
            <a:t> information with a few clicks. The example to the right is typical. The data set lists the numbers of customers for some product in various states and cities. To get the map on the right, just select any cell in the data range and click Open 3D Maps. A 3D map opens in a new window, and from there, it is just a matter of adding elements to the map. You could probably read a long explanation of the various options, but it's better to simply experiment. The map shown, with a bubble for each city with size proportional to the number of customers, required only a couple mouse clicks.</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The map to the right is a static map. To make it dynamic, you could change the data set to have a date column, with the number of customers in each city and state listed for each date. Then you could "play" the resulting map to show the changes in time.</a:t>
          </a:r>
        </a:p>
        <a:p>
          <a:endParaRPr lang="en-US" sz="1100" baseline="0">
            <a:solidFill>
              <a:srgbClr val="000000"/>
            </a:solidFill>
            <a:latin typeface="+mn-lt"/>
            <a:ea typeface="+mn-ea"/>
            <a:cs typeface="+mn-cs"/>
          </a:endParaRPr>
        </a:p>
        <a:p>
          <a:r>
            <a:rPr lang="en-US" sz="1100">
              <a:solidFill>
                <a:srgbClr val="000000"/>
              </a:solidFill>
              <a:latin typeface="+mn-lt"/>
              <a:ea typeface="+mn-ea"/>
              <a:cs typeface="+mn-cs"/>
            </a:rPr>
            <a:t>Try it!</a:t>
          </a:r>
          <a:r>
            <a:rPr lang="en-US" sz="1100" baseline="0">
              <a:solidFill>
                <a:srgbClr val="000000"/>
              </a:solidFill>
              <a:latin typeface="+mn-lt"/>
              <a:ea typeface="+mn-ea"/>
              <a:cs typeface="+mn-cs"/>
            </a:rPr>
            <a:t> Do exactly what the preceding paragraph suggests. You can make up the dates and the customer data.</a:t>
          </a:r>
          <a:endParaRPr lang="en-US" sz="1100">
            <a:solidFill>
              <a:srgbClr val="000000"/>
            </a:solidFill>
            <a:latin typeface="+mn-lt"/>
            <a:ea typeface="+mn-ea"/>
            <a:cs typeface="+mn-cs"/>
          </a:endParaRPr>
        </a:p>
      </xdr:txBody>
    </xdr:sp>
    <xdr:clientData/>
  </xdr:twoCellAnchor>
  <xdr:twoCellAnchor>
    <xdr:from>
      <xdr:col>1</xdr:col>
      <xdr:colOff>0</xdr:colOff>
      <xdr:row>2</xdr:row>
      <xdr:rowOff>0</xdr:rowOff>
    </xdr:from>
    <xdr:to>
      <xdr:col>9</xdr:col>
      <xdr:colOff>0</xdr:colOff>
      <xdr:row>8</xdr:row>
      <xdr:rowOff>180975</xdr:rowOff>
    </xdr:to>
    <xdr:sp macro="" textlink="">
      <xdr:nvSpPr>
        <xdr:cNvPr id="3" name="SummaryBox" hidden="1">
          <a:extLst>
            <a:ext uri="{FF2B5EF4-FFF2-40B4-BE49-F238E27FC236}">
              <a16:creationId xmlns="" xmlns:a16="http://schemas.microsoft.com/office/drawing/2014/main" id="{00000000-0008-0000-5000-000003000000}"/>
            </a:ext>
          </a:extLst>
        </xdr:cNvPr>
        <xdr:cNvSpPr txBox="1"/>
      </xdr:nvSpPr>
      <xdr:spPr>
        <a:xfrm>
          <a:off x="609600" y="381000"/>
          <a:ext cx="4876800" cy="1323975"/>
        </a:xfrm>
        <a:prstGeom prst="round2DiagRect">
          <a:avLst/>
        </a:prstGeom>
        <a:solidFill>
          <a:schemeClr val="bg1">
            <a:lumMod val="95000"/>
          </a:schemeClr>
        </a:solidFill>
        <a:ln w="57150">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Summary</a:t>
          </a:r>
        </a:p>
        <a:p>
          <a:endParaRPr lang="en-US" sz="1100">
            <a:solidFill>
              <a:srgbClr val="000000"/>
            </a:solidFill>
          </a:endParaRPr>
        </a:p>
        <a:p>
          <a:r>
            <a:rPr lang="en-US" sz="1100">
              <a:solidFill>
                <a:srgbClr val="000000"/>
              </a:solidFill>
            </a:rPr>
            <a:t>The Forcast</a:t>
          </a:r>
          <a:r>
            <a:rPr lang="en-US" sz="1100" baseline="0">
              <a:solidFill>
                <a:srgbClr val="000000"/>
              </a:solidFill>
            </a:rPr>
            <a:t> Sheet tool, introduced in Excel 2016, provides automatic exponential smoothing forecasts of a time series that can include trend and/or seasonality.</a:t>
          </a:r>
        </a:p>
      </xdr:txBody>
    </xdr:sp>
    <xdr:clientData/>
  </xdr:twoCellAnchor>
  <xdr:oneCellAnchor>
    <xdr:from>
      <xdr:col>10</xdr:col>
      <xdr:colOff>0</xdr:colOff>
      <xdr:row>2</xdr:row>
      <xdr:rowOff>0</xdr:rowOff>
    </xdr:from>
    <xdr:ext cx="2066925" cy="1152525"/>
    <xdr:pic>
      <xdr:nvPicPr>
        <xdr:cNvPr id="4" name="Picture 3">
          <a:extLst>
            <a:ext uri="{FF2B5EF4-FFF2-40B4-BE49-F238E27FC236}">
              <a16:creationId xmlns="" xmlns:a16="http://schemas.microsoft.com/office/drawing/2014/main" id="{00000000-0008-0000-5000-000004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096000" y="381000"/>
          <a:ext cx="2066925" cy="1152525"/>
        </a:xfrm>
        <a:prstGeom prst="rect">
          <a:avLst/>
        </a:prstGeom>
        <a:ln>
          <a:solidFill>
            <a:sysClr val="windowText" lastClr="000000"/>
          </a:solidFill>
        </a:ln>
      </xdr:spPr>
    </xdr:pic>
    <xdr:clientData/>
  </xdr:oneCellAnchor>
  <xdr:oneCellAnchor>
    <xdr:from>
      <xdr:col>14</xdr:col>
      <xdr:colOff>0</xdr:colOff>
      <xdr:row>2</xdr:row>
      <xdr:rowOff>0</xdr:rowOff>
    </xdr:from>
    <xdr:ext cx="8119589" cy="5486400"/>
    <xdr:pic>
      <xdr:nvPicPr>
        <xdr:cNvPr id="5" name="Picture 4">
          <a:extLst>
            <a:ext uri="{FF2B5EF4-FFF2-40B4-BE49-F238E27FC236}">
              <a16:creationId xmlns="" xmlns:a16="http://schemas.microsoft.com/office/drawing/2014/main" id="{00000000-0008-0000-5000-000005000000}"/>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534400" y="381000"/>
          <a:ext cx="8119589" cy="548640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7</xdr:col>
      <xdr:colOff>38100</xdr:colOff>
      <xdr:row>5</xdr:row>
      <xdr:rowOff>0</xdr:rowOff>
    </xdr:from>
    <xdr:to>
      <xdr:col>9</xdr:col>
      <xdr:colOff>476250</xdr:colOff>
      <xdr:row>14</xdr:row>
      <xdr:rowOff>95250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305300" y="809625"/>
          <a:ext cx="1657350" cy="1552575"/>
        </a:xfrm>
        <a:prstGeom prst="rect">
          <a:avLst/>
        </a:prstGeom>
        <a:noFill/>
        <a:ln w="1">
          <a:noFill/>
          <a:miter lim="800000"/>
          <a:headEnd/>
          <a:tailEnd/>
        </a:ln>
      </xdr:spPr>
    </xdr:pic>
    <xdr:clientData/>
  </xdr:twoCellAnchor>
  <xdr:twoCellAnchor>
    <xdr:from>
      <xdr:col>3</xdr:col>
      <xdr:colOff>247650</xdr:colOff>
      <xdr:row>5</xdr:row>
      <xdr:rowOff>0</xdr:rowOff>
    </xdr:from>
    <xdr:to>
      <xdr:col>6</xdr:col>
      <xdr:colOff>447675</xdr:colOff>
      <xdr:row>11</xdr:row>
      <xdr:rowOff>123825</xdr:rowOff>
    </xdr:to>
    <xdr:sp macro="" textlink="">
      <xdr:nvSpPr>
        <xdr:cNvPr id="3" name="Text Box 2"/>
        <xdr:cNvSpPr txBox="1">
          <a:spLocks noChangeArrowheads="1"/>
        </xdr:cNvSpPr>
      </xdr:nvSpPr>
      <xdr:spPr bwMode="auto">
        <a:xfrm>
          <a:off x="2076450" y="809625"/>
          <a:ext cx="2028825" cy="1095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B6:C11.</a:t>
          </a:r>
        </a:p>
        <a:p>
          <a:pPr algn="l" rtl="0">
            <a:defRPr sz="1000"/>
          </a:pPr>
          <a:r>
            <a:rPr lang="en-US" sz="1000" b="0" i="0" u="none" strike="noStrike" baseline="0">
              <a:solidFill>
                <a:srgbClr val="000000"/>
              </a:solidFill>
              <a:latin typeface="Arial"/>
              <a:cs typeface="Arial"/>
            </a:rPr>
            <a:t>2. From Excel's menus choose </a:t>
          </a:r>
        </a:p>
        <a:p>
          <a:pPr algn="l" rtl="0">
            <a:defRPr sz="1000"/>
          </a:pPr>
          <a:r>
            <a:rPr lang="en-US" sz="1000" b="0" i="0" u="none" strike="noStrike" baseline="0">
              <a:solidFill>
                <a:srgbClr val="000000"/>
              </a:solidFill>
              <a:latin typeface="Arial"/>
              <a:cs typeface="Arial"/>
            </a:rPr>
            <a:t>   </a:t>
          </a:r>
          <a:r>
            <a:rPr lang="en-US" sz="1000" b="0" i="1" u="none" strike="noStrike" baseline="0">
              <a:solidFill>
                <a:srgbClr val="000000"/>
              </a:solidFill>
              <a:latin typeface="Arial"/>
              <a:cs typeface="Arial"/>
            </a:rPr>
            <a:t>Insert, Name, Create</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3. In the "Create Names" dialog, </a:t>
          </a:r>
        </a:p>
        <a:p>
          <a:pPr algn="l" rtl="0">
            <a:defRPr sz="1000"/>
          </a:pPr>
          <a:r>
            <a:rPr lang="en-US" sz="1000" b="0" i="0" u="none" strike="noStrike" baseline="0">
              <a:solidFill>
                <a:srgbClr val="000000"/>
              </a:solidFill>
              <a:latin typeface="Arial"/>
              <a:cs typeface="Arial"/>
            </a:rPr>
            <a:t>    click "Left column" and then </a:t>
          </a:r>
        </a:p>
        <a:p>
          <a:pPr algn="l" rtl="0">
            <a:defRPr sz="1000"/>
          </a:pPr>
          <a:r>
            <a:rPr lang="en-US" sz="1000" b="0" i="0" u="none" strike="noStrike" baseline="0">
              <a:solidFill>
                <a:srgbClr val="000000"/>
              </a:solidFill>
              <a:latin typeface="Arial"/>
              <a:cs typeface="Arial"/>
            </a:rPr>
            <a:t>   "OK".</a:t>
          </a:r>
        </a:p>
      </xdr:txBody>
    </xdr:sp>
    <xdr:clientData/>
  </xdr:twoCellAnchor>
  <xdr:twoCellAnchor>
    <xdr:from>
      <xdr:col>3</xdr:col>
      <xdr:colOff>161925</xdr:colOff>
      <xdr:row>18</xdr:row>
      <xdr:rowOff>19050</xdr:rowOff>
    </xdr:from>
    <xdr:to>
      <xdr:col>6</xdr:col>
      <xdr:colOff>428625</xdr:colOff>
      <xdr:row>27</xdr:row>
      <xdr:rowOff>28575</xdr:rowOff>
    </xdr:to>
    <xdr:sp macro="" textlink="">
      <xdr:nvSpPr>
        <xdr:cNvPr id="4" name="Text Box 3"/>
        <xdr:cNvSpPr txBox="1">
          <a:spLocks noChangeArrowheads="1"/>
        </xdr:cNvSpPr>
      </xdr:nvSpPr>
      <xdr:spPr bwMode="auto">
        <a:xfrm>
          <a:off x="1990725" y="2933700"/>
          <a:ext cx="2095500" cy="1466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B20:B22.</a:t>
          </a:r>
        </a:p>
        <a:p>
          <a:pPr algn="l" rtl="0">
            <a:defRPr sz="1000"/>
          </a:pPr>
          <a:r>
            <a:rPr lang="en-US" sz="1000" b="0" i="0" u="none" strike="noStrike" baseline="0">
              <a:solidFill>
                <a:srgbClr val="000000"/>
              </a:solidFill>
              <a:latin typeface="Arial"/>
              <a:cs typeface="Arial"/>
            </a:rPr>
            <a:t>2. From Excel's menus choose </a:t>
          </a:r>
        </a:p>
        <a:p>
          <a:pPr algn="l" rtl="0">
            <a:defRPr sz="1000"/>
          </a:pPr>
          <a:r>
            <a:rPr lang="en-US" sz="1000" b="0" i="0" u="none" strike="noStrike" baseline="0">
              <a:solidFill>
                <a:srgbClr val="000000"/>
              </a:solidFill>
              <a:latin typeface="Arial"/>
              <a:cs typeface="Arial"/>
            </a:rPr>
            <a:t>   </a:t>
          </a:r>
          <a:r>
            <a:rPr lang="en-US" sz="1000" b="0" i="1" u="none" strike="noStrike" baseline="0">
              <a:solidFill>
                <a:srgbClr val="000000"/>
              </a:solidFill>
              <a:latin typeface="Arial"/>
              <a:cs typeface="Arial"/>
            </a:rPr>
            <a:t>Insert, Name, Define.</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In the "Define Name" dialog, </a:t>
          </a:r>
        </a:p>
        <a:p>
          <a:pPr algn="l" rtl="0">
            <a:defRPr sz="1000"/>
          </a:pPr>
          <a:r>
            <a:rPr lang="en-US" sz="1000" b="0" i="0" u="none" strike="noStrike" baseline="0">
              <a:solidFill>
                <a:srgbClr val="000000"/>
              </a:solidFill>
              <a:latin typeface="Arial"/>
              <a:cs typeface="Arial"/>
            </a:rPr>
            <a:t>    supply a name for the selected</a:t>
          </a:r>
        </a:p>
        <a:p>
          <a:pPr algn="l" rtl="0">
            <a:defRPr sz="1000"/>
          </a:pPr>
          <a:r>
            <a:rPr lang="en-US" sz="1000" b="0" i="0" u="none" strike="noStrike" baseline="0">
              <a:solidFill>
                <a:srgbClr val="000000"/>
              </a:solidFill>
              <a:latin typeface="Arial"/>
              <a:cs typeface="Arial"/>
            </a:rPr>
            <a:t>    range or if Excel has provided </a:t>
          </a:r>
        </a:p>
        <a:p>
          <a:pPr algn="l" rtl="0">
            <a:defRPr sz="1000"/>
          </a:pPr>
          <a:r>
            <a:rPr lang="en-US" sz="1000" b="0" i="0" u="none" strike="noStrike" baseline="0">
              <a:solidFill>
                <a:srgbClr val="000000"/>
              </a:solidFill>
              <a:latin typeface="Arial"/>
              <a:cs typeface="Arial"/>
            </a:rPr>
            <a:t>    a name accept its suggestion.</a:t>
          </a:r>
        </a:p>
        <a:p>
          <a:pPr algn="l" rtl="0">
            <a:defRPr sz="1000"/>
          </a:pPr>
          <a:r>
            <a:rPr lang="en-US" sz="1000" b="0" i="0" u="none" strike="noStrike" baseline="0">
              <a:solidFill>
                <a:srgbClr val="000000"/>
              </a:solidFill>
              <a:latin typeface="Arial"/>
              <a:cs typeface="Arial"/>
            </a:rPr>
            <a:t>4. Click "OK".</a:t>
          </a:r>
        </a:p>
      </xdr:txBody>
    </xdr:sp>
    <xdr:clientData/>
  </xdr:twoCellAnchor>
  <xdr:twoCellAnchor>
    <xdr:from>
      <xdr:col>3</xdr:col>
      <xdr:colOff>161925</xdr:colOff>
      <xdr:row>36</xdr:row>
      <xdr:rowOff>0</xdr:rowOff>
    </xdr:from>
    <xdr:to>
      <xdr:col>6</xdr:col>
      <xdr:colOff>457200</xdr:colOff>
      <xdr:row>42</xdr:row>
      <xdr:rowOff>104775</xdr:rowOff>
    </xdr:to>
    <xdr:sp macro="" textlink="">
      <xdr:nvSpPr>
        <xdr:cNvPr id="5" name="Text Box 5"/>
        <xdr:cNvSpPr txBox="1">
          <a:spLocks noChangeArrowheads="1"/>
        </xdr:cNvSpPr>
      </xdr:nvSpPr>
      <xdr:spPr bwMode="auto">
        <a:xfrm>
          <a:off x="1990725" y="5829300"/>
          <a:ext cx="2124075" cy="10763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B37:C39.</a:t>
          </a:r>
        </a:p>
        <a:p>
          <a:pPr algn="l" rtl="0">
            <a:defRPr sz="1000"/>
          </a:pPr>
          <a:r>
            <a:rPr lang="en-US" sz="1000" b="0" i="0" u="none" strike="noStrike" baseline="0">
              <a:solidFill>
                <a:srgbClr val="000000"/>
              </a:solidFill>
              <a:latin typeface="Arial"/>
              <a:cs typeface="Arial"/>
            </a:rPr>
            <a:t>2. Click in the "Name Box" at the</a:t>
          </a:r>
        </a:p>
        <a:p>
          <a:pPr algn="l" rtl="0">
            <a:defRPr sz="1000"/>
          </a:pPr>
          <a:r>
            <a:rPr lang="en-US" sz="1000" b="0" i="0" u="none" strike="noStrike" baseline="0">
              <a:solidFill>
                <a:srgbClr val="000000"/>
              </a:solidFill>
              <a:latin typeface="Arial"/>
              <a:cs typeface="Arial"/>
            </a:rPr>
            <a:t>    left of Excel's formula bar.</a:t>
          </a:r>
        </a:p>
        <a:p>
          <a:pPr algn="l" rtl="0">
            <a:defRPr sz="1000"/>
          </a:pPr>
          <a:r>
            <a:rPr lang="en-US" sz="1000" b="0" i="0" u="none" strike="noStrike" baseline="0">
              <a:solidFill>
                <a:srgbClr val="000000"/>
              </a:solidFill>
              <a:latin typeface="Arial"/>
              <a:cs typeface="Arial"/>
            </a:rPr>
            <a:t>3. In the "Name Box" type the </a:t>
          </a:r>
        </a:p>
        <a:p>
          <a:pPr algn="l" rtl="0">
            <a:defRPr sz="1000"/>
          </a:pPr>
          <a:r>
            <a:rPr lang="en-US" sz="1000" b="0" i="0" u="none" strike="noStrike" baseline="0">
              <a:solidFill>
                <a:srgbClr val="000000"/>
              </a:solidFill>
              <a:latin typeface="Arial"/>
              <a:cs typeface="Arial"/>
            </a:rPr>
            <a:t>    text Aqua_Range and hit the </a:t>
          </a:r>
        </a:p>
        <a:p>
          <a:pPr algn="l" rtl="0">
            <a:defRPr sz="1000"/>
          </a:pPr>
          <a:r>
            <a:rPr lang="en-US" sz="1000" b="0" i="0" u="none" strike="noStrike" baseline="0">
              <a:solidFill>
                <a:srgbClr val="000000"/>
              </a:solidFill>
              <a:latin typeface="Arial"/>
              <a:cs typeface="Arial"/>
            </a:rPr>
            <a:t>    enter key.</a:t>
          </a:r>
        </a:p>
      </xdr:txBody>
    </xdr:sp>
    <xdr:clientData/>
  </xdr:twoCellAnchor>
  <xdr:twoCellAnchor editAs="oneCell">
    <xdr:from>
      <xdr:col>7</xdr:col>
      <xdr:colOff>19050</xdr:colOff>
      <xdr:row>36</xdr:row>
      <xdr:rowOff>19050</xdr:rowOff>
    </xdr:from>
    <xdr:to>
      <xdr:col>10</xdr:col>
      <xdr:colOff>371475</xdr:colOff>
      <xdr:row>39</xdr:row>
      <xdr:rowOff>123825</xdr:rowOff>
    </xdr:to>
    <xdr:pic>
      <xdr:nvPicPr>
        <xdr:cNvPr id="6" name="Picture 7"/>
        <xdr:cNvPicPr>
          <a:picLocks noChangeAspect="1" noChangeArrowheads="1"/>
        </xdr:cNvPicPr>
      </xdr:nvPicPr>
      <xdr:blipFill>
        <a:blip xmlns:r="http://schemas.openxmlformats.org/officeDocument/2006/relationships" r:embed="rId2" cstate="print"/>
        <a:srcRect l="1717" t="1587"/>
        <a:stretch>
          <a:fillRect/>
        </a:stretch>
      </xdr:blipFill>
      <xdr:spPr bwMode="auto">
        <a:xfrm>
          <a:off x="4286250" y="5848350"/>
          <a:ext cx="2181225" cy="590550"/>
        </a:xfrm>
        <a:prstGeom prst="rect">
          <a:avLst/>
        </a:prstGeom>
        <a:noFill/>
        <a:ln w="3175">
          <a:solidFill>
            <a:srgbClr val="000000"/>
          </a:solidFill>
          <a:miter lim="800000"/>
          <a:headEnd/>
          <a:tailEnd/>
        </a:ln>
      </xdr:spPr>
    </xdr:pic>
    <xdr:clientData/>
  </xdr:twoCellAnchor>
  <xdr:twoCellAnchor editAs="oneCell">
    <xdr:from>
      <xdr:col>7</xdr:col>
      <xdr:colOff>0</xdr:colOff>
      <xdr:row>18</xdr:row>
      <xdr:rowOff>0</xdr:rowOff>
    </xdr:from>
    <xdr:to>
      <xdr:col>13</xdr:col>
      <xdr:colOff>247650</xdr:colOff>
      <xdr:row>32</xdr:row>
      <xdr:rowOff>104775</xdr:rowOff>
    </xdr:to>
    <xdr:pic>
      <xdr:nvPicPr>
        <xdr:cNvPr id="7"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4267200" y="2914650"/>
          <a:ext cx="3905250" cy="2371725"/>
        </a:xfrm>
        <a:prstGeom prst="rect">
          <a:avLst/>
        </a:prstGeom>
        <a:noFill/>
        <a:ln w="1">
          <a:noFill/>
          <a:miter lim="800000"/>
          <a:headEnd/>
          <a:tailEnd/>
        </a:ln>
      </xdr:spPr>
    </xdr:pic>
    <xdr:clientData/>
  </xdr:twoCellAnchor>
  <xdr:twoCellAnchor>
    <xdr:from>
      <xdr:col>0</xdr:col>
      <xdr:colOff>276225</xdr:colOff>
      <xdr:row>47</xdr:row>
      <xdr:rowOff>95250</xdr:rowOff>
    </xdr:from>
    <xdr:to>
      <xdr:col>5</xdr:col>
      <xdr:colOff>495300</xdr:colOff>
      <xdr:row>55</xdr:row>
      <xdr:rowOff>0</xdr:rowOff>
    </xdr:to>
    <xdr:sp macro="" textlink="">
      <xdr:nvSpPr>
        <xdr:cNvPr id="8" name="Text Box 9"/>
        <xdr:cNvSpPr txBox="1">
          <a:spLocks noChangeArrowheads="1"/>
        </xdr:cNvSpPr>
      </xdr:nvSpPr>
      <xdr:spPr bwMode="auto">
        <a:xfrm>
          <a:off x="276225" y="7705725"/>
          <a:ext cx="3267075" cy="12001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Display the range names you've assigned by</a:t>
          </a:r>
        </a:p>
        <a:p>
          <a:pPr algn="l" rtl="0">
            <a:defRPr sz="1000"/>
          </a:pPr>
          <a:r>
            <a:rPr lang="en-US" sz="1000" b="0" i="0" u="none" strike="noStrike" baseline="0">
              <a:solidFill>
                <a:srgbClr val="000000"/>
              </a:solidFill>
              <a:latin typeface="Arial"/>
              <a:cs typeface="Arial"/>
            </a:rPr>
            <a:t>    clicking the drop-down arrow in the "Name </a:t>
          </a:r>
        </a:p>
        <a:p>
          <a:pPr algn="l" rtl="0">
            <a:defRPr sz="1000"/>
          </a:pPr>
          <a:r>
            <a:rPr lang="en-US" sz="1000" b="0" i="0" u="none" strike="noStrike" baseline="0">
              <a:solidFill>
                <a:srgbClr val="000000"/>
              </a:solidFill>
              <a:latin typeface="Arial"/>
              <a:cs typeface="Arial"/>
            </a:rPr>
            <a:t>    Box".</a:t>
          </a:r>
        </a:p>
        <a:p>
          <a:pPr algn="l" rtl="0">
            <a:defRPr sz="1000"/>
          </a:pPr>
          <a:r>
            <a:rPr lang="en-US" sz="1000" b="0" i="0" u="none" strike="noStrike" baseline="0">
              <a:solidFill>
                <a:srgbClr val="000000"/>
              </a:solidFill>
              <a:latin typeface="Arial"/>
              <a:cs typeface="Arial"/>
            </a:rPr>
            <a:t>2. Document in the worksheet the range names </a:t>
          </a:r>
        </a:p>
        <a:p>
          <a:pPr algn="l" rtl="0">
            <a:defRPr sz="1000"/>
          </a:pPr>
          <a:r>
            <a:rPr lang="en-US" sz="1000" b="0" i="0" u="none" strike="noStrike" baseline="0">
              <a:solidFill>
                <a:srgbClr val="000000"/>
              </a:solidFill>
              <a:latin typeface="Arial"/>
              <a:cs typeface="Arial"/>
            </a:rPr>
            <a:t>    you've assigned by clicking a cell in a blank </a:t>
          </a:r>
        </a:p>
        <a:p>
          <a:pPr algn="l" rtl="0">
            <a:defRPr sz="1000"/>
          </a:pPr>
          <a:r>
            <a:rPr lang="en-US" sz="1000" b="0" i="0" u="none" strike="noStrike" baseline="0">
              <a:solidFill>
                <a:srgbClr val="000000"/>
              </a:solidFill>
              <a:latin typeface="Arial"/>
              <a:cs typeface="Arial"/>
            </a:rPr>
            <a:t>    area of the worksheet and choosing the </a:t>
          </a:r>
        </a:p>
        <a:p>
          <a:pPr algn="l" rtl="0">
            <a:defRPr sz="1000"/>
          </a:pPr>
          <a:r>
            <a:rPr lang="en-US" sz="1000" b="0" i="0" u="none" strike="noStrike" baseline="0">
              <a:solidFill>
                <a:srgbClr val="000000"/>
              </a:solidFill>
              <a:latin typeface="Arial"/>
              <a:cs typeface="Arial"/>
            </a:rPr>
            <a:t>    commands </a:t>
          </a:r>
          <a:r>
            <a:rPr lang="en-US" sz="1000" b="0" i="1" u="none" strike="noStrike" baseline="0">
              <a:solidFill>
                <a:srgbClr val="000000"/>
              </a:solidFill>
              <a:latin typeface="Arial"/>
              <a:cs typeface="Arial"/>
            </a:rPr>
            <a:t>Insert, Name, Paste, Paste List</a:t>
          </a:r>
          <a:r>
            <a:rPr lang="en-US" sz="1000" b="0" i="0" u="none" strike="noStrike" baseline="0">
              <a:solidFill>
                <a:srgbClr val="000000"/>
              </a:solidFill>
              <a:latin typeface="Arial"/>
              <a:cs typeface="Arial"/>
            </a:rPr>
            <a:t>. </a:t>
          </a:r>
        </a:p>
      </xdr:txBody>
    </xdr:sp>
    <xdr:clientData/>
  </xdr:twoCellAnchor>
  <xdr:twoCellAnchor>
    <xdr:from>
      <xdr:col>7</xdr:col>
      <xdr:colOff>9525</xdr:colOff>
      <xdr:row>47</xdr:row>
      <xdr:rowOff>28575</xdr:rowOff>
    </xdr:from>
    <xdr:to>
      <xdr:col>10</xdr:col>
      <xdr:colOff>371475</xdr:colOff>
      <xdr:row>55</xdr:row>
      <xdr:rowOff>0</xdr:rowOff>
    </xdr:to>
    <xdr:pic>
      <xdr:nvPicPr>
        <xdr:cNvPr id="9" name="Picture 10"/>
        <xdr:cNvPicPr>
          <a:picLocks noChangeAspect="1" noChangeArrowheads="1"/>
        </xdr:cNvPicPr>
      </xdr:nvPicPr>
      <xdr:blipFill>
        <a:blip xmlns:r="http://schemas.openxmlformats.org/officeDocument/2006/relationships" r:embed="rId4" cstate="print"/>
        <a:srcRect l="1683" t="1662" b="4984"/>
        <a:stretch>
          <a:fillRect/>
        </a:stretch>
      </xdr:blipFill>
      <xdr:spPr bwMode="auto">
        <a:xfrm>
          <a:off x="4276725" y="7639050"/>
          <a:ext cx="2190750" cy="1266825"/>
        </a:xfrm>
        <a:prstGeom prst="rect">
          <a:avLst/>
        </a:prstGeom>
        <a:noFill/>
        <a:ln w="3175">
          <a:solidFill>
            <a:srgbClr val="000000"/>
          </a:solidFill>
          <a:miter lim="800000"/>
          <a:headEnd/>
          <a:tailEnd/>
        </a:ln>
      </xdr:spPr>
    </xdr:pic>
    <xdr:clientData/>
  </xdr:twoCellAnchor>
  <xdr:twoCellAnchor>
    <xdr:from>
      <xdr:col>6</xdr:col>
      <xdr:colOff>504825</xdr:colOff>
      <xdr:row>55</xdr:row>
      <xdr:rowOff>28575</xdr:rowOff>
    </xdr:from>
    <xdr:to>
      <xdr:col>10</xdr:col>
      <xdr:colOff>504825</xdr:colOff>
      <xdr:row>56</xdr:row>
      <xdr:rowOff>85725</xdr:rowOff>
    </xdr:to>
    <xdr:sp macro="" textlink="">
      <xdr:nvSpPr>
        <xdr:cNvPr id="10" name="Text Box 11"/>
        <xdr:cNvSpPr txBox="1">
          <a:spLocks noChangeArrowheads="1"/>
        </xdr:cNvSpPr>
      </xdr:nvSpPr>
      <xdr:spPr bwMode="auto">
        <a:xfrm>
          <a:off x="4162425" y="8934450"/>
          <a:ext cx="2438400" cy="2190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666699"/>
              </a:solidFill>
              <a:latin typeface="Arial"/>
              <a:cs typeface="Arial"/>
            </a:rPr>
            <a:t>An example of "paste listed" range names.</a:t>
          </a:r>
        </a:p>
      </xdr:txBody>
    </xdr:sp>
    <xdr:clientData/>
  </xdr:twoCellAnchor>
  <xdr:twoCellAnchor>
    <xdr:from>
      <xdr:col>6</xdr:col>
      <xdr:colOff>552450</xdr:colOff>
      <xdr:row>40</xdr:row>
      <xdr:rowOff>28575</xdr:rowOff>
    </xdr:from>
    <xdr:to>
      <xdr:col>10</xdr:col>
      <xdr:colOff>552450</xdr:colOff>
      <xdr:row>42</xdr:row>
      <xdr:rowOff>76200</xdr:rowOff>
    </xdr:to>
    <xdr:sp macro="" textlink="">
      <xdr:nvSpPr>
        <xdr:cNvPr id="11" name="Text Box 12"/>
        <xdr:cNvSpPr txBox="1">
          <a:spLocks noChangeArrowheads="1"/>
        </xdr:cNvSpPr>
      </xdr:nvSpPr>
      <xdr:spPr bwMode="auto">
        <a:xfrm>
          <a:off x="4210050" y="6505575"/>
          <a:ext cx="2438400" cy="371475"/>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666699"/>
              </a:solidFill>
              <a:latin typeface="Arial"/>
              <a:cs typeface="Arial"/>
            </a:rPr>
            <a:t>Range name text typed into the "Name Box" at the left of Excel's formula bar.</a:t>
          </a:r>
        </a:p>
      </xdr:txBody>
    </xdr:sp>
    <xdr:clientData/>
  </xdr:twoCellAnchor>
  <xdr:twoCellAnchor>
    <xdr:from>
      <xdr:col>10</xdr:col>
      <xdr:colOff>0</xdr:colOff>
      <xdr:row>6</xdr:row>
      <xdr:rowOff>0</xdr:rowOff>
    </xdr:from>
    <xdr:to>
      <xdr:col>13</xdr:col>
      <xdr:colOff>200025</xdr:colOff>
      <xdr:row>12</xdr:row>
      <xdr:rowOff>0</xdr:rowOff>
    </xdr:to>
    <xdr:sp macro="" textlink="">
      <xdr:nvSpPr>
        <xdr:cNvPr id="12" name="Text Box 13"/>
        <xdr:cNvSpPr txBox="1">
          <a:spLocks noChangeArrowheads="1"/>
        </xdr:cNvSpPr>
      </xdr:nvSpPr>
      <xdr:spPr bwMode="auto">
        <a:xfrm>
          <a:off x="6096000" y="971550"/>
          <a:ext cx="2028825" cy="97155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666699"/>
              </a:solidFill>
              <a:latin typeface="Arial"/>
              <a:cs typeface="Arial"/>
            </a:rPr>
            <a:t>Excel makes its best guess as to where your labels are in relation to your data. You may have more than one option selected. For example, "Top row" AND "Left column".</a:t>
          </a:r>
        </a:p>
      </xdr:txBody>
    </xdr:sp>
    <xdr:clientData/>
  </xdr:twoCellAnchor>
  <xdr:twoCellAnchor>
    <xdr:from>
      <xdr:col>1</xdr:col>
      <xdr:colOff>0</xdr:colOff>
      <xdr:row>63</xdr:row>
      <xdr:rowOff>0</xdr:rowOff>
    </xdr:from>
    <xdr:to>
      <xdr:col>5</xdr:col>
      <xdr:colOff>590550</xdr:colOff>
      <xdr:row>73</xdr:row>
      <xdr:rowOff>142875</xdr:rowOff>
    </xdr:to>
    <xdr:sp macro="" textlink="">
      <xdr:nvSpPr>
        <xdr:cNvPr id="13" name="Text Box 15"/>
        <xdr:cNvSpPr txBox="1">
          <a:spLocks noChangeArrowheads="1"/>
        </xdr:cNvSpPr>
      </xdr:nvSpPr>
      <xdr:spPr bwMode="auto">
        <a:xfrm>
          <a:off x="609600" y="10201275"/>
          <a:ext cx="3028950" cy="17621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Hover the mouse pointer over the red triangle in</a:t>
          </a:r>
        </a:p>
        <a:p>
          <a:pPr algn="l" rtl="0">
            <a:defRPr sz="1000"/>
          </a:pPr>
          <a:r>
            <a:rPr lang="en-US" sz="1000" b="0" i="0" u="none" strike="noStrike" baseline="0">
              <a:solidFill>
                <a:srgbClr val="000000"/>
              </a:solidFill>
              <a:latin typeface="Arial"/>
              <a:cs typeface="Arial"/>
            </a:rPr>
            <a:t>   the cell above to see the associated comment.</a:t>
          </a:r>
        </a:p>
        <a:p>
          <a:pPr algn="l" rtl="0">
            <a:defRPr sz="1000"/>
          </a:pPr>
          <a:r>
            <a:rPr lang="en-US" sz="1000" b="0" i="0" u="none" strike="noStrike" baseline="0">
              <a:solidFill>
                <a:srgbClr val="000000"/>
              </a:solidFill>
              <a:latin typeface="Arial"/>
              <a:cs typeface="Arial"/>
            </a:rPr>
            <a:t>2. Enter a value in an empty cell*. With that cell </a:t>
          </a:r>
        </a:p>
        <a:p>
          <a:pPr algn="l" rtl="0">
            <a:defRPr sz="1000"/>
          </a:pPr>
          <a:r>
            <a:rPr lang="en-US" sz="1000" b="0" i="0" u="none" strike="noStrike" baseline="0">
              <a:solidFill>
                <a:srgbClr val="000000"/>
              </a:solidFill>
              <a:latin typeface="Arial"/>
              <a:cs typeface="Arial"/>
            </a:rPr>
            <a:t>    selected, choose </a:t>
          </a:r>
          <a:r>
            <a:rPr lang="en-US" sz="1000" b="0" i="1" u="none" strike="noStrike" baseline="0">
              <a:solidFill>
                <a:srgbClr val="000000"/>
              </a:solidFill>
              <a:latin typeface="Arial"/>
              <a:cs typeface="Arial"/>
            </a:rPr>
            <a:t>Insert, Comment</a:t>
          </a:r>
          <a:r>
            <a:rPr lang="en-US" sz="1000" b="0" i="0" u="none" strike="noStrike" baseline="0">
              <a:solidFill>
                <a:srgbClr val="000000"/>
              </a:solidFill>
              <a:latin typeface="Arial"/>
              <a:cs typeface="Arial"/>
            </a:rPr>
            <a:t> from </a:t>
          </a:r>
        </a:p>
        <a:p>
          <a:pPr algn="l" rtl="0">
            <a:defRPr sz="1000"/>
          </a:pPr>
          <a:r>
            <a:rPr lang="en-US" sz="1000" b="0" i="0" u="none" strike="noStrike" baseline="0">
              <a:solidFill>
                <a:srgbClr val="000000"/>
              </a:solidFill>
              <a:latin typeface="Arial"/>
              <a:cs typeface="Arial"/>
            </a:rPr>
            <a:t>    Excel's menus. </a:t>
          </a:r>
          <a:r>
            <a:rPr lang="en-US" sz="1000" b="0" i="1" u="none" strike="noStrike" baseline="0">
              <a:solidFill>
                <a:srgbClr val="000000"/>
              </a:solidFill>
              <a:latin typeface="Arial"/>
              <a:cs typeface="Arial"/>
            </a:rPr>
            <a:t>-Or-</a:t>
          </a:r>
          <a:r>
            <a:rPr lang="en-US" sz="1000" b="0" i="0" u="none" strike="noStrike" baseline="0">
              <a:solidFill>
                <a:srgbClr val="000000"/>
              </a:solidFill>
              <a:latin typeface="Arial"/>
              <a:cs typeface="Arial"/>
            </a:rPr>
            <a:t>right click the cell and </a:t>
          </a:r>
        </a:p>
        <a:p>
          <a:pPr algn="l" rtl="0">
            <a:defRPr sz="1000"/>
          </a:pPr>
          <a:r>
            <a:rPr lang="en-US" sz="1000" b="0" i="0" u="none" strike="noStrike" baseline="0">
              <a:solidFill>
                <a:srgbClr val="000000"/>
              </a:solidFill>
              <a:latin typeface="Arial"/>
              <a:cs typeface="Arial"/>
            </a:rPr>
            <a:t>    choose </a:t>
          </a:r>
          <a:r>
            <a:rPr lang="en-US" sz="1000" b="0" i="1" u="none" strike="noStrike" baseline="0">
              <a:solidFill>
                <a:srgbClr val="000000"/>
              </a:solidFill>
              <a:latin typeface="Arial"/>
              <a:cs typeface="Arial"/>
            </a:rPr>
            <a:t>Insert Comment</a:t>
          </a:r>
          <a:r>
            <a:rPr lang="en-US" sz="1000" b="0" i="0" u="none" strike="noStrike" baseline="0">
              <a:solidFill>
                <a:srgbClr val="000000"/>
              </a:solidFill>
              <a:latin typeface="Arial"/>
              <a:cs typeface="Arial"/>
            </a:rPr>
            <a:t> from the pop-up menu </a:t>
          </a:r>
        </a:p>
        <a:p>
          <a:pPr algn="l" rtl="0">
            <a:defRPr sz="1000"/>
          </a:pPr>
          <a:r>
            <a:rPr lang="en-US" sz="1000" b="0" i="0" u="none" strike="noStrike" baseline="0">
              <a:solidFill>
                <a:srgbClr val="000000"/>
              </a:solidFill>
              <a:latin typeface="Arial"/>
              <a:cs typeface="Arial"/>
            </a:rPr>
            <a:t>    that displays.</a:t>
          </a:r>
        </a:p>
        <a:p>
          <a:pPr algn="l" rtl="0">
            <a:defRPr sz="1000"/>
          </a:pPr>
          <a:r>
            <a:rPr lang="en-US" sz="1000" b="0" i="0" u="none" strike="noStrike" baseline="0">
              <a:solidFill>
                <a:srgbClr val="000000"/>
              </a:solidFill>
              <a:latin typeface="Arial"/>
              <a:cs typeface="Arial"/>
            </a:rPr>
            <a:t>3. Enter your comment in the text box provided.</a:t>
          </a:r>
        </a:p>
        <a:p>
          <a:pPr algn="l" rtl="0">
            <a:defRPr sz="1000"/>
          </a:pPr>
          <a:endParaRPr lang="en-US" sz="10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You can also add a comment to an empty cell.</a:t>
          </a:r>
        </a:p>
      </xdr:txBody>
    </xdr:sp>
    <xdr:clientData/>
  </xdr:twoCellAnchor>
  <xdr:twoCellAnchor editAs="oneCell">
    <xdr:from>
      <xdr:col>7</xdr:col>
      <xdr:colOff>9525</xdr:colOff>
      <xdr:row>61</xdr:row>
      <xdr:rowOff>19050</xdr:rowOff>
    </xdr:from>
    <xdr:to>
      <xdr:col>10</xdr:col>
      <xdr:colOff>257175</xdr:colOff>
      <xdr:row>74</xdr:row>
      <xdr:rowOff>85725</xdr:rowOff>
    </xdr:to>
    <xdr:pic>
      <xdr:nvPicPr>
        <xdr:cNvPr id="14" name="Picture 19"/>
        <xdr:cNvPicPr>
          <a:picLocks noChangeAspect="1" noChangeArrowheads="1"/>
        </xdr:cNvPicPr>
      </xdr:nvPicPr>
      <xdr:blipFill>
        <a:blip xmlns:r="http://schemas.openxmlformats.org/officeDocument/2006/relationships" r:embed="rId5" cstate="print"/>
        <a:srcRect l="4385" t="1724"/>
        <a:stretch>
          <a:fillRect/>
        </a:stretch>
      </xdr:blipFill>
      <xdr:spPr bwMode="auto">
        <a:xfrm>
          <a:off x="4276725" y="9896475"/>
          <a:ext cx="2076450" cy="2171700"/>
        </a:xfrm>
        <a:prstGeom prst="rect">
          <a:avLst/>
        </a:prstGeom>
        <a:noFill/>
        <a:ln w="3175">
          <a:solidFill>
            <a:srgbClr val="000000"/>
          </a:solidFill>
          <a:miter lim="800000"/>
          <a:headEnd/>
          <a:tailEnd/>
        </a:ln>
      </xdr:spPr>
    </xdr:pic>
    <xdr:clientData/>
  </xdr:twoCellAnchor>
  <xdr:twoCellAnchor>
    <xdr:from>
      <xdr:col>6</xdr:col>
      <xdr:colOff>0</xdr:colOff>
      <xdr:row>1</xdr:row>
      <xdr:rowOff>0</xdr:rowOff>
    </xdr:from>
    <xdr:to>
      <xdr:col>7</xdr:col>
      <xdr:colOff>9525</xdr:colOff>
      <xdr:row>2</xdr:row>
      <xdr:rowOff>0</xdr:rowOff>
    </xdr:to>
    <xdr:sp macro="" textlink="">
      <xdr:nvSpPr>
        <xdr:cNvPr id="15" name="Rectangle 20">
          <a:hlinkClick xmlns:r="http://schemas.openxmlformats.org/officeDocument/2006/relationships" r:id="rId6"/>
        </xdr:cNvPr>
        <xdr:cNvSpPr>
          <a:spLocks noChangeArrowheads="1"/>
        </xdr:cNvSpPr>
      </xdr:nvSpPr>
      <xdr:spPr bwMode="auto">
        <a:xfrm>
          <a:off x="3657600" y="161925"/>
          <a:ext cx="619125" cy="161925"/>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342900</xdr:colOff>
      <xdr:row>6</xdr:row>
      <xdr:rowOff>0</xdr:rowOff>
    </xdr:from>
    <xdr:to>
      <xdr:col>11</xdr:col>
      <xdr:colOff>0</xdr:colOff>
      <xdr:row>12</xdr:row>
      <xdr:rowOff>123825</xdr:rowOff>
    </xdr:to>
    <xdr:sp macro="" textlink="">
      <xdr:nvSpPr>
        <xdr:cNvPr id="2" name="Text Box 1"/>
        <xdr:cNvSpPr txBox="1">
          <a:spLocks noChangeArrowheads="1"/>
        </xdr:cNvSpPr>
      </xdr:nvSpPr>
      <xdr:spPr bwMode="auto">
        <a:xfrm>
          <a:off x="4610100" y="971550"/>
          <a:ext cx="2095500" cy="1095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B6:G6.</a:t>
          </a:r>
        </a:p>
        <a:p>
          <a:pPr algn="l" rtl="0">
            <a:defRPr sz="1000"/>
          </a:pPr>
          <a:r>
            <a:rPr lang="en-US" sz="1000" b="0" i="0" u="none" strike="noStrike" baseline="0">
              <a:solidFill>
                <a:srgbClr val="000000"/>
              </a:solidFill>
              <a:latin typeface="Arial"/>
              <a:cs typeface="Arial"/>
            </a:rPr>
            <a:t>2. From Excel's formatting toolbar</a:t>
          </a:r>
        </a:p>
        <a:p>
          <a:pPr algn="l" rtl="0">
            <a:defRPr sz="1000"/>
          </a:pPr>
          <a:r>
            <a:rPr lang="en-US" sz="1000" b="0" i="0" u="none" strike="noStrike" baseline="0">
              <a:solidFill>
                <a:srgbClr val="000000"/>
              </a:solidFill>
              <a:latin typeface="Arial"/>
              <a:cs typeface="Arial"/>
            </a:rPr>
            <a:t>    click the "Merge and Center" </a:t>
          </a:r>
        </a:p>
        <a:p>
          <a:pPr algn="l" rtl="0">
            <a:defRPr sz="1000"/>
          </a:pPr>
          <a:r>
            <a:rPr lang="en-US" sz="1000" b="0" i="0" u="none" strike="noStrike" baseline="0">
              <a:solidFill>
                <a:srgbClr val="000000"/>
              </a:solidFill>
              <a:latin typeface="Arial"/>
              <a:cs typeface="Arial"/>
            </a:rPr>
            <a:t>    tool.</a:t>
          </a:r>
        </a:p>
      </xdr:txBody>
    </xdr:sp>
    <xdr:clientData/>
  </xdr:twoCellAnchor>
  <xdr:twoCellAnchor>
    <xdr:from>
      <xdr:col>8</xdr:col>
      <xdr:colOff>361950</xdr:colOff>
      <xdr:row>9</xdr:row>
      <xdr:rowOff>104775</xdr:rowOff>
    </xdr:from>
    <xdr:to>
      <xdr:col>9</xdr:col>
      <xdr:colOff>104775</xdr:colOff>
      <xdr:row>12</xdr:row>
      <xdr:rowOff>47625</xdr:rowOff>
    </xdr:to>
    <xdr:pic>
      <xdr:nvPicPr>
        <xdr:cNvPr id="3" name="Picture 2"/>
        <xdr:cNvPicPr>
          <a:picLocks noChangeAspect="1" noChangeArrowheads="1"/>
        </xdr:cNvPicPr>
      </xdr:nvPicPr>
      <xdr:blipFill>
        <a:blip xmlns:r="http://schemas.openxmlformats.org/officeDocument/2006/relationships" r:embed="rId1" cstate="print"/>
        <a:srcRect l="50522" t="41565" r="45660" b="41862"/>
        <a:stretch>
          <a:fillRect/>
        </a:stretch>
      </xdr:blipFill>
      <xdr:spPr bwMode="auto">
        <a:xfrm>
          <a:off x="5238750" y="1562100"/>
          <a:ext cx="352425" cy="428625"/>
        </a:xfrm>
        <a:prstGeom prst="rect">
          <a:avLst/>
        </a:prstGeom>
        <a:noFill/>
        <a:ln w="3175">
          <a:solidFill>
            <a:srgbClr val="000000"/>
          </a:solidFill>
          <a:miter lim="800000"/>
          <a:headEnd/>
          <a:tailEnd/>
        </a:ln>
      </xdr:spPr>
    </xdr:pic>
    <xdr:clientData/>
  </xdr:twoCellAnchor>
  <xdr:twoCellAnchor>
    <xdr:from>
      <xdr:col>5</xdr:col>
      <xdr:colOff>0</xdr:colOff>
      <xdr:row>16</xdr:row>
      <xdr:rowOff>0</xdr:rowOff>
    </xdr:from>
    <xdr:to>
      <xdr:col>8</xdr:col>
      <xdr:colOff>295275</xdr:colOff>
      <xdr:row>24</xdr:row>
      <xdr:rowOff>152400</xdr:rowOff>
    </xdr:to>
    <xdr:sp macro="" textlink="">
      <xdr:nvSpPr>
        <xdr:cNvPr id="4" name="Text Box 4"/>
        <xdr:cNvSpPr txBox="1">
          <a:spLocks noChangeArrowheads="1"/>
        </xdr:cNvSpPr>
      </xdr:nvSpPr>
      <xdr:spPr bwMode="auto">
        <a:xfrm>
          <a:off x="3048000" y="2590800"/>
          <a:ext cx="2124075" cy="1447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Select each of the five cells in turn in the range B18 to B22. Format the cell by clicking the appropriate formatting tool button from the Formatting toolbar.</a:t>
          </a:r>
        </a:p>
      </xdr:txBody>
    </xdr:sp>
    <xdr:clientData/>
  </xdr:twoCellAnchor>
  <xdr:twoCellAnchor>
    <xdr:from>
      <xdr:col>5</xdr:col>
      <xdr:colOff>333375</xdr:colOff>
      <xdr:row>21</xdr:row>
      <xdr:rowOff>133350</xdr:rowOff>
    </xdr:from>
    <xdr:to>
      <xdr:col>7</xdr:col>
      <xdr:colOff>504825</xdr:colOff>
      <xdr:row>23</xdr:row>
      <xdr:rowOff>152400</xdr:rowOff>
    </xdr:to>
    <xdr:pic>
      <xdr:nvPicPr>
        <xdr:cNvPr id="5" name="Picture 3"/>
        <xdr:cNvPicPr>
          <a:picLocks noChangeAspect="1" noChangeArrowheads="1"/>
        </xdr:cNvPicPr>
      </xdr:nvPicPr>
      <xdr:blipFill>
        <a:blip xmlns:r="http://schemas.openxmlformats.org/officeDocument/2006/relationships" r:embed="rId1" cstate="print"/>
        <a:srcRect l="54742" t="41708" r="26811" b="40938"/>
        <a:stretch>
          <a:fillRect/>
        </a:stretch>
      </xdr:blipFill>
      <xdr:spPr bwMode="auto">
        <a:xfrm>
          <a:off x="3381375" y="3533775"/>
          <a:ext cx="1390650" cy="342900"/>
        </a:xfrm>
        <a:prstGeom prst="rect">
          <a:avLst/>
        </a:prstGeom>
        <a:noFill/>
        <a:ln w="3175">
          <a:solidFill>
            <a:srgbClr val="000000"/>
          </a:solidFill>
          <a:miter lim="800000"/>
          <a:headEnd/>
          <a:tailEnd/>
        </a:ln>
      </xdr:spPr>
    </xdr:pic>
    <xdr:clientData/>
  </xdr:twoCellAnchor>
  <xdr:twoCellAnchor>
    <xdr:from>
      <xdr:col>5</xdr:col>
      <xdr:colOff>0</xdr:colOff>
      <xdr:row>27</xdr:row>
      <xdr:rowOff>114300</xdr:rowOff>
    </xdr:from>
    <xdr:to>
      <xdr:col>8</xdr:col>
      <xdr:colOff>295275</xdr:colOff>
      <xdr:row>38</xdr:row>
      <xdr:rowOff>38100</xdr:rowOff>
    </xdr:to>
    <xdr:sp macro="" textlink="">
      <xdr:nvSpPr>
        <xdr:cNvPr id="6" name="Text Box 5"/>
        <xdr:cNvSpPr txBox="1">
          <a:spLocks noChangeArrowheads="1"/>
        </xdr:cNvSpPr>
      </xdr:nvSpPr>
      <xdr:spPr bwMode="auto">
        <a:xfrm>
          <a:off x="3048000" y="4486275"/>
          <a:ext cx="2124075" cy="17049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Select the range of colored cells at left and use a border tool on the formatting toolbar to add a thick border around the outside. Your bordered range should look like this:</a:t>
          </a:r>
        </a:p>
      </xdr:txBody>
    </xdr:sp>
    <xdr:clientData/>
  </xdr:twoCellAnchor>
  <xdr:twoCellAnchor editAs="oneCell">
    <xdr:from>
      <xdr:col>5</xdr:col>
      <xdr:colOff>571500</xdr:colOff>
      <xdr:row>33</xdr:row>
      <xdr:rowOff>114300</xdr:rowOff>
    </xdr:from>
    <xdr:to>
      <xdr:col>7</xdr:col>
      <xdr:colOff>304800</xdr:colOff>
      <xdr:row>37</xdr:row>
      <xdr:rowOff>133350</xdr:rowOff>
    </xdr:to>
    <xdr:pic>
      <xdr:nvPicPr>
        <xdr:cNvPr id="7" name="Picture 6"/>
        <xdr:cNvPicPr>
          <a:picLocks noChangeAspect="1" noChangeArrowheads="1"/>
        </xdr:cNvPicPr>
      </xdr:nvPicPr>
      <xdr:blipFill>
        <a:blip xmlns:r="http://schemas.openxmlformats.org/officeDocument/2006/relationships" r:embed="rId2" cstate="print"/>
        <a:srcRect l="4492" t="46745" r="80762" b="39453"/>
        <a:stretch>
          <a:fillRect/>
        </a:stretch>
      </xdr:blipFill>
      <xdr:spPr bwMode="auto">
        <a:xfrm>
          <a:off x="3619500" y="5457825"/>
          <a:ext cx="952500" cy="666750"/>
        </a:xfrm>
        <a:prstGeom prst="rect">
          <a:avLst/>
        </a:prstGeom>
        <a:noFill/>
        <a:ln w="3175">
          <a:solidFill>
            <a:srgbClr val="FFFFFF"/>
          </a:solidFill>
          <a:miter lim="800000"/>
          <a:headEnd/>
          <a:tailEnd/>
        </a:ln>
      </xdr:spPr>
    </xdr:pic>
    <xdr:clientData/>
  </xdr:twoCellAnchor>
  <xdr:twoCellAnchor>
    <xdr:from>
      <xdr:col>9</xdr:col>
      <xdr:colOff>9525</xdr:colOff>
      <xdr:row>28</xdr:row>
      <xdr:rowOff>0</xdr:rowOff>
    </xdr:from>
    <xdr:to>
      <xdr:col>11</xdr:col>
      <xdr:colOff>361950</xdr:colOff>
      <xdr:row>36</xdr:row>
      <xdr:rowOff>47625</xdr:rowOff>
    </xdr:to>
    <xdr:pic>
      <xdr:nvPicPr>
        <xdr:cNvPr id="8" name="Picture 7"/>
        <xdr:cNvPicPr>
          <a:picLocks noChangeAspect="1" noChangeArrowheads="1"/>
        </xdr:cNvPicPr>
      </xdr:nvPicPr>
      <xdr:blipFill>
        <a:blip xmlns:r="http://schemas.openxmlformats.org/officeDocument/2006/relationships" r:embed="rId3" cstate="print"/>
        <a:srcRect l="1563" r="12326" b="14546"/>
        <a:stretch>
          <a:fillRect/>
        </a:stretch>
      </xdr:blipFill>
      <xdr:spPr bwMode="auto">
        <a:xfrm>
          <a:off x="5495925" y="4533900"/>
          <a:ext cx="1571625" cy="1343025"/>
        </a:xfrm>
        <a:prstGeom prst="rect">
          <a:avLst/>
        </a:prstGeom>
        <a:noFill/>
        <a:ln w="3175">
          <a:solidFill>
            <a:srgbClr val="000000"/>
          </a:solidFill>
          <a:miter lim="800000"/>
          <a:headEnd/>
          <a:tailEnd/>
        </a:ln>
      </xdr:spPr>
    </xdr:pic>
    <xdr:clientData/>
  </xdr:twoCellAnchor>
  <xdr:twoCellAnchor>
    <xdr:from>
      <xdr:col>10</xdr:col>
      <xdr:colOff>333375</xdr:colOff>
      <xdr:row>32</xdr:row>
      <xdr:rowOff>133350</xdr:rowOff>
    </xdr:from>
    <xdr:to>
      <xdr:col>11</xdr:col>
      <xdr:colOff>161925</xdr:colOff>
      <xdr:row>33</xdr:row>
      <xdr:rowOff>123825</xdr:rowOff>
    </xdr:to>
    <xdr:sp macro="" textlink="">
      <xdr:nvSpPr>
        <xdr:cNvPr id="9" name="AutoShape 8"/>
        <xdr:cNvSpPr>
          <a:spLocks noChangeArrowheads="1"/>
        </xdr:cNvSpPr>
      </xdr:nvSpPr>
      <xdr:spPr bwMode="auto">
        <a:xfrm>
          <a:off x="6429375" y="5314950"/>
          <a:ext cx="438150" cy="152400"/>
        </a:xfrm>
        <a:prstGeom prst="leftArrow">
          <a:avLst>
            <a:gd name="adj1" fmla="val 50000"/>
            <a:gd name="adj2" fmla="val 71875"/>
          </a:avLst>
        </a:prstGeom>
        <a:solidFill>
          <a:srgbClr val="FF0000"/>
        </a:solidFill>
        <a:ln w="9525">
          <a:solidFill>
            <a:srgbClr val="FF0000"/>
          </a:solidFill>
          <a:miter lim="800000"/>
          <a:headEnd/>
          <a:tailEnd/>
        </a:ln>
      </xdr:spPr>
    </xdr:sp>
    <xdr:clientData/>
  </xdr:twoCellAnchor>
  <xdr:twoCellAnchor>
    <xdr:from>
      <xdr:col>5</xdr:col>
      <xdr:colOff>0</xdr:colOff>
      <xdr:row>42</xdr:row>
      <xdr:rowOff>0</xdr:rowOff>
    </xdr:from>
    <xdr:to>
      <xdr:col>8</xdr:col>
      <xdr:colOff>295275</xdr:colOff>
      <xdr:row>52</xdr:row>
      <xdr:rowOff>85725</xdr:rowOff>
    </xdr:to>
    <xdr:sp macro="" textlink="">
      <xdr:nvSpPr>
        <xdr:cNvPr id="10" name="Text Box 9"/>
        <xdr:cNvSpPr txBox="1">
          <a:spLocks noChangeArrowheads="1"/>
        </xdr:cNvSpPr>
      </xdr:nvSpPr>
      <xdr:spPr bwMode="auto">
        <a:xfrm>
          <a:off x="3048000" y="6800850"/>
          <a:ext cx="2124075" cy="17049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Click the Text Box tool on the Drawing toolbar. Drag a rectangular shape at left, and enter text into the box. To add special formatting, right-click an </a:t>
          </a:r>
          <a:r>
            <a:rPr lang="en-US" sz="1000" b="0" i="1" u="none" strike="noStrike" baseline="0">
              <a:solidFill>
                <a:srgbClr val="000000"/>
              </a:solidFill>
              <a:latin typeface="Arial"/>
              <a:cs typeface="Arial"/>
            </a:rPr>
            <a:t>edge</a:t>
          </a:r>
          <a:r>
            <a:rPr lang="en-US" sz="1000" b="0" i="0" u="none" strike="noStrike" baseline="0">
              <a:solidFill>
                <a:srgbClr val="000000"/>
              </a:solidFill>
              <a:latin typeface="Arial"/>
              <a:cs typeface="Arial"/>
            </a:rPr>
            <a:t> of the text box and choose "Format Text Box". </a:t>
          </a:r>
        </a:p>
      </xdr:txBody>
    </xdr:sp>
    <xdr:clientData/>
  </xdr:twoCellAnchor>
  <xdr:twoCellAnchor>
    <xdr:from>
      <xdr:col>6</xdr:col>
      <xdr:colOff>323850</xdr:colOff>
      <xdr:row>49</xdr:row>
      <xdr:rowOff>28575</xdr:rowOff>
    </xdr:from>
    <xdr:to>
      <xdr:col>7</xdr:col>
      <xdr:colOff>161925</xdr:colOff>
      <xdr:row>51</xdr:row>
      <xdr:rowOff>123825</xdr:rowOff>
    </xdr:to>
    <xdr:pic>
      <xdr:nvPicPr>
        <xdr:cNvPr id="11" name="Picture 10"/>
        <xdr:cNvPicPr>
          <a:picLocks noChangeAspect="1" noChangeArrowheads="1"/>
        </xdr:cNvPicPr>
      </xdr:nvPicPr>
      <xdr:blipFill>
        <a:blip xmlns:r="http://schemas.openxmlformats.org/officeDocument/2006/relationships" r:embed="rId4" cstate="print"/>
        <a:srcRect l="40625" t="68074" r="55240" b="14005"/>
        <a:stretch>
          <a:fillRect/>
        </a:stretch>
      </xdr:blipFill>
      <xdr:spPr bwMode="auto">
        <a:xfrm>
          <a:off x="3981450" y="7962900"/>
          <a:ext cx="447675" cy="419100"/>
        </a:xfrm>
        <a:prstGeom prst="rect">
          <a:avLst/>
        </a:prstGeom>
        <a:noFill/>
        <a:ln w="3175">
          <a:solidFill>
            <a:srgbClr val="000000"/>
          </a:solidFill>
          <a:miter lim="800000"/>
          <a:headEnd/>
          <a:tailEnd/>
        </a:ln>
      </xdr:spPr>
    </xdr:pic>
    <xdr:clientData/>
  </xdr:twoCellAnchor>
  <xdr:twoCellAnchor>
    <xdr:from>
      <xdr:col>4</xdr:col>
      <xdr:colOff>19050</xdr:colOff>
      <xdr:row>56</xdr:row>
      <xdr:rowOff>152400</xdr:rowOff>
    </xdr:from>
    <xdr:to>
      <xdr:col>7</xdr:col>
      <xdr:colOff>314325</xdr:colOff>
      <xdr:row>66</xdr:row>
      <xdr:rowOff>123825</xdr:rowOff>
    </xdr:to>
    <xdr:sp macro="" textlink="">
      <xdr:nvSpPr>
        <xdr:cNvPr id="12" name="Text Box 11"/>
        <xdr:cNvSpPr txBox="1">
          <a:spLocks noChangeArrowheads="1"/>
        </xdr:cNvSpPr>
      </xdr:nvSpPr>
      <xdr:spPr bwMode="auto">
        <a:xfrm>
          <a:off x="2457450" y="9220200"/>
          <a:ext cx="2124075" cy="15906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Use the Format Painter button on Excel's Standard Toolbar to quickly format the range B63:C66 in the same way as the range formatted at left.</a:t>
          </a:r>
        </a:p>
      </xdr:txBody>
    </xdr:sp>
    <xdr:clientData/>
  </xdr:twoCellAnchor>
  <xdr:twoCellAnchor>
    <xdr:from>
      <xdr:col>5</xdr:col>
      <xdr:colOff>152400</xdr:colOff>
      <xdr:row>62</xdr:row>
      <xdr:rowOff>95250</xdr:rowOff>
    </xdr:from>
    <xdr:to>
      <xdr:col>6</xdr:col>
      <xdr:colOff>85725</xdr:colOff>
      <xdr:row>65</xdr:row>
      <xdr:rowOff>114300</xdr:rowOff>
    </xdr:to>
    <xdr:pic>
      <xdr:nvPicPr>
        <xdr:cNvPr id="13" name="Picture 12"/>
        <xdr:cNvPicPr>
          <a:picLocks noChangeAspect="1" noChangeArrowheads="1"/>
        </xdr:cNvPicPr>
      </xdr:nvPicPr>
      <xdr:blipFill>
        <a:blip xmlns:r="http://schemas.openxmlformats.org/officeDocument/2006/relationships" r:embed="rId5" cstate="print"/>
        <a:srcRect l="55922" t="15680" r="37601" b="76761"/>
        <a:stretch>
          <a:fillRect/>
        </a:stretch>
      </xdr:blipFill>
      <xdr:spPr bwMode="auto">
        <a:xfrm>
          <a:off x="3200400" y="10134600"/>
          <a:ext cx="542925" cy="504825"/>
        </a:xfrm>
        <a:prstGeom prst="rect">
          <a:avLst/>
        </a:prstGeom>
        <a:noFill/>
        <a:ln w="9525">
          <a:solidFill>
            <a:srgbClr val="000000"/>
          </a:solidFill>
          <a:miter lim="800000"/>
          <a:headEnd/>
          <a:tailEnd/>
        </a:ln>
      </xdr:spPr>
    </xdr:pic>
    <xdr:clientData/>
  </xdr:twoCellAnchor>
  <xdr:twoCellAnchor>
    <xdr:from>
      <xdr:col>5</xdr:col>
      <xdr:colOff>600075</xdr:colOff>
      <xdr:row>1</xdr:row>
      <xdr:rowOff>0</xdr:rowOff>
    </xdr:from>
    <xdr:to>
      <xdr:col>7</xdr:col>
      <xdr:colOff>0</xdr:colOff>
      <xdr:row>2</xdr:row>
      <xdr:rowOff>9525</xdr:rowOff>
    </xdr:to>
    <xdr:sp macro="" textlink="">
      <xdr:nvSpPr>
        <xdr:cNvPr id="14" name="Rectangle 13">
          <a:hlinkClick xmlns:r="http://schemas.openxmlformats.org/officeDocument/2006/relationships" r:id="rId6"/>
        </xdr:cNvPr>
        <xdr:cNvSpPr>
          <a:spLocks noChangeArrowheads="1"/>
        </xdr:cNvSpPr>
      </xdr:nvSpPr>
      <xdr:spPr bwMode="auto">
        <a:xfrm>
          <a:off x="3648075" y="161925"/>
          <a:ext cx="619125" cy="17145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266700</xdr:colOff>
      <xdr:row>5</xdr:row>
      <xdr:rowOff>161925</xdr:rowOff>
    </xdr:from>
    <xdr:to>
      <xdr:col>8</xdr:col>
      <xdr:colOff>257175</xdr:colOff>
      <xdr:row>19</xdr:row>
      <xdr:rowOff>0</xdr:rowOff>
    </xdr:to>
    <xdr:sp macro="" textlink="">
      <xdr:nvSpPr>
        <xdr:cNvPr id="2" name="Text Box 1"/>
        <xdr:cNvSpPr txBox="1">
          <a:spLocks noChangeArrowheads="1"/>
        </xdr:cNvSpPr>
      </xdr:nvSpPr>
      <xdr:spPr bwMode="auto">
        <a:xfrm>
          <a:off x="2705100" y="971550"/>
          <a:ext cx="2428875" cy="21050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range B7:B8 at left.</a:t>
          </a:r>
        </a:p>
        <a:p>
          <a:pPr algn="l" rtl="0">
            <a:defRPr sz="1000"/>
          </a:pPr>
          <a:r>
            <a:rPr lang="en-US" sz="1000" b="0" i="0" u="none" strike="noStrike" baseline="0">
              <a:solidFill>
                <a:srgbClr val="000000"/>
              </a:solidFill>
              <a:latin typeface="Arial"/>
              <a:cs typeface="Arial"/>
            </a:rPr>
            <a:t>2. Position the pointer on the "fill box", </a:t>
          </a:r>
        </a:p>
        <a:p>
          <a:pPr algn="l" rtl="0">
            <a:defRPr sz="1000"/>
          </a:pPr>
          <a:r>
            <a:rPr lang="en-US" sz="1000" b="0" i="0" u="none" strike="noStrike" baseline="0">
              <a:solidFill>
                <a:srgbClr val="000000"/>
              </a:solidFill>
              <a:latin typeface="Arial"/>
              <a:cs typeface="Arial"/>
            </a:rPr>
            <a:t>    the small black square in the lower </a:t>
          </a:r>
        </a:p>
        <a:p>
          <a:pPr algn="l" rtl="0">
            <a:defRPr sz="1000"/>
          </a:pPr>
          <a:r>
            <a:rPr lang="en-US" sz="1000" b="0" i="0" u="none" strike="noStrike" baseline="0">
              <a:solidFill>
                <a:srgbClr val="000000"/>
              </a:solidFill>
              <a:latin typeface="Arial"/>
              <a:cs typeface="Arial"/>
            </a:rPr>
            <a:t>    right corner of the selected range.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Drag the fill box down so Excel </a:t>
          </a:r>
        </a:p>
        <a:p>
          <a:pPr algn="l" rtl="0">
            <a:defRPr sz="1000"/>
          </a:pPr>
          <a:r>
            <a:rPr lang="en-US" sz="1000" b="0" i="0" u="none" strike="noStrike" baseline="0">
              <a:solidFill>
                <a:srgbClr val="000000"/>
              </a:solidFill>
              <a:latin typeface="Arial"/>
              <a:cs typeface="Arial"/>
            </a:rPr>
            <a:t>    continues the sequence of numbers.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Do the same for C7:C8 and D7:D8.</a:t>
          </a:r>
        </a:p>
      </xdr:txBody>
    </xdr:sp>
    <xdr:clientData/>
  </xdr:twoCellAnchor>
  <xdr:twoCellAnchor editAs="oneCell">
    <xdr:from>
      <xdr:col>4</xdr:col>
      <xdr:colOff>533400</xdr:colOff>
      <xdr:row>10</xdr:row>
      <xdr:rowOff>142875</xdr:rowOff>
    </xdr:from>
    <xdr:to>
      <xdr:col>7</xdr:col>
      <xdr:colOff>552450</xdr:colOff>
      <xdr:row>13</xdr:row>
      <xdr:rowOff>95250</xdr:rowOff>
    </xdr:to>
    <xdr:pic>
      <xdr:nvPicPr>
        <xdr:cNvPr id="3" name="Picture 2"/>
        <xdr:cNvPicPr>
          <a:picLocks noChangeAspect="1" noChangeArrowheads="1"/>
        </xdr:cNvPicPr>
      </xdr:nvPicPr>
      <xdr:blipFill>
        <a:blip xmlns:r="http://schemas.openxmlformats.org/officeDocument/2006/relationships" r:embed="rId1" cstate="print"/>
        <a:srcRect l="8887" t="31117" r="72168" b="62891"/>
        <a:stretch>
          <a:fillRect/>
        </a:stretch>
      </xdr:blipFill>
      <xdr:spPr bwMode="auto">
        <a:xfrm>
          <a:off x="2971800" y="1762125"/>
          <a:ext cx="1847850" cy="438150"/>
        </a:xfrm>
        <a:prstGeom prst="rect">
          <a:avLst/>
        </a:prstGeom>
        <a:noFill/>
        <a:ln w="3175">
          <a:solidFill>
            <a:srgbClr val="FFFFFF"/>
          </a:solidFill>
          <a:miter lim="800000"/>
          <a:headEnd/>
          <a:tailEnd/>
        </a:ln>
      </xdr:spPr>
    </xdr:pic>
    <xdr:clientData/>
  </xdr:twoCellAnchor>
  <xdr:twoCellAnchor>
    <xdr:from>
      <xdr:col>5</xdr:col>
      <xdr:colOff>323850</xdr:colOff>
      <xdr:row>12</xdr:row>
      <xdr:rowOff>28575</xdr:rowOff>
    </xdr:from>
    <xdr:to>
      <xdr:col>6</xdr:col>
      <xdr:colOff>85725</xdr:colOff>
      <xdr:row>13</xdr:row>
      <xdr:rowOff>142875</xdr:rowOff>
    </xdr:to>
    <xdr:sp macro="" textlink="">
      <xdr:nvSpPr>
        <xdr:cNvPr id="4" name="Oval 3"/>
        <xdr:cNvSpPr>
          <a:spLocks noChangeArrowheads="1"/>
        </xdr:cNvSpPr>
      </xdr:nvSpPr>
      <xdr:spPr bwMode="auto">
        <a:xfrm>
          <a:off x="3371850" y="1971675"/>
          <a:ext cx="371475" cy="276225"/>
        </a:xfrm>
        <a:prstGeom prst="ellipse">
          <a:avLst/>
        </a:prstGeom>
        <a:noFill/>
        <a:ln w="19050">
          <a:solidFill>
            <a:srgbClr val="FF0000"/>
          </a:solidFill>
          <a:round/>
          <a:headEnd/>
          <a:tailEnd/>
        </a:ln>
      </xdr:spPr>
    </xdr:sp>
    <xdr:clientData/>
  </xdr:twoCellAnchor>
  <xdr:twoCellAnchor>
    <xdr:from>
      <xdr:col>4</xdr:col>
      <xdr:colOff>400050</xdr:colOff>
      <xdr:row>22</xdr:row>
      <xdr:rowOff>9525</xdr:rowOff>
    </xdr:from>
    <xdr:to>
      <xdr:col>8</xdr:col>
      <xdr:colOff>390525</xdr:colOff>
      <xdr:row>39</xdr:row>
      <xdr:rowOff>57150</xdr:rowOff>
    </xdr:to>
    <xdr:sp macro="" textlink="">
      <xdr:nvSpPr>
        <xdr:cNvPr id="5" name="Text Box 4"/>
        <xdr:cNvSpPr txBox="1">
          <a:spLocks noChangeArrowheads="1"/>
        </xdr:cNvSpPr>
      </xdr:nvSpPr>
      <xdr:spPr bwMode="auto">
        <a:xfrm>
          <a:off x="2838450" y="3571875"/>
          <a:ext cx="2428875" cy="28003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Cell B25 at left.</a:t>
          </a:r>
        </a:p>
        <a:p>
          <a:pPr algn="l" rtl="0">
            <a:defRPr sz="1000"/>
          </a:pPr>
          <a:r>
            <a:rPr lang="en-US" sz="1000" b="0" i="0" u="none" strike="noStrike" baseline="0">
              <a:solidFill>
                <a:srgbClr val="000000"/>
              </a:solidFill>
              <a:latin typeface="Arial"/>
              <a:cs typeface="Arial"/>
            </a:rPr>
            <a:t>2. Position the pointer on the "fill box", </a:t>
          </a:r>
        </a:p>
        <a:p>
          <a:pPr algn="l" rtl="0">
            <a:defRPr sz="1000"/>
          </a:pPr>
          <a:r>
            <a:rPr lang="en-US" sz="1000" b="0" i="0" u="none" strike="noStrike" baseline="0">
              <a:solidFill>
                <a:srgbClr val="000000"/>
              </a:solidFill>
              <a:latin typeface="Arial"/>
              <a:cs typeface="Arial"/>
            </a:rPr>
            <a:t>    the small black square in the lower </a:t>
          </a:r>
        </a:p>
        <a:p>
          <a:pPr algn="l" rtl="0">
            <a:defRPr sz="1000"/>
          </a:pPr>
          <a:r>
            <a:rPr lang="en-US" sz="1000" b="0" i="0" u="none" strike="noStrike" baseline="0">
              <a:solidFill>
                <a:srgbClr val="000000"/>
              </a:solidFill>
              <a:latin typeface="Arial"/>
              <a:cs typeface="Arial"/>
            </a:rPr>
            <a:t>    right corner of the selected range.</a:t>
          </a:r>
        </a:p>
        <a:p>
          <a:pPr algn="l" rtl="0">
            <a:defRPr sz="1000"/>
          </a:pPr>
          <a:r>
            <a:rPr lang="en-US" sz="1000" b="0" i="0" u="none" strike="noStrike" baseline="0">
              <a:solidFill>
                <a:srgbClr val="000000"/>
              </a:solidFill>
              <a:latin typeface="Arial"/>
              <a:cs typeface="Arial"/>
            </a:rPr>
            <a:t>3. Drag down several rows. Excel will fill </a:t>
          </a:r>
        </a:p>
        <a:p>
          <a:pPr algn="l" rtl="0">
            <a:defRPr sz="1000"/>
          </a:pPr>
          <a:r>
            <a:rPr lang="en-US" sz="1000" b="0" i="0" u="none" strike="noStrike" baseline="0">
              <a:solidFill>
                <a:srgbClr val="000000"/>
              </a:solidFill>
              <a:latin typeface="Arial"/>
              <a:cs typeface="Arial"/>
            </a:rPr>
            <a:t>    the cells with months of the year.</a:t>
          </a:r>
        </a:p>
        <a:p>
          <a:pPr algn="l" rtl="0">
            <a:defRPr sz="1000"/>
          </a:pPr>
          <a:r>
            <a:rPr lang="en-US" sz="1000" b="0" i="0" u="none" strike="noStrike" baseline="0">
              <a:solidFill>
                <a:srgbClr val="000000"/>
              </a:solidFill>
              <a:latin typeface="Arial"/>
              <a:cs typeface="Arial"/>
            </a:rPr>
            <a:t>Follow the same process for Cell C25.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95250</xdr:colOff>
      <xdr:row>29</xdr:row>
      <xdr:rowOff>123825</xdr:rowOff>
    </xdr:from>
    <xdr:to>
      <xdr:col>7</xdr:col>
      <xdr:colOff>123825</xdr:colOff>
      <xdr:row>38</xdr:row>
      <xdr:rowOff>76200</xdr:rowOff>
    </xdr:to>
    <xdr:pic>
      <xdr:nvPicPr>
        <xdr:cNvPr id="6" name="Picture 5"/>
        <xdr:cNvPicPr>
          <a:picLocks noChangeAspect="1" noChangeArrowheads="1"/>
        </xdr:cNvPicPr>
      </xdr:nvPicPr>
      <xdr:blipFill>
        <a:blip xmlns:r="http://schemas.openxmlformats.org/officeDocument/2006/relationships" r:embed="rId2" cstate="print"/>
        <a:srcRect l="8691" t="38802" r="84766" b="41928"/>
        <a:stretch>
          <a:fillRect/>
        </a:stretch>
      </xdr:blipFill>
      <xdr:spPr bwMode="auto">
        <a:xfrm>
          <a:off x="3752850" y="4819650"/>
          <a:ext cx="638175" cy="1409700"/>
        </a:xfrm>
        <a:prstGeom prst="rect">
          <a:avLst/>
        </a:prstGeom>
        <a:noFill/>
        <a:ln w="1">
          <a:noFill/>
          <a:miter lim="800000"/>
          <a:headEnd/>
          <a:tailEnd/>
        </a:ln>
      </xdr:spPr>
    </xdr:pic>
    <xdr:clientData/>
  </xdr:twoCellAnchor>
  <xdr:twoCellAnchor>
    <xdr:from>
      <xdr:col>5</xdr:col>
      <xdr:colOff>38100</xdr:colOff>
      <xdr:row>42</xdr:row>
      <xdr:rowOff>0</xdr:rowOff>
    </xdr:from>
    <xdr:to>
      <xdr:col>9</xdr:col>
      <xdr:colOff>228600</xdr:colOff>
      <xdr:row>58</xdr:row>
      <xdr:rowOff>152400</xdr:rowOff>
    </xdr:to>
    <xdr:sp macro="" textlink="">
      <xdr:nvSpPr>
        <xdr:cNvPr id="7" name="Text Box 6"/>
        <xdr:cNvSpPr txBox="1">
          <a:spLocks noChangeArrowheads="1"/>
        </xdr:cNvSpPr>
      </xdr:nvSpPr>
      <xdr:spPr bwMode="auto">
        <a:xfrm>
          <a:off x="3086100" y="6800850"/>
          <a:ext cx="2628900" cy="2743200"/>
        </a:xfrm>
        <a:prstGeom prst="rect">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Method 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Make D47 the current cell.</a:t>
          </a:r>
        </a:p>
        <a:p>
          <a:pPr algn="l" rtl="0">
            <a:defRPr sz="1000"/>
          </a:pPr>
          <a:r>
            <a:rPr lang="en-US" sz="1000" b="0" i="0" u="none" strike="noStrike" baseline="0">
              <a:solidFill>
                <a:srgbClr val="000000"/>
              </a:solidFill>
              <a:latin typeface="Arial"/>
              <a:cs typeface="Arial"/>
            </a:rPr>
            <a:t>2. In the formula bar, drag over the formula, </a:t>
          </a:r>
        </a:p>
        <a:p>
          <a:pPr algn="l" rtl="0">
            <a:defRPr sz="1000"/>
          </a:pPr>
          <a:r>
            <a:rPr lang="en-US" sz="1000" b="0" i="0" u="none" strike="noStrike" baseline="0">
              <a:solidFill>
                <a:srgbClr val="000000"/>
              </a:solidFill>
              <a:latin typeface="Arial"/>
              <a:cs typeface="Arial"/>
            </a:rPr>
            <a:t>    and hit CTRL+C (</a:t>
          </a:r>
          <a:r>
            <a:rPr lang="en-US" sz="1000" b="0" i="1" u="none" strike="noStrike" baseline="0">
              <a:solidFill>
                <a:srgbClr val="000000"/>
              </a:solidFill>
              <a:latin typeface="Arial"/>
              <a:cs typeface="Arial"/>
            </a:rPr>
            <a:t>Edit, Copy)</a:t>
          </a:r>
          <a:r>
            <a:rPr lang="en-US" sz="1000" b="0" i="0" u="none" strike="noStrike" baseline="0">
              <a:solidFill>
                <a:srgbClr val="000000"/>
              </a:solidFill>
              <a:latin typeface="Arial"/>
              <a:cs typeface="Arial"/>
            </a:rPr>
            <a:t>, then hit the </a:t>
          </a:r>
        </a:p>
        <a:p>
          <a:pPr algn="l" rtl="0">
            <a:defRPr sz="1000"/>
          </a:pPr>
          <a:r>
            <a:rPr lang="en-US" sz="1000" b="0" i="0" u="none" strike="noStrike" baseline="0">
              <a:solidFill>
                <a:srgbClr val="000000"/>
              </a:solidFill>
              <a:latin typeface="Arial"/>
              <a:cs typeface="Arial"/>
            </a:rPr>
            <a:t>    escape key.</a:t>
          </a:r>
        </a:p>
        <a:p>
          <a:pPr algn="l" rtl="0">
            <a:defRPr sz="1000"/>
          </a:pPr>
          <a:r>
            <a:rPr lang="en-US" sz="1000" b="0" i="0" u="none" strike="noStrike" baseline="0">
              <a:solidFill>
                <a:srgbClr val="000000"/>
              </a:solidFill>
              <a:latin typeface="Arial"/>
              <a:cs typeface="Arial"/>
            </a:rPr>
            <a:t>3. Click in cell B49 and hit CTRL+V (</a:t>
          </a:r>
          <a:r>
            <a:rPr lang="en-US" sz="1000" b="0" i="1" u="none" strike="noStrike" baseline="0">
              <a:solidFill>
                <a:srgbClr val="000000"/>
              </a:solidFill>
              <a:latin typeface="Arial"/>
              <a:cs typeface="Arial"/>
            </a:rPr>
            <a:t>Edit, </a:t>
          </a:r>
        </a:p>
        <a:p>
          <a:pPr algn="l" rtl="0">
            <a:defRPr sz="1000"/>
          </a:pPr>
          <a:r>
            <a:rPr lang="en-US" sz="1000" b="0" i="1" u="none" strike="noStrike" baseline="0">
              <a:solidFill>
                <a:srgbClr val="000000"/>
              </a:solidFill>
              <a:latin typeface="Arial"/>
              <a:cs typeface="Arial"/>
            </a:rPr>
            <a:t>   Paste</a:t>
          </a:r>
          <a:r>
            <a:rPr lang="en-US" sz="1000" b="0" i="0" u="none" strike="noStrike" baseline="0">
              <a:solidFill>
                <a:srgbClr val="000000"/>
              </a:solidFill>
              <a:latin typeface="Arial"/>
              <a:cs typeface="Arial"/>
            </a:rPr>
            <a:t>). The same result (6) should </a:t>
          </a:r>
        </a:p>
        <a:p>
          <a:pPr algn="l" rtl="0">
            <a:defRPr sz="1000"/>
          </a:pPr>
          <a:r>
            <a:rPr lang="en-US" sz="1000" b="0" i="0" u="none" strike="noStrike" baseline="0">
              <a:solidFill>
                <a:srgbClr val="000000"/>
              </a:solidFill>
              <a:latin typeface="Arial"/>
              <a:cs typeface="Arial"/>
            </a:rPr>
            <a:t>   display. </a:t>
          </a:r>
          <a:r>
            <a:rPr lang="en-US" sz="1000" b="0" i="1" u="none" strike="noStrike" baseline="0">
              <a:solidFill>
                <a:srgbClr val="FF0000"/>
              </a:solidFill>
              <a:latin typeface="Arial"/>
              <a:cs typeface="Arial"/>
            </a:rPr>
            <a:t>Excel does not adjust the cell</a:t>
          </a:r>
        </a:p>
        <a:p>
          <a:pPr algn="l" rtl="0">
            <a:defRPr sz="1000"/>
          </a:pPr>
          <a:r>
            <a:rPr lang="en-US" sz="1000" b="0" i="1" u="none" strike="noStrike" baseline="0">
              <a:solidFill>
                <a:srgbClr val="FF0000"/>
              </a:solidFill>
              <a:latin typeface="Arial"/>
              <a:cs typeface="Arial"/>
            </a:rPr>
            <a:t>    references in the formula.</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Method 2</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Again make D47 the current cell and </a:t>
          </a:r>
        </a:p>
        <a:p>
          <a:pPr algn="l" rtl="0">
            <a:defRPr sz="1000"/>
          </a:pPr>
          <a:r>
            <a:rPr lang="en-US" sz="1000" b="0" i="0" u="none" strike="noStrike" baseline="0">
              <a:solidFill>
                <a:srgbClr val="000000"/>
              </a:solidFill>
              <a:latin typeface="Arial"/>
              <a:cs typeface="Arial"/>
            </a:rPr>
            <a:t>   click CTRL+C.</a:t>
          </a:r>
        </a:p>
        <a:p>
          <a:pPr algn="l" rtl="0">
            <a:defRPr sz="1000"/>
          </a:pPr>
          <a:r>
            <a:rPr lang="en-US" sz="1000" b="0" i="0" u="none" strike="noStrike" baseline="0">
              <a:solidFill>
                <a:srgbClr val="000000"/>
              </a:solidFill>
              <a:latin typeface="Arial"/>
              <a:cs typeface="Arial"/>
            </a:rPr>
            <a:t>2. Click in Cell B51 and hit CTRL+V. A </a:t>
          </a:r>
        </a:p>
        <a:p>
          <a:pPr algn="l" rtl="0">
            <a:defRPr sz="1000"/>
          </a:pPr>
          <a:r>
            <a:rPr lang="en-US" sz="1000" b="0" i="0" u="none" strike="noStrike" baseline="0">
              <a:solidFill>
                <a:srgbClr val="000000"/>
              </a:solidFill>
              <a:latin typeface="Arial"/>
              <a:cs typeface="Arial"/>
            </a:rPr>
            <a:t>    different result (0) should display. </a:t>
          </a:r>
          <a:r>
            <a:rPr lang="en-US" sz="1000" b="0" i="1" u="none" strike="noStrike" baseline="0">
              <a:solidFill>
                <a:srgbClr val="FF0000"/>
              </a:solidFill>
              <a:latin typeface="Arial"/>
              <a:cs typeface="Arial"/>
            </a:rPr>
            <a:t>Excel </a:t>
          </a:r>
        </a:p>
        <a:p>
          <a:pPr algn="l" rtl="0">
            <a:defRPr sz="1000"/>
          </a:pPr>
          <a:r>
            <a:rPr lang="en-US" sz="1000" b="0" i="1" u="none" strike="noStrike" baseline="0">
              <a:solidFill>
                <a:srgbClr val="FF0000"/>
              </a:solidFill>
              <a:latin typeface="Arial"/>
              <a:cs typeface="Arial"/>
            </a:rPr>
            <a:t>    adjusts the cell references in the</a:t>
          </a:r>
        </a:p>
        <a:p>
          <a:pPr algn="l" rtl="0">
            <a:defRPr sz="1000"/>
          </a:pPr>
          <a:r>
            <a:rPr lang="en-US" sz="1000" b="0" i="1" u="none" strike="noStrike" baseline="0">
              <a:solidFill>
                <a:srgbClr val="FF0000"/>
              </a:solidFill>
              <a:latin typeface="Arial"/>
              <a:cs typeface="Arial"/>
            </a:rPr>
            <a:t>    copied formula.</a:t>
          </a:r>
        </a:p>
      </xdr:txBody>
    </xdr:sp>
    <xdr:clientData/>
  </xdr:twoCellAnchor>
  <xdr:twoCellAnchor>
    <xdr:from>
      <xdr:col>5</xdr:col>
      <xdr:colOff>9525</xdr:colOff>
      <xdr:row>62</xdr:row>
      <xdr:rowOff>114300</xdr:rowOff>
    </xdr:from>
    <xdr:to>
      <xdr:col>9</xdr:col>
      <xdr:colOff>200025</xdr:colOff>
      <xdr:row>79</xdr:row>
      <xdr:rowOff>142875</xdr:rowOff>
    </xdr:to>
    <xdr:sp macro="" textlink="">
      <xdr:nvSpPr>
        <xdr:cNvPr id="8" name="Text Box 7"/>
        <xdr:cNvSpPr txBox="1">
          <a:spLocks noChangeArrowheads="1"/>
        </xdr:cNvSpPr>
      </xdr:nvSpPr>
      <xdr:spPr bwMode="auto">
        <a:xfrm>
          <a:off x="3057525" y="10153650"/>
          <a:ext cx="2628900" cy="2781300"/>
        </a:xfrm>
        <a:prstGeom prst="rect">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Click each of the cells B65 to B69 at left </a:t>
          </a:r>
        </a:p>
        <a:p>
          <a:pPr algn="l" rtl="0">
            <a:defRPr sz="1000"/>
          </a:pPr>
          <a:r>
            <a:rPr lang="en-US" sz="1000" b="0" i="0" u="none" strike="noStrike" baseline="0">
              <a:solidFill>
                <a:srgbClr val="000000"/>
              </a:solidFill>
              <a:latin typeface="Arial"/>
              <a:cs typeface="Arial"/>
            </a:rPr>
            <a:t>    and see in the formula bar that each is a </a:t>
          </a:r>
        </a:p>
        <a:p>
          <a:pPr algn="l" rtl="0">
            <a:defRPr sz="1000"/>
          </a:pPr>
          <a:r>
            <a:rPr lang="en-US" sz="1000" b="0" i="0" u="none" strike="noStrike" baseline="0">
              <a:solidFill>
                <a:srgbClr val="000000"/>
              </a:solidFill>
              <a:latin typeface="Arial"/>
              <a:cs typeface="Arial"/>
            </a:rPr>
            <a:t>    formula.</a:t>
          </a:r>
        </a:p>
        <a:p>
          <a:pPr algn="l" rtl="0">
            <a:defRPr sz="1000"/>
          </a:pPr>
          <a:r>
            <a:rPr lang="en-US" sz="1000" b="0" i="0" u="none" strike="noStrike" baseline="0">
              <a:solidFill>
                <a:srgbClr val="000000"/>
              </a:solidFill>
              <a:latin typeface="Arial"/>
              <a:cs typeface="Arial"/>
            </a:rPr>
            <a:t>2. Select the range B65:B69. </a:t>
          </a:r>
        </a:p>
        <a:p>
          <a:pPr algn="l" rtl="0">
            <a:defRPr sz="1000"/>
          </a:pPr>
          <a:r>
            <a:rPr lang="en-US" sz="1000" b="0" i="0" u="none" strike="noStrike" baseline="0">
              <a:solidFill>
                <a:srgbClr val="000000"/>
              </a:solidFill>
              <a:latin typeface="Arial"/>
              <a:cs typeface="Arial"/>
            </a:rPr>
            <a:t>3. From the menus choose </a:t>
          </a:r>
          <a:r>
            <a:rPr lang="en-US" sz="1000" b="0" i="1" u="none" strike="noStrike" baseline="0">
              <a:solidFill>
                <a:srgbClr val="000000"/>
              </a:solidFill>
              <a:latin typeface="Arial"/>
              <a:cs typeface="Arial"/>
            </a:rPr>
            <a:t>Edit, Copy.</a:t>
          </a:r>
        </a:p>
        <a:p>
          <a:pPr algn="l" rtl="0">
            <a:defRPr sz="1000"/>
          </a:pPr>
          <a:r>
            <a:rPr lang="en-US" sz="1000" b="0" i="0" u="none" strike="noStrike" baseline="0">
              <a:solidFill>
                <a:srgbClr val="000000"/>
              </a:solidFill>
              <a:latin typeface="Arial"/>
              <a:cs typeface="Arial"/>
            </a:rPr>
            <a:t>4. Click Cell D65 and choose </a:t>
          </a:r>
          <a:r>
            <a:rPr lang="en-US" sz="1000" b="0" i="1" u="none" strike="noStrike" baseline="0">
              <a:solidFill>
                <a:srgbClr val="000000"/>
              </a:solidFill>
              <a:latin typeface="Arial"/>
              <a:cs typeface="Arial"/>
            </a:rPr>
            <a:t>Edit, Paste </a:t>
          </a:r>
        </a:p>
        <a:p>
          <a:pPr algn="l" rtl="0">
            <a:defRPr sz="1000"/>
          </a:pPr>
          <a:r>
            <a:rPr lang="en-US" sz="1000" b="0" i="1" u="none" strike="noStrike" baseline="0">
              <a:solidFill>
                <a:srgbClr val="000000"/>
              </a:solidFill>
              <a:latin typeface="Arial"/>
              <a:cs typeface="Arial"/>
            </a:rPr>
            <a:t>   Special</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5. In the "Paste Special" dialog, toggle on </a:t>
          </a:r>
        </a:p>
        <a:p>
          <a:pPr algn="l" rtl="0">
            <a:defRPr sz="1000"/>
          </a:pPr>
          <a:r>
            <a:rPr lang="en-US" sz="1000" b="0" i="0" u="none" strike="noStrike" baseline="0">
              <a:solidFill>
                <a:srgbClr val="000000"/>
              </a:solidFill>
              <a:latin typeface="Arial"/>
              <a:cs typeface="Arial"/>
            </a:rPr>
            <a:t>    the "Values" option and click OK.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numbers in the range D65:D69 should </a:t>
          </a:r>
        </a:p>
        <a:p>
          <a:pPr algn="l" rtl="0">
            <a:defRPr sz="1000"/>
          </a:pPr>
          <a:r>
            <a:rPr lang="en-US" sz="1000" b="0" i="0" u="none" strike="noStrike" baseline="0">
              <a:solidFill>
                <a:srgbClr val="000000"/>
              </a:solidFill>
              <a:latin typeface="Arial"/>
              <a:cs typeface="Arial"/>
            </a:rPr>
            <a:t>    appear the same as the numbers in the </a:t>
          </a:r>
        </a:p>
        <a:p>
          <a:pPr algn="l" rtl="0">
            <a:defRPr sz="1000"/>
          </a:pPr>
          <a:r>
            <a:rPr lang="en-US" sz="1000" b="0" i="0" u="none" strike="noStrike" baseline="0">
              <a:solidFill>
                <a:srgbClr val="000000"/>
              </a:solidFill>
              <a:latin typeface="Arial"/>
              <a:cs typeface="Arial"/>
            </a:rPr>
            <a:t>    range B65:B69. However, click each </a:t>
          </a:r>
        </a:p>
        <a:p>
          <a:pPr algn="l" rtl="0">
            <a:defRPr sz="1000"/>
          </a:pPr>
          <a:r>
            <a:rPr lang="en-US" sz="1000" b="0" i="0" u="none" strike="noStrike" baseline="0">
              <a:solidFill>
                <a:srgbClr val="000000"/>
              </a:solidFill>
              <a:latin typeface="Arial"/>
              <a:cs typeface="Arial"/>
            </a:rPr>
            <a:t>    value in the D column and see in the </a:t>
          </a:r>
        </a:p>
        <a:p>
          <a:pPr algn="l" rtl="0">
            <a:defRPr sz="1000"/>
          </a:pPr>
          <a:r>
            <a:rPr lang="en-US" sz="1000" b="0" i="0" u="none" strike="noStrike" baseline="0">
              <a:solidFill>
                <a:srgbClr val="000000"/>
              </a:solidFill>
              <a:latin typeface="Arial"/>
              <a:cs typeface="Arial"/>
            </a:rPr>
            <a:t>    formula bar that each has been </a:t>
          </a:r>
        </a:p>
        <a:p>
          <a:pPr algn="l" rtl="0">
            <a:defRPr sz="1000"/>
          </a:pPr>
          <a:r>
            <a:rPr lang="en-US" sz="1000" b="0" i="0" u="none" strike="noStrike" baseline="0">
              <a:solidFill>
                <a:srgbClr val="000000"/>
              </a:solidFill>
              <a:latin typeface="Arial"/>
              <a:cs typeface="Arial"/>
            </a:rPr>
            <a:t>    transformed from a formula to a constant.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0</xdr:colOff>
      <xdr:row>82</xdr:row>
      <xdr:rowOff>152400</xdr:rowOff>
    </xdr:from>
    <xdr:to>
      <xdr:col>9</xdr:col>
      <xdr:colOff>190500</xdr:colOff>
      <xdr:row>102</xdr:row>
      <xdr:rowOff>104775</xdr:rowOff>
    </xdr:to>
    <xdr:sp macro="" textlink="">
      <xdr:nvSpPr>
        <xdr:cNvPr id="9" name="Text Box 8"/>
        <xdr:cNvSpPr txBox="1">
          <a:spLocks noChangeArrowheads="1"/>
        </xdr:cNvSpPr>
      </xdr:nvSpPr>
      <xdr:spPr bwMode="auto">
        <a:xfrm>
          <a:off x="3048000" y="13430250"/>
          <a:ext cx="2628900" cy="3190875"/>
        </a:xfrm>
        <a:prstGeom prst="rect">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Highlight the range B85:D87 at left.</a:t>
          </a:r>
        </a:p>
        <a:p>
          <a:pPr algn="l" rtl="0">
            <a:defRPr sz="1000"/>
          </a:pPr>
          <a:r>
            <a:rPr lang="en-US" sz="1000" b="0" i="0" u="none" strike="noStrike" baseline="0">
              <a:solidFill>
                <a:srgbClr val="000000"/>
              </a:solidFill>
              <a:latin typeface="Arial"/>
              <a:cs typeface="Arial"/>
            </a:rPr>
            <a:t>2. From Excel's menus choose </a:t>
          </a:r>
          <a:r>
            <a:rPr lang="en-US" sz="1000" b="0" i="1" u="none" strike="noStrike" baseline="0">
              <a:solidFill>
                <a:srgbClr val="000000"/>
              </a:solidFill>
              <a:latin typeface="Arial"/>
              <a:cs typeface="Arial"/>
            </a:rPr>
            <a:t>Edit, Copy</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3. Click Cell B90.</a:t>
          </a:r>
        </a:p>
        <a:p>
          <a:pPr algn="l" rtl="0">
            <a:defRPr sz="1000"/>
          </a:pPr>
          <a:r>
            <a:rPr lang="en-US" sz="1000" b="0" i="0" u="none" strike="noStrike" baseline="0">
              <a:solidFill>
                <a:srgbClr val="000000"/>
              </a:solidFill>
              <a:latin typeface="Arial"/>
              <a:cs typeface="Arial"/>
            </a:rPr>
            <a:t>4. From Excel's menus choose </a:t>
          </a:r>
          <a:r>
            <a:rPr lang="en-US" sz="1000" b="0" i="1" u="none" strike="noStrike" baseline="0">
              <a:solidFill>
                <a:srgbClr val="000000"/>
              </a:solidFill>
              <a:latin typeface="Arial"/>
              <a:cs typeface="Arial"/>
            </a:rPr>
            <a:t>Edit, Paste </a:t>
          </a:r>
        </a:p>
        <a:p>
          <a:pPr algn="l" rtl="0">
            <a:defRPr sz="1000"/>
          </a:pPr>
          <a:r>
            <a:rPr lang="en-US" sz="1000" b="0" i="1" u="none" strike="noStrike" baseline="0">
              <a:solidFill>
                <a:srgbClr val="000000"/>
              </a:solidFill>
              <a:latin typeface="Arial"/>
              <a:cs typeface="Arial"/>
            </a:rPr>
            <a:t>   Special </a:t>
          </a:r>
          <a:r>
            <a:rPr lang="en-US" sz="1000" b="0" i="0" u="none" strike="noStrike" baseline="0">
              <a:solidFill>
                <a:srgbClr val="000000"/>
              </a:solidFill>
              <a:latin typeface="Arial"/>
              <a:cs typeface="Arial"/>
            </a:rPr>
            <a:t>to open the "Paste Special" </a:t>
          </a:r>
        </a:p>
        <a:p>
          <a:pPr algn="l" rtl="0">
            <a:defRPr sz="1000"/>
          </a:pPr>
          <a:r>
            <a:rPr lang="en-US" sz="1000" b="0" i="0" u="none" strike="noStrike" baseline="0">
              <a:solidFill>
                <a:srgbClr val="000000"/>
              </a:solidFill>
              <a:latin typeface="Arial"/>
              <a:cs typeface="Arial"/>
            </a:rPr>
            <a:t>   dialog.</a:t>
          </a:r>
        </a:p>
        <a:p>
          <a:pPr algn="l" rtl="0">
            <a:defRPr sz="1000"/>
          </a:pPr>
          <a:r>
            <a:rPr lang="en-US" sz="1000" b="0" i="0" u="none" strike="noStrike" baseline="0">
              <a:solidFill>
                <a:srgbClr val="000000"/>
              </a:solidFill>
              <a:latin typeface="Arial"/>
              <a:cs typeface="Arial"/>
            </a:rPr>
            <a:t>5. Click the "Transpose" option near the</a:t>
          </a:r>
        </a:p>
        <a:p>
          <a:pPr algn="l" rtl="0">
            <a:defRPr sz="1000"/>
          </a:pPr>
          <a:r>
            <a:rPr lang="en-US" sz="1000" b="0" i="0" u="none" strike="noStrike" baseline="0">
              <a:solidFill>
                <a:srgbClr val="000000"/>
              </a:solidFill>
              <a:latin typeface="Arial"/>
              <a:cs typeface="Arial"/>
            </a:rPr>
            <a:t>    bottom of the dialog; then click OK.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Excel converts columns to rows.</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5</xdr:col>
      <xdr:colOff>276225</xdr:colOff>
      <xdr:row>91</xdr:row>
      <xdr:rowOff>123825</xdr:rowOff>
    </xdr:from>
    <xdr:to>
      <xdr:col>8</xdr:col>
      <xdr:colOff>419100</xdr:colOff>
      <xdr:row>95</xdr:row>
      <xdr:rowOff>76200</xdr:rowOff>
    </xdr:to>
    <xdr:pic>
      <xdr:nvPicPr>
        <xdr:cNvPr id="10" name="Picture 9"/>
        <xdr:cNvPicPr>
          <a:picLocks noChangeAspect="1" noChangeArrowheads="1"/>
        </xdr:cNvPicPr>
      </xdr:nvPicPr>
      <xdr:blipFill>
        <a:blip xmlns:r="http://schemas.openxmlformats.org/officeDocument/2006/relationships" r:embed="rId3" cstate="print"/>
        <a:srcRect t="76588" r="29109" b="2007"/>
        <a:stretch>
          <a:fillRect/>
        </a:stretch>
      </xdr:blipFill>
      <xdr:spPr bwMode="auto">
        <a:xfrm>
          <a:off x="3324225" y="14859000"/>
          <a:ext cx="1971675" cy="600075"/>
        </a:xfrm>
        <a:prstGeom prst="rect">
          <a:avLst/>
        </a:prstGeom>
        <a:noFill/>
        <a:ln w="3175">
          <a:solidFill>
            <a:srgbClr val="000000"/>
          </a:solidFill>
          <a:miter lim="800000"/>
          <a:headEnd/>
          <a:tailEnd/>
        </a:ln>
      </xdr:spPr>
    </xdr:pic>
    <xdr:clientData/>
  </xdr:twoCellAnchor>
  <xdr:twoCellAnchor editAs="oneCell">
    <xdr:from>
      <xdr:col>5</xdr:col>
      <xdr:colOff>314325</xdr:colOff>
      <xdr:row>97</xdr:row>
      <xdr:rowOff>114300</xdr:rowOff>
    </xdr:from>
    <xdr:to>
      <xdr:col>8</xdr:col>
      <xdr:colOff>371475</xdr:colOff>
      <xdr:row>101</xdr:row>
      <xdr:rowOff>152400</xdr:rowOff>
    </xdr:to>
    <xdr:pic>
      <xdr:nvPicPr>
        <xdr:cNvPr id="11" name="Picture 10"/>
        <xdr:cNvPicPr>
          <a:picLocks noChangeAspect="1" noChangeArrowheads="1"/>
        </xdr:cNvPicPr>
      </xdr:nvPicPr>
      <xdr:blipFill>
        <a:blip xmlns:r="http://schemas.openxmlformats.org/officeDocument/2006/relationships" r:embed="rId4" cstate="print"/>
        <a:srcRect l="8691" t="48958" r="71973" b="41667"/>
        <a:stretch>
          <a:fillRect/>
        </a:stretch>
      </xdr:blipFill>
      <xdr:spPr bwMode="auto">
        <a:xfrm>
          <a:off x="3362325" y="15821025"/>
          <a:ext cx="1885950" cy="685800"/>
        </a:xfrm>
        <a:prstGeom prst="rect">
          <a:avLst/>
        </a:prstGeom>
        <a:noFill/>
        <a:ln w="3175">
          <a:solidFill>
            <a:srgbClr val="000000"/>
          </a:solidFill>
          <a:miter lim="800000"/>
          <a:headEnd/>
          <a:tailEnd/>
        </a:ln>
      </xdr:spPr>
    </xdr:pic>
    <xdr:clientData/>
  </xdr:twoCellAnchor>
  <xdr:twoCellAnchor>
    <xdr:from>
      <xdr:col>5</xdr:col>
      <xdr:colOff>590550</xdr:colOff>
      <xdr:row>0</xdr:row>
      <xdr:rowOff>123825</xdr:rowOff>
    </xdr:from>
    <xdr:to>
      <xdr:col>6</xdr:col>
      <xdr:colOff>600075</xdr:colOff>
      <xdr:row>2</xdr:row>
      <xdr:rowOff>9525</xdr:rowOff>
    </xdr:to>
    <xdr:sp macro="" textlink="">
      <xdr:nvSpPr>
        <xdr:cNvPr id="12" name="Rectangle 11">
          <a:hlinkClick xmlns:r="http://schemas.openxmlformats.org/officeDocument/2006/relationships" r:id="rId5"/>
        </xdr:cNvPr>
        <xdr:cNvSpPr>
          <a:spLocks noChangeArrowheads="1"/>
        </xdr:cNvSpPr>
      </xdr:nvSpPr>
      <xdr:spPr bwMode="auto">
        <a:xfrm>
          <a:off x="3638550" y="123825"/>
          <a:ext cx="619125" cy="20955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333375</xdr:colOff>
      <xdr:row>5</xdr:row>
      <xdr:rowOff>152400</xdr:rowOff>
    </xdr:from>
    <xdr:to>
      <xdr:col>9</xdr:col>
      <xdr:colOff>504825</xdr:colOff>
      <xdr:row>23</xdr:row>
      <xdr:rowOff>104775</xdr:rowOff>
    </xdr:to>
    <xdr:sp macro="" textlink="">
      <xdr:nvSpPr>
        <xdr:cNvPr id="2" name="Text Box 1"/>
        <xdr:cNvSpPr txBox="1">
          <a:spLocks noChangeArrowheads="1"/>
        </xdr:cNvSpPr>
      </xdr:nvSpPr>
      <xdr:spPr bwMode="auto">
        <a:xfrm>
          <a:off x="3381375" y="962025"/>
          <a:ext cx="2609850" cy="28670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Check to see that the cell C11 at left </a:t>
          </a:r>
        </a:p>
        <a:p>
          <a:pPr algn="l" rtl="0">
            <a:defRPr sz="1000"/>
          </a:pPr>
          <a:r>
            <a:rPr lang="en-US" sz="1000" b="0" i="0" u="none" strike="noStrike" baseline="0">
              <a:solidFill>
                <a:srgbClr val="000000"/>
              </a:solidFill>
              <a:latin typeface="Arial"/>
              <a:cs typeface="Arial"/>
            </a:rPr>
            <a:t>    holds the SUM formula =SUM(C8:C10).</a:t>
          </a:r>
        </a:p>
        <a:p>
          <a:pPr algn="l" rtl="0">
            <a:defRPr sz="1000"/>
          </a:pPr>
          <a:r>
            <a:rPr lang="en-US" sz="1000" b="0" i="0" u="none" strike="noStrike" baseline="0">
              <a:solidFill>
                <a:srgbClr val="000000"/>
              </a:solidFill>
              <a:latin typeface="Arial"/>
              <a:cs typeface="Arial"/>
            </a:rPr>
            <a:t>2. Make cell C11 the current cell.</a:t>
          </a:r>
        </a:p>
        <a:p>
          <a:pPr algn="l" rtl="0">
            <a:defRPr sz="1000"/>
          </a:pPr>
          <a:r>
            <a:rPr lang="en-US" sz="1000" b="0" i="0" u="none" strike="noStrike" baseline="0">
              <a:solidFill>
                <a:srgbClr val="000000"/>
              </a:solidFill>
              <a:latin typeface="Arial"/>
              <a:cs typeface="Arial"/>
            </a:rPr>
            <a:t>3. Position the mouse pointer on the filled </a:t>
          </a:r>
        </a:p>
        <a:p>
          <a:pPr algn="l" rtl="0">
            <a:defRPr sz="1000"/>
          </a:pPr>
          <a:r>
            <a:rPr lang="en-US" sz="1000" b="0" i="0" u="none" strike="noStrike" baseline="0">
              <a:solidFill>
                <a:srgbClr val="000000"/>
              </a:solidFill>
              <a:latin typeface="Arial"/>
              <a:cs typeface="Arial"/>
            </a:rPr>
            <a:t>   black square at the lower right-hand </a:t>
          </a:r>
        </a:p>
        <a:p>
          <a:pPr algn="l" rtl="0">
            <a:defRPr sz="1000"/>
          </a:pPr>
          <a:r>
            <a:rPr lang="en-US" sz="1000" b="0" i="0" u="none" strike="noStrike" baseline="0">
              <a:solidFill>
                <a:srgbClr val="000000"/>
              </a:solidFill>
              <a:latin typeface="Arial"/>
              <a:cs typeface="Arial"/>
            </a:rPr>
            <a:t>   corner of cell C11 and drag the pointer </a:t>
          </a:r>
        </a:p>
        <a:p>
          <a:pPr algn="l" rtl="0">
            <a:defRPr sz="1000"/>
          </a:pPr>
          <a:r>
            <a:rPr lang="en-US" sz="1000" b="0" i="0" u="none" strike="noStrike" baseline="0">
              <a:solidFill>
                <a:srgbClr val="000000"/>
              </a:solidFill>
              <a:latin typeface="Arial"/>
              <a:cs typeface="Arial"/>
            </a:rPr>
            <a:t>   across to cell E11. The result should look </a:t>
          </a:r>
        </a:p>
        <a:p>
          <a:pPr algn="l" rtl="0">
            <a:defRPr sz="1000"/>
          </a:pPr>
          <a:r>
            <a:rPr lang="en-US" sz="1000" b="0" i="0" u="none" strike="noStrike" baseline="0">
              <a:solidFill>
                <a:srgbClr val="000000"/>
              </a:solidFill>
              <a:latin typeface="Arial"/>
              <a:cs typeface="Arial"/>
            </a:rPr>
            <a:t>   like this: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4. Examine the copied formulas in cells </a:t>
          </a:r>
        </a:p>
        <a:p>
          <a:pPr algn="l" rtl="0">
            <a:defRPr sz="1000"/>
          </a:pPr>
          <a:r>
            <a:rPr lang="en-US" sz="1000" b="0" i="0" u="none" strike="noStrike" baseline="0">
              <a:solidFill>
                <a:srgbClr val="000000"/>
              </a:solidFill>
              <a:latin typeface="Arial"/>
              <a:cs typeface="Arial"/>
            </a:rPr>
            <a:t>    D11 and E11. Excel has </a:t>
          </a:r>
          <a:r>
            <a:rPr lang="en-US" sz="1000" b="0" i="1" u="none" strike="noStrike" baseline="0">
              <a:solidFill>
                <a:srgbClr val="000000"/>
              </a:solidFill>
              <a:latin typeface="Arial"/>
              <a:cs typeface="Arial"/>
            </a:rPr>
            <a:t>adjusted the</a:t>
          </a:r>
        </a:p>
        <a:p>
          <a:pPr algn="l" rtl="0">
            <a:defRPr sz="1000"/>
          </a:pPr>
          <a:r>
            <a:rPr lang="en-US" sz="1000" b="0" i="1" u="none" strike="noStrike" baseline="0">
              <a:solidFill>
                <a:srgbClr val="000000"/>
              </a:solidFill>
              <a:latin typeface="Arial"/>
              <a:cs typeface="Arial"/>
            </a:rPr>
            <a:t>    cell references</a:t>
          </a:r>
          <a:r>
            <a:rPr lang="en-US" sz="1000" b="0" i="0" u="none" strike="noStrike" baseline="0">
              <a:solidFill>
                <a:srgbClr val="000000"/>
              </a:solidFill>
              <a:latin typeface="Arial"/>
              <a:cs typeface="Arial"/>
            </a:rPr>
            <a:t> so they refer to the </a:t>
          </a:r>
        </a:p>
        <a:p>
          <a:pPr algn="l" rtl="0">
            <a:defRPr sz="1000"/>
          </a:pPr>
          <a:r>
            <a:rPr lang="en-US" sz="1000" b="0" i="0" u="none" strike="noStrike" baseline="0">
              <a:solidFill>
                <a:srgbClr val="000000"/>
              </a:solidFill>
              <a:latin typeface="Arial"/>
              <a:cs typeface="Arial"/>
            </a:rPr>
            <a:t>    correct values in their columns. That is,</a:t>
          </a:r>
        </a:p>
        <a:p>
          <a:pPr algn="l" rtl="0">
            <a:defRPr sz="1000"/>
          </a:pPr>
          <a:r>
            <a:rPr lang="en-US" sz="1000" b="0" i="0" u="none" strike="noStrike" baseline="0">
              <a:solidFill>
                <a:srgbClr val="000000"/>
              </a:solidFill>
              <a:latin typeface="Arial"/>
              <a:cs typeface="Arial"/>
            </a:rPr>
            <a:t>    =SUM(</a:t>
          </a:r>
          <a:r>
            <a:rPr lang="en-US" sz="1000" b="1" i="0" u="none" strike="noStrike" baseline="0">
              <a:solidFill>
                <a:srgbClr val="000000"/>
              </a:solidFill>
              <a:latin typeface="Arial"/>
              <a:cs typeface="Arial"/>
            </a:rPr>
            <a:t>C</a:t>
          </a:r>
          <a:r>
            <a:rPr lang="en-US" sz="1000" b="0" i="0" u="none" strike="noStrike" baseline="0">
              <a:solidFill>
                <a:srgbClr val="000000"/>
              </a:solidFill>
              <a:latin typeface="Arial"/>
              <a:cs typeface="Arial"/>
            </a:rPr>
            <a:t>8:</a:t>
          </a:r>
          <a:r>
            <a:rPr lang="en-US" sz="1000" b="1" i="0" u="none" strike="noStrike" baseline="0">
              <a:solidFill>
                <a:srgbClr val="000000"/>
              </a:solidFill>
              <a:latin typeface="Arial"/>
              <a:cs typeface="Arial"/>
            </a:rPr>
            <a:t>C</a:t>
          </a:r>
          <a:r>
            <a:rPr lang="en-US" sz="1000" b="0" i="0" u="none" strike="noStrike" baseline="0">
              <a:solidFill>
                <a:srgbClr val="000000"/>
              </a:solidFill>
              <a:latin typeface="Arial"/>
              <a:cs typeface="Arial"/>
            </a:rPr>
            <a:t>10) becomes =SUM(</a:t>
          </a:r>
          <a:r>
            <a:rPr lang="en-US" sz="1000" b="1" i="0" u="none" strike="noStrike" baseline="0">
              <a:solidFill>
                <a:srgbClr val="000000"/>
              </a:solidFill>
              <a:latin typeface="Arial"/>
              <a:cs typeface="Arial"/>
            </a:rPr>
            <a:t>D</a:t>
          </a:r>
          <a:r>
            <a:rPr lang="en-US" sz="1000" b="0" i="0" u="none" strike="noStrike" baseline="0">
              <a:solidFill>
                <a:srgbClr val="000000"/>
              </a:solidFill>
              <a:latin typeface="Arial"/>
              <a:cs typeface="Arial"/>
            </a:rPr>
            <a:t>8:</a:t>
          </a:r>
          <a:r>
            <a:rPr lang="en-US" sz="1000" b="1" i="0" u="none" strike="noStrike" baseline="0">
              <a:solidFill>
                <a:srgbClr val="000000"/>
              </a:solidFill>
              <a:latin typeface="Arial"/>
              <a:cs typeface="Arial"/>
            </a:rPr>
            <a:t>D</a:t>
          </a:r>
          <a:r>
            <a:rPr lang="en-US" sz="1000" b="0" i="0" u="none" strike="noStrike" baseline="0">
              <a:solidFill>
                <a:srgbClr val="000000"/>
              </a:solidFill>
              <a:latin typeface="Arial"/>
              <a:cs typeface="Arial"/>
            </a:rPr>
            <a:t>10)</a:t>
          </a:r>
        </a:p>
        <a:p>
          <a:pPr algn="l" rtl="0">
            <a:defRPr sz="1000"/>
          </a:pPr>
          <a:r>
            <a:rPr lang="en-US" sz="1000" b="0" i="0" u="none" strike="noStrike" baseline="0">
              <a:solidFill>
                <a:srgbClr val="000000"/>
              </a:solidFill>
              <a:latin typeface="Arial"/>
              <a:cs typeface="Arial"/>
            </a:rPr>
            <a:t>    and =SUM(</a:t>
          </a:r>
          <a:r>
            <a:rPr lang="en-US" sz="1000" b="1" i="0" u="none" strike="noStrike" baseline="0">
              <a:solidFill>
                <a:srgbClr val="000000"/>
              </a:solidFill>
              <a:latin typeface="Arial"/>
              <a:cs typeface="Arial"/>
            </a:rPr>
            <a:t>E</a:t>
          </a:r>
          <a:r>
            <a:rPr lang="en-US" sz="1000" b="0" i="0" u="none" strike="noStrike" baseline="0">
              <a:solidFill>
                <a:srgbClr val="000000"/>
              </a:solidFill>
              <a:latin typeface="Arial"/>
              <a:cs typeface="Arial"/>
            </a:rPr>
            <a:t>8:</a:t>
          </a:r>
          <a:r>
            <a:rPr lang="en-US" sz="1000" b="1" i="0" u="none" strike="noStrike" baseline="0">
              <a:solidFill>
                <a:srgbClr val="000000"/>
              </a:solidFill>
              <a:latin typeface="Arial"/>
              <a:cs typeface="Arial"/>
            </a:rPr>
            <a:t>E</a:t>
          </a:r>
          <a:r>
            <a:rPr lang="en-US" sz="1000" b="0" i="0" u="none" strike="noStrike" baseline="0">
              <a:solidFill>
                <a:srgbClr val="000000"/>
              </a:solidFill>
              <a:latin typeface="Arial"/>
              <a:cs typeface="Arial"/>
            </a:rPr>
            <a:t>10).</a:t>
          </a:r>
        </a:p>
      </xdr:txBody>
    </xdr:sp>
    <xdr:clientData/>
  </xdr:twoCellAnchor>
  <xdr:twoCellAnchor editAs="oneCell">
    <xdr:from>
      <xdr:col>6</xdr:col>
      <xdr:colOff>0</xdr:colOff>
      <xdr:row>14</xdr:row>
      <xdr:rowOff>114300</xdr:rowOff>
    </xdr:from>
    <xdr:to>
      <xdr:col>9</xdr:col>
      <xdr:colOff>228600</xdr:colOff>
      <xdr:row>16</xdr:row>
      <xdr:rowOff>95250</xdr:rowOff>
    </xdr:to>
    <xdr:pic>
      <xdr:nvPicPr>
        <xdr:cNvPr id="3" name="Picture 4"/>
        <xdr:cNvPicPr>
          <a:picLocks noChangeAspect="1" noChangeArrowheads="1"/>
        </xdr:cNvPicPr>
      </xdr:nvPicPr>
      <xdr:blipFill>
        <a:blip xmlns:r="http://schemas.openxmlformats.org/officeDocument/2006/relationships" r:embed="rId1" cstate="print"/>
        <a:srcRect l="1346" t="13513" r="1794"/>
        <a:stretch>
          <a:fillRect/>
        </a:stretch>
      </xdr:blipFill>
      <xdr:spPr bwMode="auto">
        <a:xfrm>
          <a:off x="3657600" y="2381250"/>
          <a:ext cx="2057400" cy="304800"/>
        </a:xfrm>
        <a:prstGeom prst="rect">
          <a:avLst/>
        </a:prstGeom>
        <a:noFill/>
        <a:ln w="3175">
          <a:solidFill>
            <a:srgbClr val="000000"/>
          </a:solidFill>
          <a:miter lim="800000"/>
          <a:headEnd/>
          <a:tailEnd/>
        </a:ln>
      </xdr:spPr>
    </xdr:pic>
    <xdr:clientData/>
  </xdr:twoCellAnchor>
  <xdr:twoCellAnchor>
    <xdr:from>
      <xdr:col>5</xdr:col>
      <xdr:colOff>371475</xdr:colOff>
      <xdr:row>28</xdr:row>
      <xdr:rowOff>9525</xdr:rowOff>
    </xdr:from>
    <xdr:to>
      <xdr:col>9</xdr:col>
      <xdr:colOff>542925</xdr:colOff>
      <xdr:row>52</xdr:row>
      <xdr:rowOff>142875</xdr:rowOff>
    </xdr:to>
    <xdr:sp macro="" textlink="">
      <xdr:nvSpPr>
        <xdr:cNvPr id="4" name="Text Box 5"/>
        <xdr:cNvSpPr txBox="1">
          <a:spLocks noChangeArrowheads="1"/>
        </xdr:cNvSpPr>
      </xdr:nvSpPr>
      <xdr:spPr bwMode="auto">
        <a:xfrm>
          <a:off x="3419475" y="4543425"/>
          <a:ext cx="2609850" cy="401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Check to see that the cell C35 at left </a:t>
          </a:r>
        </a:p>
        <a:p>
          <a:pPr algn="l" rtl="0">
            <a:defRPr sz="1000"/>
          </a:pPr>
          <a:r>
            <a:rPr lang="en-US" sz="1000" b="0" i="0" u="none" strike="noStrike" baseline="0">
              <a:solidFill>
                <a:srgbClr val="000000"/>
              </a:solidFill>
              <a:latin typeface="Arial"/>
              <a:cs typeface="Arial"/>
            </a:rPr>
            <a:t>    holds the formula =SUM(C32:C34)*C29.</a:t>
          </a:r>
        </a:p>
        <a:p>
          <a:pPr algn="l" rtl="0">
            <a:defRPr sz="1000"/>
          </a:pPr>
          <a:r>
            <a:rPr lang="en-US" sz="1000" b="0" i="0" u="none" strike="noStrike" baseline="0">
              <a:solidFill>
                <a:srgbClr val="000000"/>
              </a:solidFill>
              <a:latin typeface="Arial"/>
              <a:cs typeface="Arial"/>
            </a:rPr>
            <a:t>2. Make cell C35 the current cell.</a:t>
          </a:r>
        </a:p>
        <a:p>
          <a:pPr algn="l" rtl="0">
            <a:defRPr sz="1000"/>
          </a:pPr>
          <a:r>
            <a:rPr lang="en-US" sz="1000" b="0" i="0" u="none" strike="noStrike" baseline="0">
              <a:solidFill>
                <a:srgbClr val="000000"/>
              </a:solidFill>
              <a:latin typeface="Arial"/>
              <a:cs typeface="Arial"/>
            </a:rPr>
            <a:t>3. Position the mouse pointer on the filled </a:t>
          </a:r>
        </a:p>
        <a:p>
          <a:pPr algn="l" rtl="0">
            <a:defRPr sz="1000"/>
          </a:pPr>
          <a:r>
            <a:rPr lang="en-US" sz="1000" b="0" i="0" u="none" strike="noStrike" baseline="0">
              <a:solidFill>
                <a:srgbClr val="000000"/>
              </a:solidFill>
              <a:latin typeface="Arial"/>
              <a:cs typeface="Arial"/>
            </a:rPr>
            <a:t>   black square at the lower right-hand </a:t>
          </a:r>
        </a:p>
        <a:p>
          <a:pPr algn="l" rtl="0">
            <a:defRPr sz="1000"/>
          </a:pPr>
          <a:r>
            <a:rPr lang="en-US" sz="1000" b="0" i="0" u="none" strike="noStrike" baseline="0">
              <a:solidFill>
                <a:srgbClr val="000000"/>
              </a:solidFill>
              <a:latin typeface="Arial"/>
              <a:cs typeface="Arial"/>
            </a:rPr>
            <a:t>   corner of cell C11 and drag the pointer </a:t>
          </a:r>
        </a:p>
        <a:p>
          <a:pPr algn="l" rtl="0">
            <a:defRPr sz="1000"/>
          </a:pPr>
          <a:r>
            <a:rPr lang="en-US" sz="1000" b="0" i="0" u="none" strike="noStrike" baseline="0">
              <a:solidFill>
                <a:srgbClr val="000000"/>
              </a:solidFill>
              <a:latin typeface="Arial"/>
              <a:cs typeface="Arial"/>
            </a:rPr>
            <a:t>   across to cell E35. The result should look </a:t>
          </a:r>
        </a:p>
        <a:p>
          <a:pPr algn="l" rtl="0">
            <a:defRPr sz="1000"/>
          </a:pPr>
          <a:r>
            <a:rPr lang="en-US" sz="1000" b="0" i="0" u="none" strike="noStrike" baseline="0">
              <a:solidFill>
                <a:srgbClr val="000000"/>
              </a:solidFill>
              <a:latin typeface="Arial"/>
              <a:cs typeface="Arial"/>
            </a:rPr>
            <a:t>   like this: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The formulas in Cells D35 and E35 are</a:t>
          </a:r>
        </a:p>
        <a:p>
          <a:pPr algn="l" rtl="0">
            <a:defRPr sz="1000"/>
          </a:pPr>
          <a:r>
            <a:rPr lang="en-US" sz="1000" b="0" i="0" u="none" strike="noStrike" baseline="0">
              <a:solidFill>
                <a:srgbClr val="000000"/>
              </a:solidFill>
              <a:latin typeface="Arial"/>
              <a:cs typeface="Arial"/>
            </a:rPr>
            <a:t>    incorrect as copied. Excel has used its</a:t>
          </a:r>
        </a:p>
        <a:p>
          <a:pPr algn="l" rtl="0">
            <a:defRPr sz="1000"/>
          </a:pPr>
          <a:r>
            <a:rPr lang="en-US" sz="1000" b="0" i="0" u="none" strike="noStrike" baseline="0">
              <a:solidFill>
                <a:srgbClr val="000000"/>
              </a:solidFill>
              <a:latin typeface="Arial"/>
              <a:cs typeface="Arial"/>
            </a:rPr>
            <a:t>    default relative referencing in the copied</a:t>
          </a:r>
        </a:p>
        <a:p>
          <a:pPr algn="l" rtl="0">
            <a:defRPr sz="1000"/>
          </a:pPr>
          <a:r>
            <a:rPr lang="en-US" sz="1000" b="0" i="0" u="none" strike="noStrike" baseline="0">
              <a:solidFill>
                <a:srgbClr val="000000"/>
              </a:solidFill>
              <a:latin typeface="Arial"/>
              <a:cs typeface="Arial"/>
            </a:rPr>
            <a:t>    formulas but that's not appropriate for</a:t>
          </a:r>
        </a:p>
        <a:p>
          <a:pPr algn="l" rtl="0">
            <a:defRPr sz="1000"/>
          </a:pPr>
          <a:r>
            <a:rPr lang="en-US" sz="1000" b="0" i="0" u="none" strike="noStrike" baseline="0">
              <a:solidFill>
                <a:srgbClr val="000000"/>
              </a:solidFill>
              <a:latin typeface="Arial"/>
              <a:cs typeface="Arial"/>
            </a:rPr>
            <a:t>    the reference to the tax rate in Cell C29.</a:t>
          </a:r>
        </a:p>
        <a:p>
          <a:pPr algn="l" rtl="0">
            <a:defRPr sz="1000"/>
          </a:pPr>
          <a:r>
            <a:rPr lang="en-US" sz="1000" b="0" i="0" u="none" strike="noStrike" baseline="0">
              <a:solidFill>
                <a:srgbClr val="000000"/>
              </a:solidFill>
              <a:latin typeface="Arial"/>
              <a:cs typeface="Arial"/>
            </a:rPr>
            <a:t>4. Modify the "master formula" in Cell C35</a:t>
          </a:r>
        </a:p>
        <a:p>
          <a:pPr algn="l" rtl="0">
            <a:defRPr sz="1000"/>
          </a:pPr>
          <a:r>
            <a:rPr lang="en-US" sz="1000" b="0" i="0" u="none" strike="noStrike" baseline="0">
              <a:solidFill>
                <a:srgbClr val="000000"/>
              </a:solidFill>
              <a:latin typeface="Arial"/>
              <a:cs typeface="Arial"/>
            </a:rPr>
            <a:t>    so it looks like this: </a:t>
          </a:r>
        </a:p>
        <a:p>
          <a:pPr algn="l" rtl="0">
            <a:defRPr sz="1000"/>
          </a:pPr>
          <a:r>
            <a:rPr lang="en-US" sz="1000" b="0" i="0" u="none" strike="noStrike" baseline="0">
              <a:solidFill>
                <a:srgbClr val="000000"/>
              </a:solidFill>
              <a:latin typeface="Arial"/>
              <a:cs typeface="Arial"/>
            </a:rPr>
            <a:t>              =SUM(C32:C34)*$C$29</a:t>
          </a:r>
        </a:p>
        <a:p>
          <a:pPr algn="l" rtl="0">
            <a:defRPr sz="1000"/>
          </a:pPr>
          <a:r>
            <a:rPr lang="en-US" sz="1000" b="0" i="0" u="none" strike="noStrike" baseline="0">
              <a:solidFill>
                <a:srgbClr val="000000"/>
              </a:solidFill>
              <a:latin typeface="Arial"/>
              <a:cs typeface="Arial"/>
            </a:rPr>
            <a:t>    and then copy the modified formula </a:t>
          </a:r>
        </a:p>
        <a:p>
          <a:pPr algn="l" rtl="0">
            <a:defRPr sz="1000"/>
          </a:pPr>
          <a:r>
            <a:rPr lang="en-US" sz="1000" b="0" i="0" u="none" strike="noStrike" baseline="0">
              <a:solidFill>
                <a:srgbClr val="000000"/>
              </a:solidFill>
              <a:latin typeface="Arial"/>
              <a:cs typeface="Arial"/>
            </a:rPr>
            <a:t>    across for Quarters 2 and 3 to get the</a:t>
          </a:r>
        </a:p>
        <a:p>
          <a:pPr algn="l" rtl="0">
            <a:defRPr sz="1000"/>
          </a:pPr>
          <a:r>
            <a:rPr lang="en-US" sz="1000" b="0" i="0" u="none" strike="noStrike" baseline="0">
              <a:solidFill>
                <a:srgbClr val="000000"/>
              </a:solidFill>
              <a:latin typeface="Arial"/>
              <a:cs typeface="Arial"/>
            </a:rPr>
            <a:t>    correct results. </a:t>
          </a:r>
        </a:p>
        <a:p>
          <a:pPr algn="l" rtl="0">
            <a:defRPr sz="1000"/>
          </a:pPr>
          <a:r>
            <a:rPr lang="en-US" sz="1000" b="0" i="0" u="none" strike="noStrike" baseline="0">
              <a:solidFill>
                <a:srgbClr val="000000"/>
              </a:solidFill>
              <a:latin typeface="Arial"/>
              <a:cs typeface="Arial"/>
            </a:rPr>
            <a:t>Check the completed example (with green background) to see another instance.</a:t>
          </a:r>
        </a:p>
      </xdr:txBody>
    </xdr:sp>
    <xdr:clientData/>
  </xdr:twoCellAnchor>
  <xdr:twoCellAnchor editAs="oneCell">
    <xdr:from>
      <xdr:col>5</xdr:col>
      <xdr:colOff>523875</xdr:colOff>
      <xdr:row>36</xdr:row>
      <xdr:rowOff>104775</xdr:rowOff>
    </xdr:from>
    <xdr:to>
      <xdr:col>9</xdr:col>
      <xdr:colOff>428625</xdr:colOff>
      <xdr:row>38</xdr:row>
      <xdr:rowOff>66675</xdr:rowOff>
    </xdr:to>
    <xdr:pic>
      <xdr:nvPicPr>
        <xdr:cNvPr id="5"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3571875" y="5934075"/>
          <a:ext cx="2343150" cy="285750"/>
        </a:xfrm>
        <a:prstGeom prst="rect">
          <a:avLst/>
        </a:prstGeom>
        <a:noFill/>
        <a:ln w="9525">
          <a:noFill/>
          <a:miter lim="800000"/>
          <a:headEnd/>
          <a:tailEnd/>
        </a:ln>
      </xdr:spPr>
    </xdr:pic>
    <xdr:clientData/>
  </xdr:twoCellAnchor>
  <xdr:twoCellAnchor>
    <xdr:from>
      <xdr:col>10</xdr:col>
      <xdr:colOff>104775</xdr:colOff>
      <xdr:row>28</xdr:row>
      <xdr:rowOff>0</xdr:rowOff>
    </xdr:from>
    <xdr:to>
      <xdr:col>14</xdr:col>
      <xdr:colOff>276225</xdr:colOff>
      <xdr:row>44</xdr:row>
      <xdr:rowOff>123825</xdr:rowOff>
    </xdr:to>
    <xdr:sp macro="" textlink="">
      <xdr:nvSpPr>
        <xdr:cNvPr id="6" name="Text Box 9"/>
        <xdr:cNvSpPr txBox="1">
          <a:spLocks noChangeArrowheads="1"/>
        </xdr:cNvSpPr>
      </xdr:nvSpPr>
      <xdr:spPr bwMode="auto">
        <a:xfrm>
          <a:off x="6200775" y="4533900"/>
          <a:ext cx="2609850" cy="27146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Tip-Building a Formula with Absolute Addressing </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An absolute reference is indicated by the dollar signs before the row and column indicators; e.g., $C$29. An alternative to typing in the dollar signs is to</a:t>
          </a:r>
        </a:p>
        <a:p>
          <a:pPr algn="l" rtl="0">
            <a:defRPr sz="1000"/>
          </a:pPr>
          <a:r>
            <a:rPr lang="en-US" sz="1000" b="0" i="0" u="none" strike="noStrike" baseline="0">
              <a:solidFill>
                <a:srgbClr val="000000"/>
              </a:solidFill>
              <a:latin typeface="Arial"/>
              <a:cs typeface="Arial"/>
            </a:rPr>
            <a:t>1. Position the mouse pointer on the cell reference in the formula bar.</a:t>
          </a:r>
        </a:p>
        <a:p>
          <a:pPr algn="l" rtl="0">
            <a:defRPr sz="1000"/>
          </a:pPr>
          <a:r>
            <a:rPr lang="en-US" sz="1000" b="0" i="0" u="none" strike="noStrike" baseline="0">
              <a:solidFill>
                <a:srgbClr val="000000"/>
              </a:solidFill>
              <a:latin typeface="Arial"/>
              <a:cs typeface="Arial"/>
            </a:rPr>
            <a:t>2. Tap the F4 key until the type of reference you want is displayed. </a:t>
          </a:r>
        </a:p>
        <a:p>
          <a:pPr algn="l" rtl="0">
            <a:defRPr sz="1000"/>
          </a:pPr>
          <a:r>
            <a:rPr lang="en-US" sz="1000" b="0" i="0" u="none" strike="noStrike" baseline="0">
              <a:solidFill>
                <a:srgbClr val="000000"/>
              </a:solidFill>
              <a:latin typeface="Arial"/>
              <a:cs typeface="Arial"/>
            </a:rPr>
            <a:t>The F4 key toggles through four options:</a:t>
          </a:r>
        </a:p>
        <a:p>
          <a:pPr algn="l" rtl="0">
            <a:defRPr sz="1000"/>
          </a:pPr>
          <a:r>
            <a:rPr lang="en-US" sz="1000" b="0" i="0" u="none" strike="noStrike" baseline="0">
              <a:solidFill>
                <a:srgbClr val="000000"/>
              </a:solidFill>
              <a:latin typeface="Arial"/>
              <a:cs typeface="Arial"/>
            </a:rPr>
            <a:t>        C29     - relative</a:t>
          </a:r>
        </a:p>
        <a:p>
          <a:pPr algn="l" rtl="0">
            <a:defRPr sz="1000"/>
          </a:pPr>
          <a:r>
            <a:rPr lang="en-US" sz="1000" b="0" i="0" u="none" strike="noStrike" baseline="0">
              <a:solidFill>
                <a:srgbClr val="000000"/>
              </a:solidFill>
              <a:latin typeface="Arial"/>
              <a:cs typeface="Arial"/>
            </a:rPr>
            <a:t>        $C$29  - absolute row and column</a:t>
          </a:r>
        </a:p>
        <a:p>
          <a:pPr algn="l" rtl="0">
            <a:defRPr sz="1000"/>
          </a:pPr>
          <a:r>
            <a:rPr lang="en-US" sz="1000" b="0" i="0" u="none" strike="noStrike" baseline="0">
              <a:solidFill>
                <a:srgbClr val="000000"/>
              </a:solidFill>
              <a:latin typeface="Arial"/>
              <a:cs typeface="Arial"/>
            </a:rPr>
            <a:t>        $C29    - absolute column, relative row</a:t>
          </a:r>
        </a:p>
        <a:p>
          <a:pPr algn="l" rtl="0">
            <a:defRPr sz="1000"/>
          </a:pPr>
          <a:r>
            <a:rPr lang="en-US" sz="1000" b="0" i="0" u="none" strike="noStrike" baseline="0">
              <a:solidFill>
                <a:srgbClr val="000000"/>
              </a:solidFill>
              <a:latin typeface="Arial"/>
              <a:cs typeface="Arial"/>
            </a:rPr>
            <a:t>        C$29    - absolute row, relative column</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352425</xdr:colOff>
      <xdr:row>55</xdr:row>
      <xdr:rowOff>19050</xdr:rowOff>
    </xdr:from>
    <xdr:to>
      <xdr:col>9</xdr:col>
      <xdr:colOff>523875</xdr:colOff>
      <xdr:row>70</xdr:row>
      <xdr:rowOff>0</xdr:rowOff>
    </xdr:to>
    <xdr:sp macro="" textlink="">
      <xdr:nvSpPr>
        <xdr:cNvPr id="7" name="Text Box 10"/>
        <xdr:cNvSpPr txBox="1">
          <a:spLocks noChangeArrowheads="1"/>
        </xdr:cNvSpPr>
      </xdr:nvSpPr>
      <xdr:spPr bwMode="auto">
        <a:xfrm>
          <a:off x="3400425" y="8924925"/>
          <a:ext cx="2609850" cy="24098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Write a function in each of Cells C64:C67</a:t>
          </a:r>
        </a:p>
        <a:p>
          <a:pPr algn="l" rtl="0">
            <a:defRPr sz="1000"/>
          </a:pPr>
          <a:r>
            <a:rPr lang="en-US" sz="1000" b="0" i="0" u="none" strike="noStrike" baseline="0">
              <a:solidFill>
                <a:srgbClr val="000000"/>
              </a:solidFill>
              <a:latin typeface="Arial"/>
              <a:cs typeface="Arial"/>
            </a:rPr>
            <a:t>    at left to calculate the sum, average, </a:t>
          </a:r>
        </a:p>
        <a:p>
          <a:pPr algn="l" rtl="0">
            <a:defRPr sz="1000"/>
          </a:pPr>
          <a:r>
            <a:rPr lang="en-US" sz="1000" b="0" i="0" u="none" strike="noStrike" baseline="0">
              <a:solidFill>
                <a:srgbClr val="000000"/>
              </a:solidFill>
              <a:latin typeface="Arial"/>
              <a:cs typeface="Arial"/>
            </a:rPr>
            <a:t>    minimum value, and maximum value in </a:t>
          </a:r>
        </a:p>
        <a:p>
          <a:pPr algn="l" rtl="0">
            <a:defRPr sz="1000"/>
          </a:pPr>
          <a:r>
            <a:rPr lang="en-US" sz="1000" b="0" i="0" u="none" strike="noStrike" baseline="0">
              <a:solidFill>
                <a:srgbClr val="000000"/>
              </a:solidFill>
              <a:latin typeface="Arial"/>
              <a:cs typeface="Arial"/>
            </a:rPr>
            <a:t>    the range C59:C62 (named SALES).   </a:t>
          </a:r>
        </a:p>
        <a:p>
          <a:pPr algn="l" rtl="0">
            <a:defRPr sz="1000"/>
          </a:pPr>
          <a:r>
            <a:rPr lang="en-US" sz="1000" b="0" i="0" u="none" strike="noStrike" baseline="0">
              <a:solidFill>
                <a:srgbClr val="000000"/>
              </a:solidFill>
              <a:latin typeface="Arial"/>
              <a:cs typeface="Arial"/>
            </a:rPr>
            <a:t>    Your result should look like this: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Enter the TODAY function in Cell C69 to</a:t>
          </a:r>
        </a:p>
        <a:p>
          <a:pPr algn="l" rtl="0">
            <a:defRPr sz="1000"/>
          </a:pPr>
          <a:r>
            <a:rPr lang="en-US" sz="1000" b="0" i="0" u="none" strike="noStrike" baseline="0">
              <a:solidFill>
                <a:srgbClr val="000000"/>
              </a:solidFill>
              <a:latin typeface="Arial"/>
              <a:cs typeface="Arial"/>
            </a:rPr>
            <a:t>    return the current date. The syntax of</a:t>
          </a:r>
        </a:p>
        <a:p>
          <a:pPr algn="l" rtl="0">
            <a:defRPr sz="1000"/>
          </a:pPr>
          <a:r>
            <a:rPr lang="en-US" sz="1000" b="0" i="0" u="none" strike="noStrike" baseline="0">
              <a:solidFill>
                <a:srgbClr val="000000"/>
              </a:solidFill>
              <a:latin typeface="Arial"/>
              <a:cs typeface="Arial"/>
            </a:rPr>
            <a:t>    the function is: =TODAY()</a:t>
          </a:r>
        </a:p>
      </xdr:txBody>
    </xdr:sp>
    <xdr:clientData/>
  </xdr:twoCellAnchor>
  <xdr:twoCellAnchor editAs="oneCell">
    <xdr:from>
      <xdr:col>6</xdr:col>
      <xdr:colOff>276225</xdr:colOff>
      <xdr:row>61</xdr:row>
      <xdr:rowOff>0</xdr:rowOff>
    </xdr:from>
    <xdr:to>
      <xdr:col>8</xdr:col>
      <xdr:colOff>381000</xdr:colOff>
      <xdr:row>65</xdr:row>
      <xdr:rowOff>0</xdr:rowOff>
    </xdr:to>
    <xdr:pic>
      <xdr:nvPicPr>
        <xdr:cNvPr id="8" name="Picture 11"/>
        <xdr:cNvPicPr>
          <a:picLocks noChangeAspect="1" noChangeArrowheads="1"/>
        </xdr:cNvPicPr>
      </xdr:nvPicPr>
      <xdr:blipFill>
        <a:blip xmlns:r="http://schemas.openxmlformats.org/officeDocument/2006/relationships" r:embed="rId3" cstate="print"/>
        <a:srcRect l="8691" t="58333" r="77734" b="32683"/>
        <a:stretch>
          <a:fillRect/>
        </a:stretch>
      </xdr:blipFill>
      <xdr:spPr bwMode="auto">
        <a:xfrm>
          <a:off x="3933825" y="9877425"/>
          <a:ext cx="1323975" cy="647700"/>
        </a:xfrm>
        <a:prstGeom prst="rect">
          <a:avLst/>
        </a:prstGeom>
        <a:noFill/>
        <a:ln w="1">
          <a:noFill/>
          <a:miter lim="800000"/>
          <a:headEnd/>
          <a:tailEnd/>
        </a:ln>
      </xdr:spPr>
    </xdr:pic>
    <xdr:clientData/>
  </xdr:twoCellAnchor>
  <xdr:twoCellAnchor>
    <xdr:from>
      <xdr:col>5</xdr:col>
      <xdr:colOff>361950</xdr:colOff>
      <xdr:row>74</xdr:row>
      <xdr:rowOff>19050</xdr:rowOff>
    </xdr:from>
    <xdr:to>
      <xdr:col>9</xdr:col>
      <xdr:colOff>533400</xdr:colOff>
      <xdr:row>97</xdr:row>
      <xdr:rowOff>47625</xdr:rowOff>
    </xdr:to>
    <xdr:sp macro="" textlink="">
      <xdr:nvSpPr>
        <xdr:cNvPr id="9" name="Text Box 12"/>
        <xdr:cNvSpPr txBox="1">
          <a:spLocks noChangeArrowheads="1"/>
        </xdr:cNvSpPr>
      </xdr:nvSpPr>
      <xdr:spPr bwMode="auto">
        <a:xfrm>
          <a:off x="3409950" y="12001500"/>
          <a:ext cx="2609850" cy="3752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Write an IF function in Cell C82 that</a:t>
          </a:r>
        </a:p>
        <a:p>
          <a:pPr algn="l" rtl="0">
            <a:defRPr sz="1000"/>
          </a:pPr>
          <a:r>
            <a:rPr lang="en-US" sz="1000" b="0" i="0" u="none" strike="noStrike" baseline="0">
              <a:solidFill>
                <a:srgbClr val="000000"/>
              </a:solidFill>
              <a:latin typeface="Arial"/>
              <a:cs typeface="Arial"/>
            </a:rPr>
            <a:t>    compares the sales in Quarters 1 and 2 </a:t>
          </a:r>
        </a:p>
        <a:p>
          <a:pPr algn="l" rtl="0">
            <a:defRPr sz="1000"/>
          </a:pPr>
          <a:r>
            <a:rPr lang="en-US" sz="1000" b="0" i="0" u="none" strike="noStrike" baseline="0">
              <a:solidFill>
                <a:srgbClr val="000000"/>
              </a:solidFill>
              <a:latin typeface="Arial"/>
              <a:cs typeface="Arial"/>
            </a:rPr>
            <a:t>    and returns the text "Q1 better than 2" or </a:t>
          </a:r>
        </a:p>
        <a:p>
          <a:pPr algn="l" rtl="0">
            <a:defRPr sz="1000"/>
          </a:pPr>
          <a:r>
            <a:rPr lang="en-US" sz="1000" b="0" i="0" u="none" strike="noStrike" baseline="0">
              <a:solidFill>
                <a:srgbClr val="000000"/>
              </a:solidFill>
              <a:latin typeface="Arial"/>
              <a:cs typeface="Arial"/>
            </a:rPr>
            <a:t>    "Q2 better than Q1". Your formula should </a:t>
          </a:r>
        </a:p>
        <a:p>
          <a:pPr algn="l" rtl="0">
            <a:defRPr sz="1000"/>
          </a:pPr>
          <a:r>
            <a:rPr lang="en-US" sz="1000" b="0" i="0" u="none" strike="noStrike" baseline="0">
              <a:solidFill>
                <a:srgbClr val="000000"/>
              </a:solidFill>
              <a:latin typeface="Arial"/>
              <a:cs typeface="Arial"/>
            </a:rPr>
            <a:t>    look like this:</a:t>
          </a:r>
        </a:p>
        <a:p>
          <a:pPr algn="l" rtl="0">
            <a:defRPr sz="1000"/>
          </a:pPr>
          <a:r>
            <a:rPr lang="en-US" sz="1000" b="0" i="0" u="none" strike="noStrike" baseline="0">
              <a:solidFill>
                <a:srgbClr val="000000"/>
              </a:solidFill>
              <a:latin typeface="Arial"/>
              <a:cs typeface="Arial"/>
            </a:rPr>
            <a:t>    =IF(C77&gt;C78, "Q1 better than Q2", </a:t>
          </a:r>
        </a:p>
        <a:p>
          <a:pPr algn="l" rtl="0">
            <a:defRPr sz="1000"/>
          </a:pPr>
          <a:r>
            <a:rPr lang="en-US" sz="1000" b="0" i="0" u="none" strike="noStrike" baseline="0">
              <a:solidFill>
                <a:srgbClr val="000000"/>
              </a:solidFill>
              <a:latin typeface="Arial"/>
              <a:cs typeface="Arial"/>
            </a:rPr>
            <a:t>    "Q2 better than Q1.")</a:t>
          </a:r>
        </a:p>
        <a:p>
          <a:pPr algn="l" rtl="0">
            <a:defRPr sz="1000"/>
          </a:pPr>
          <a:r>
            <a:rPr lang="en-US" sz="1000" b="0" i="0" u="none" strike="noStrike" baseline="0">
              <a:solidFill>
                <a:srgbClr val="000000"/>
              </a:solidFill>
              <a:latin typeface="Arial"/>
              <a:cs typeface="Arial"/>
            </a:rPr>
            <a:t>2. Write an IF statement in Cell C84 that </a:t>
          </a:r>
        </a:p>
        <a:p>
          <a:pPr algn="l" rtl="0">
            <a:defRPr sz="1000"/>
          </a:pPr>
          <a:r>
            <a:rPr lang="en-US" sz="1000" b="0" i="0" u="none" strike="noStrike" baseline="0">
              <a:solidFill>
                <a:srgbClr val="000000"/>
              </a:solidFill>
              <a:latin typeface="Arial"/>
              <a:cs typeface="Arial"/>
            </a:rPr>
            <a:t>    includes a nested MAX function and that </a:t>
          </a:r>
        </a:p>
        <a:p>
          <a:pPr algn="l" rtl="0">
            <a:defRPr sz="1000"/>
          </a:pPr>
          <a:r>
            <a:rPr lang="en-US" sz="1000" b="0" i="0" u="none" strike="noStrike" baseline="0">
              <a:solidFill>
                <a:srgbClr val="000000"/>
              </a:solidFill>
              <a:latin typeface="Arial"/>
              <a:cs typeface="Arial"/>
            </a:rPr>
            <a:t>    returns the text "Exceeded $600M sales </a:t>
          </a:r>
        </a:p>
        <a:p>
          <a:pPr algn="l" rtl="0">
            <a:defRPr sz="1000"/>
          </a:pPr>
          <a:r>
            <a:rPr lang="en-US" sz="1000" b="0" i="0" u="none" strike="noStrike" baseline="0">
              <a:solidFill>
                <a:srgbClr val="000000"/>
              </a:solidFill>
              <a:latin typeface="Arial"/>
              <a:cs typeface="Arial"/>
            </a:rPr>
            <a:t>    in one quarter" if any quarter meets that </a:t>
          </a:r>
        </a:p>
        <a:p>
          <a:pPr algn="l" rtl="0">
            <a:defRPr sz="1000"/>
          </a:pPr>
          <a:r>
            <a:rPr lang="en-US" sz="1000" b="0" i="0" u="none" strike="noStrike" baseline="0">
              <a:solidFill>
                <a:srgbClr val="000000"/>
              </a:solidFill>
              <a:latin typeface="Arial"/>
              <a:cs typeface="Arial"/>
            </a:rPr>
            <a:t>    criteria or "Quota not met" if not. Your </a:t>
          </a:r>
        </a:p>
        <a:p>
          <a:pPr algn="l" rtl="0">
            <a:defRPr sz="1000"/>
          </a:pPr>
          <a:r>
            <a:rPr lang="en-US" sz="1000" b="0" i="0" u="none" strike="noStrike" baseline="0">
              <a:solidFill>
                <a:srgbClr val="000000"/>
              </a:solidFill>
              <a:latin typeface="Arial"/>
              <a:cs typeface="Arial"/>
            </a:rPr>
            <a:t>    formula should look like this:</a:t>
          </a:r>
        </a:p>
        <a:p>
          <a:pPr algn="l" rtl="0">
            <a:defRPr sz="1000"/>
          </a:pPr>
          <a:r>
            <a:rPr lang="en-US" sz="1000" b="0" i="0" u="none" strike="noStrike" baseline="0">
              <a:solidFill>
                <a:srgbClr val="000000"/>
              </a:solidFill>
              <a:latin typeface="Arial"/>
              <a:cs typeface="Arial"/>
            </a:rPr>
            <a:t>    =IF(MAX(C77:C80)&gt;600, "Exceeded </a:t>
          </a:r>
        </a:p>
        <a:p>
          <a:pPr algn="l" rtl="0">
            <a:defRPr sz="1000"/>
          </a:pPr>
          <a:r>
            <a:rPr lang="en-US" sz="1000" b="0" i="0" u="none" strike="noStrike" baseline="0">
              <a:solidFill>
                <a:srgbClr val="000000"/>
              </a:solidFill>
              <a:latin typeface="Arial"/>
              <a:cs typeface="Arial"/>
            </a:rPr>
            <a:t>   $600M sales in 1 quarter","Quota not </a:t>
          </a:r>
        </a:p>
        <a:p>
          <a:pPr algn="l" rtl="0">
            <a:defRPr sz="1000"/>
          </a:pPr>
          <a:r>
            <a:rPr lang="en-US" sz="1000" b="0" i="0" u="none" strike="noStrike" baseline="0">
              <a:solidFill>
                <a:srgbClr val="000000"/>
              </a:solidFill>
              <a:latin typeface="Arial"/>
              <a:cs typeface="Arial"/>
            </a:rPr>
            <a:t>   met")</a:t>
          </a:r>
        </a:p>
        <a:p>
          <a:pPr algn="l" rtl="0">
            <a:defRPr sz="1000"/>
          </a:pPr>
          <a:r>
            <a:rPr lang="en-US" sz="1000" b="0" i="0" u="none" strike="noStrike" baseline="0">
              <a:solidFill>
                <a:srgbClr val="000000"/>
              </a:solidFill>
              <a:latin typeface="Arial"/>
              <a:cs typeface="Arial"/>
            </a:rPr>
            <a:t>3. Write an IF statement in Cell 86 that</a:t>
          </a:r>
        </a:p>
        <a:p>
          <a:pPr algn="l" rtl="0">
            <a:defRPr sz="1000"/>
          </a:pPr>
          <a:r>
            <a:rPr lang="en-US" sz="1000" b="0" i="0" u="none" strike="noStrike" baseline="0">
              <a:solidFill>
                <a:srgbClr val="000000"/>
              </a:solidFill>
              <a:latin typeface="Arial"/>
              <a:cs typeface="Arial"/>
            </a:rPr>
            <a:t>    compares sales in Q1 and Q2. If Q1</a:t>
          </a:r>
        </a:p>
        <a:p>
          <a:pPr algn="l" rtl="0">
            <a:defRPr sz="1000"/>
          </a:pPr>
          <a:r>
            <a:rPr lang="en-US" sz="1000" b="0" i="0" u="none" strike="noStrike" baseline="0">
              <a:solidFill>
                <a:srgbClr val="000000"/>
              </a:solidFill>
              <a:latin typeface="Arial"/>
              <a:cs typeface="Arial"/>
            </a:rPr>
            <a:t>    sales are greater, return the difference.</a:t>
          </a:r>
        </a:p>
        <a:p>
          <a:pPr algn="l" rtl="0">
            <a:defRPr sz="1000"/>
          </a:pPr>
          <a:r>
            <a:rPr lang="en-US" sz="1000" b="0" i="0" u="none" strike="noStrike" baseline="0">
              <a:solidFill>
                <a:srgbClr val="000000"/>
              </a:solidFill>
              <a:latin typeface="Arial"/>
              <a:cs typeface="Arial"/>
            </a:rPr>
            <a:t>    If Q1 sales are less, return the increase.</a:t>
          </a:r>
        </a:p>
        <a:p>
          <a:pPr algn="l" rtl="0">
            <a:defRPr sz="1000"/>
          </a:pPr>
          <a:r>
            <a:rPr lang="en-US" sz="1000" b="0" i="0" u="none" strike="noStrike" baseline="0">
              <a:solidFill>
                <a:srgbClr val="000000"/>
              </a:solidFill>
              <a:latin typeface="Arial"/>
              <a:cs typeface="Arial"/>
            </a:rPr>
            <a:t>    Your formula should look like this:</a:t>
          </a:r>
        </a:p>
        <a:p>
          <a:pPr algn="l" rtl="0">
            <a:defRPr sz="1000"/>
          </a:pPr>
          <a:r>
            <a:rPr lang="en-US" sz="1000" b="0" i="0" u="none" strike="noStrike" baseline="0">
              <a:solidFill>
                <a:srgbClr val="000000"/>
              </a:solidFill>
              <a:latin typeface="Arial"/>
              <a:cs typeface="Arial"/>
            </a:rPr>
            <a:t>    =IF(C77&gt;C78, C77-C78, C78-C77)</a:t>
          </a:r>
        </a:p>
      </xdr:txBody>
    </xdr:sp>
    <xdr:clientData/>
  </xdr:twoCellAnchor>
  <xdr:twoCellAnchor>
    <xdr:from>
      <xdr:col>5</xdr:col>
      <xdr:colOff>295275</xdr:colOff>
      <xdr:row>99</xdr:row>
      <xdr:rowOff>123825</xdr:rowOff>
    </xdr:from>
    <xdr:to>
      <xdr:col>9</xdr:col>
      <xdr:colOff>466725</xdr:colOff>
      <xdr:row>112</xdr:row>
      <xdr:rowOff>95250</xdr:rowOff>
    </xdr:to>
    <xdr:sp macro="" textlink="">
      <xdr:nvSpPr>
        <xdr:cNvPr id="10" name="Text Box 13"/>
        <xdr:cNvSpPr txBox="1">
          <a:spLocks noChangeArrowheads="1"/>
        </xdr:cNvSpPr>
      </xdr:nvSpPr>
      <xdr:spPr bwMode="auto">
        <a:xfrm>
          <a:off x="3343275" y="16154400"/>
          <a:ext cx="2609850" cy="20764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Turn on Excel's "Formula Auditing" </a:t>
          </a:r>
        </a:p>
        <a:p>
          <a:pPr algn="l" rtl="0">
            <a:defRPr sz="1000"/>
          </a:pPr>
          <a:r>
            <a:rPr lang="en-US" sz="1000" b="0" i="0" u="none" strike="noStrike" baseline="0">
              <a:solidFill>
                <a:srgbClr val="000000"/>
              </a:solidFill>
              <a:latin typeface="Arial"/>
              <a:cs typeface="Arial"/>
            </a:rPr>
            <a:t>    toolbar by choosing </a:t>
          </a:r>
          <a:r>
            <a:rPr lang="en-US" sz="1000" b="0" i="1" u="none" strike="noStrike" baseline="0">
              <a:solidFill>
                <a:srgbClr val="000000"/>
              </a:solidFill>
              <a:latin typeface="Arial"/>
              <a:cs typeface="Arial"/>
            </a:rPr>
            <a:t>View, Toolbars, </a:t>
          </a:r>
        </a:p>
        <a:p>
          <a:pPr algn="l" rtl="0">
            <a:defRPr sz="1000"/>
          </a:pPr>
          <a:r>
            <a:rPr lang="en-US" sz="1000" b="0" i="1" u="none" strike="noStrike" baseline="0">
              <a:solidFill>
                <a:srgbClr val="000000"/>
              </a:solidFill>
              <a:latin typeface="Arial"/>
              <a:cs typeface="Arial"/>
            </a:rPr>
            <a:t>   Formula Auditing </a:t>
          </a:r>
          <a:r>
            <a:rPr lang="en-US" sz="1000" b="0" i="0" u="none" strike="noStrike" baseline="0">
              <a:solidFill>
                <a:srgbClr val="000000"/>
              </a:solidFill>
              <a:latin typeface="Arial"/>
              <a:cs typeface="Arial"/>
            </a:rPr>
            <a:t>from Excel's menu.</a:t>
          </a:r>
        </a:p>
        <a:p>
          <a:pPr algn="l" rtl="0">
            <a:defRPr sz="1000"/>
          </a:pPr>
          <a:r>
            <a:rPr lang="en-US" sz="1000" b="0" i="0" u="none" strike="noStrike" baseline="0">
              <a:solidFill>
                <a:srgbClr val="000000"/>
              </a:solidFill>
              <a:latin typeface="Arial"/>
              <a:cs typeface="Arial"/>
            </a:rPr>
            <a:t>2. Click Cell C105 and click the "Trace </a:t>
          </a:r>
        </a:p>
        <a:p>
          <a:pPr algn="l" rtl="0">
            <a:defRPr sz="1000"/>
          </a:pPr>
          <a:r>
            <a:rPr lang="en-US" sz="1000" b="0" i="0" u="none" strike="noStrike" baseline="0">
              <a:solidFill>
                <a:srgbClr val="000000"/>
              </a:solidFill>
              <a:latin typeface="Arial"/>
              <a:cs typeface="Arial"/>
            </a:rPr>
            <a:t>   Precedents" button on the toolbar to see </a:t>
          </a:r>
        </a:p>
        <a:p>
          <a:pPr algn="l" rtl="0">
            <a:defRPr sz="1000"/>
          </a:pPr>
          <a:r>
            <a:rPr lang="en-US" sz="1000" b="0" i="0" u="none" strike="noStrike" baseline="0">
              <a:solidFill>
                <a:srgbClr val="000000"/>
              </a:solidFill>
              <a:latin typeface="Arial"/>
              <a:cs typeface="Arial"/>
            </a:rPr>
            <a:t>   the values used by the C105 formula.</a:t>
          </a:r>
        </a:p>
        <a:p>
          <a:pPr algn="l" rtl="0">
            <a:defRPr sz="1000"/>
          </a:pPr>
          <a:r>
            <a:rPr lang="en-US" sz="1000" b="0" i="0" u="none" strike="noStrike" baseline="0">
              <a:solidFill>
                <a:srgbClr val="000000"/>
              </a:solidFill>
              <a:latin typeface="Arial"/>
              <a:cs typeface="Arial"/>
            </a:rPr>
            <a:t>3. Click Cell C101 and click the "Trace </a:t>
          </a:r>
        </a:p>
        <a:p>
          <a:pPr algn="l" rtl="0">
            <a:defRPr sz="1000"/>
          </a:pPr>
          <a:r>
            <a:rPr lang="en-US" sz="1000" b="0" i="0" u="none" strike="noStrike" baseline="0">
              <a:solidFill>
                <a:srgbClr val="000000"/>
              </a:solidFill>
              <a:latin typeface="Arial"/>
              <a:cs typeface="Arial"/>
            </a:rPr>
            <a:t>   Dependents" button on the toolbar to see </a:t>
          </a:r>
        </a:p>
        <a:p>
          <a:pPr algn="l" rtl="0">
            <a:defRPr sz="1000"/>
          </a:pPr>
          <a:r>
            <a:rPr lang="en-US" sz="1000" b="0" i="0" u="none" strike="noStrike" baseline="0">
              <a:solidFill>
                <a:srgbClr val="000000"/>
              </a:solidFill>
              <a:latin typeface="Arial"/>
              <a:cs typeface="Arial"/>
            </a:rPr>
            <a:t>   the formula values that depend on the tax</a:t>
          </a:r>
        </a:p>
        <a:p>
          <a:pPr algn="l" rtl="0">
            <a:defRPr sz="1000"/>
          </a:pPr>
          <a:r>
            <a:rPr lang="en-US" sz="1000" b="0" i="0" u="none" strike="noStrike" baseline="0">
              <a:solidFill>
                <a:srgbClr val="000000"/>
              </a:solidFill>
              <a:latin typeface="Arial"/>
              <a:cs typeface="Arial"/>
            </a:rPr>
            <a:t>   rate value in C101.</a:t>
          </a:r>
        </a:p>
        <a:p>
          <a:pPr algn="l" rtl="0">
            <a:defRPr sz="1000"/>
          </a:pPr>
          <a:r>
            <a:rPr lang="en-US" sz="1000" b="0" i="0" u="none" strike="noStrike" baseline="0">
              <a:solidFill>
                <a:srgbClr val="000000"/>
              </a:solidFill>
              <a:latin typeface="Arial"/>
              <a:cs typeface="Arial"/>
            </a:rPr>
            <a:t>4. Click the "Remove All Arrows" button on </a:t>
          </a:r>
        </a:p>
        <a:p>
          <a:pPr algn="l" rtl="0">
            <a:defRPr sz="1000"/>
          </a:pPr>
          <a:r>
            <a:rPr lang="en-US" sz="1000" b="0" i="0" u="none" strike="noStrike" baseline="0">
              <a:solidFill>
                <a:srgbClr val="000000"/>
              </a:solidFill>
              <a:latin typeface="Arial"/>
              <a:cs typeface="Arial"/>
            </a:rPr>
            <a:t>    the toolbar to remove auditing indicators. </a:t>
          </a:r>
        </a:p>
      </xdr:txBody>
    </xdr:sp>
    <xdr:clientData/>
  </xdr:twoCellAnchor>
  <xdr:twoCellAnchor>
    <xdr:from>
      <xdr:col>4</xdr:col>
      <xdr:colOff>600075</xdr:colOff>
      <xdr:row>0</xdr:row>
      <xdr:rowOff>133350</xdr:rowOff>
    </xdr:from>
    <xdr:to>
      <xdr:col>6</xdr:col>
      <xdr:colOff>0</xdr:colOff>
      <xdr:row>2</xdr:row>
      <xdr:rowOff>19050</xdr:rowOff>
    </xdr:to>
    <xdr:sp macro="" textlink="">
      <xdr:nvSpPr>
        <xdr:cNvPr id="11" name="Rectangle 14">
          <a:hlinkClick xmlns:r="http://schemas.openxmlformats.org/officeDocument/2006/relationships" r:id="rId4"/>
        </xdr:cNvPr>
        <xdr:cNvSpPr>
          <a:spLocks noChangeArrowheads="1"/>
        </xdr:cNvSpPr>
      </xdr:nvSpPr>
      <xdr:spPr bwMode="auto">
        <a:xfrm>
          <a:off x="3038475" y="133350"/>
          <a:ext cx="619125" cy="20955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104775</xdr:colOff>
      <xdr:row>5</xdr:row>
      <xdr:rowOff>28575</xdr:rowOff>
    </xdr:from>
    <xdr:to>
      <xdr:col>4</xdr:col>
      <xdr:colOff>285750</xdr:colOff>
      <xdr:row>8</xdr:row>
      <xdr:rowOff>0</xdr:rowOff>
    </xdr:to>
    <xdr:sp macro="" textlink="">
      <xdr:nvSpPr>
        <xdr:cNvPr id="2" name="AutoShape 1"/>
        <xdr:cNvSpPr>
          <a:spLocks/>
        </xdr:cNvSpPr>
      </xdr:nvSpPr>
      <xdr:spPr bwMode="auto">
        <a:xfrm>
          <a:off x="2543175" y="838200"/>
          <a:ext cx="180975" cy="457200"/>
        </a:xfrm>
        <a:prstGeom prst="rightBrace">
          <a:avLst>
            <a:gd name="adj1" fmla="val 21053"/>
            <a:gd name="adj2" fmla="val 50000"/>
          </a:avLst>
        </a:prstGeom>
        <a:noFill/>
        <a:ln w="9525">
          <a:solidFill>
            <a:srgbClr val="000000"/>
          </a:solidFill>
          <a:round/>
          <a:headEnd/>
          <a:tailEnd/>
        </a:ln>
      </xdr:spPr>
    </xdr:sp>
    <xdr:clientData/>
  </xdr:twoCellAnchor>
  <xdr:twoCellAnchor>
    <xdr:from>
      <xdr:col>1</xdr:col>
      <xdr:colOff>9525</xdr:colOff>
      <xdr:row>14</xdr:row>
      <xdr:rowOff>47625</xdr:rowOff>
    </xdr:from>
    <xdr:to>
      <xdr:col>8</xdr:col>
      <xdr:colOff>657225</xdr:colOff>
      <xdr:row>19</xdr:row>
      <xdr:rowOff>0</xdr:rowOff>
    </xdr:to>
    <xdr:sp macro="" textlink="">
      <xdr:nvSpPr>
        <xdr:cNvPr id="3" name="Text Box 2"/>
        <xdr:cNvSpPr txBox="1">
          <a:spLocks noChangeArrowheads="1"/>
        </xdr:cNvSpPr>
      </xdr:nvSpPr>
      <xdr:spPr bwMode="auto">
        <a:xfrm>
          <a:off x="619125" y="2314575"/>
          <a:ext cx="4867275" cy="762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1. Complete the one-input Data Table that varies interest rate by highlighting the range B22:C29, </a:t>
          </a:r>
        </a:p>
        <a:p>
          <a:pPr algn="l" rtl="0">
            <a:defRPr sz="1000"/>
          </a:pPr>
          <a:r>
            <a:rPr lang="en-US" sz="1000" b="0" i="0" u="none" strike="noStrike" baseline="0">
              <a:solidFill>
                <a:srgbClr val="000000"/>
              </a:solidFill>
              <a:latin typeface="Arial"/>
              <a:cs typeface="Arial"/>
            </a:rPr>
            <a:t>    choosing </a:t>
          </a:r>
          <a:r>
            <a:rPr lang="en-US" sz="1000" b="0" i="1" u="none" strike="noStrike" baseline="0">
              <a:solidFill>
                <a:srgbClr val="000000"/>
              </a:solidFill>
              <a:latin typeface="Arial"/>
              <a:cs typeface="Arial"/>
            </a:rPr>
            <a:t>Data, Table</a:t>
          </a:r>
          <a:r>
            <a:rPr lang="en-US" sz="1000" b="0" i="0" u="none" strike="noStrike" baseline="0">
              <a:solidFill>
                <a:srgbClr val="000000"/>
              </a:solidFill>
              <a:latin typeface="Arial"/>
              <a:cs typeface="Arial"/>
            </a:rPr>
            <a:t> from Excel's menus, and entering the model interest rate cell (D6) in </a:t>
          </a:r>
        </a:p>
        <a:p>
          <a:pPr algn="l" rtl="0">
            <a:defRPr sz="1000"/>
          </a:pPr>
          <a:r>
            <a:rPr lang="en-US" sz="1000" b="0" i="0" u="none" strike="noStrike" baseline="0">
              <a:solidFill>
                <a:srgbClr val="000000"/>
              </a:solidFill>
              <a:latin typeface="Arial"/>
              <a:cs typeface="Arial"/>
            </a:rPr>
            <a:t>    the "Column" prompt. Hit OK. </a:t>
          </a:r>
        </a:p>
        <a:p>
          <a:pPr algn="l" rtl="0">
            <a:defRPr sz="1000"/>
          </a:pPr>
          <a:r>
            <a:rPr lang="en-US" sz="1000" b="0" i="0" u="none" strike="noStrike" baseline="0">
              <a:solidFill>
                <a:srgbClr val="000000"/>
              </a:solidFill>
              <a:latin typeface="Arial"/>
              <a:cs typeface="Arial"/>
            </a:rPr>
            <a:t>2. Complete the one-input Data Tables below that vary term and principal in the same fashion.</a:t>
          </a:r>
        </a:p>
      </xdr:txBody>
    </xdr:sp>
    <xdr:clientData/>
  </xdr:twoCellAnchor>
  <xdr:twoCellAnchor>
    <xdr:from>
      <xdr:col>0</xdr:col>
      <xdr:colOff>428625</xdr:colOff>
      <xdr:row>34</xdr:row>
      <xdr:rowOff>28575</xdr:rowOff>
    </xdr:from>
    <xdr:to>
      <xdr:col>7</xdr:col>
      <xdr:colOff>762000</xdr:colOff>
      <xdr:row>38</xdr:row>
      <xdr:rowOff>133350</xdr:rowOff>
    </xdr:to>
    <xdr:sp macro="" textlink="">
      <xdr:nvSpPr>
        <xdr:cNvPr id="4" name="Text Box 3"/>
        <xdr:cNvSpPr txBox="1">
          <a:spLocks noChangeArrowheads="1"/>
        </xdr:cNvSpPr>
      </xdr:nvSpPr>
      <xdr:spPr bwMode="auto">
        <a:xfrm>
          <a:off x="428625" y="5534025"/>
          <a:ext cx="4448175" cy="7524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Complete the two-input Data Table that varies both interest rate and term by highlighting the range B43:H50, choosing </a:t>
          </a:r>
          <a:r>
            <a:rPr lang="en-US" sz="1000" b="0" i="1" u="none" strike="noStrike" baseline="0">
              <a:solidFill>
                <a:srgbClr val="000000"/>
              </a:solidFill>
              <a:latin typeface="Arial"/>
              <a:cs typeface="Arial"/>
            </a:rPr>
            <a:t>Data, Table</a:t>
          </a:r>
          <a:r>
            <a:rPr lang="en-US" sz="1000" b="0" i="0" u="none" strike="noStrike" baseline="0">
              <a:solidFill>
                <a:srgbClr val="000000"/>
              </a:solidFill>
              <a:latin typeface="Arial"/>
              <a:cs typeface="Arial"/>
            </a:rPr>
            <a:t> from Excel's menus, entering the model interest rate cell (D6) in the "Column" prompt, and entering the model term (D7) in the "Row" prompt. Hit OK to complete execution.</a:t>
          </a:r>
        </a:p>
      </xdr:txBody>
    </xdr:sp>
    <xdr:clientData/>
  </xdr:twoCellAnchor>
  <xdr:twoCellAnchor>
    <xdr:from>
      <xdr:col>5</xdr:col>
      <xdr:colOff>676275</xdr:colOff>
      <xdr:row>0</xdr:row>
      <xdr:rowOff>152400</xdr:rowOff>
    </xdr:from>
    <xdr:to>
      <xdr:col>6</xdr:col>
      <xdr:colOff>609600</xdr:colOff>
      <xdr:row>2</xdr:row>
      <xdr:rowOff>38100</xdr:rowOff>
    </xdr:to>
    <xdr:sp macro="" textlink="">
      <xdr:nvSpPr>
        <xdr:cNvPr id="5" name="Rectangle 4">
          <a:hlinkClick xmlns:r="http://schemas.openxmlformats.org/officeDocument/2006/relationships" r:id="rId1"/>
        </xdr:cNvPr>
        <xdr:cNvSpPr>
          <a:spLocks noChangeArrowheads="1"/>
        </xdr:cNvSpPr>
      </xdr:nvSpPr>
      <xdr:spPr bwMode="auto">
        <a:xfrm>
          <a:off x="3657600" y="152400"/>
          <a:ext cx="609600" cy="20955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9525</xdr:colOff>
      <xdr:row>6</xdr:row>
      <xdr:rowOff>0</xdr:rowOff>
    </xdr:from>
    <xdr:to>
      <xdr:col>8</xdr:col>
      <xdr:colOff>180975</xdr:colOff>
      <xdr:row>20</xdr:row>
      <xdr:rowOff>0</xdr:rowOff>
    </xdr:to>
    <xdr:sp macro="" textlink="">
      <xdr:nvSpPr>
        <xdr:cNvPr id="2" name="Text Box 3"/>
        <xdr:cNvSpPr txBox="1">
          <a:spLocks noChangeArrowheads="1"/>
        </xdr:cNvSpPr>
      </xdr:nvSpPr>
      <xdr:spPr bwMode="auto">
        <a:xfrm>
          <a:off x="2447925" y="971550"/>
          <a:ext cx="2609850" cy="22669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the range B7:C10 at left.</a:t>
          </a:r>
        </a:p>
        <a:p>
          <a:pPr algn="l" rtl="0">
            <a:defRPr sz="1000"/>
          </a:pPr>
          <a:r>
            <a:rPr lang="en-US" sz="1000" b="0" i="0" u="none" strike="noStrike" baseline="0">
              <a:solidFill>
                <a:srgbClr val="000000"/>
              </a:solidFill>
              <a:latin typeface="Arial"/>
              <a:cs typeface="Arial"/>
            </a:rPr>
            <a:t>2. Hit the F11 key.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Excel generates a default column chart on a new worksheet it adds to the workbook. Your column chart should look like this:</a:t>
          </a:r>
        </a:p>
      </xdr:txBody>
    </xdr:sp>
    <xdr:clientData/>
  </xdr:twoCellAnchor>
  <xdr:twoCellAnchor editAs="oneCell">
    <xdr:from>
      <xdr:col>4</xdr:col>
      <xdr:colOff>600075</xdr:colOff>
      <xdr:row>12</xdr:row>
      <xdr:rowOff>152400</xdr:rowOff>
    </xdr:from>
    <xdr:to>
      <xdr:col>7</xdr:col>
      <xdr:colOff>190500</xdr:colOff>
      <xdr:row>18</xdr:row>
      <xdr:rowOff>133350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038475" y="2095500"/>
          <a:ext cx="1419225" cy="952500"/>
        </a:xfrm>
        <a:prstGeom prst="rect">
          <a:avLst/>
        </a:prstGeom>
        <a:noFill/>
        <a:ln w="3175">
          <a:solidFill>
            <a:srgbClr val="000000"/>
          </a:solidFill>
          <a:miter lim="800000"/>
          <a:headEnd/>
          <a:tailEnd/>
        </a:ln>
      </xdr:spPr>
    </xdr:pic>
    <xdr:clientData/>
  </xdr:twoCellAnchor>
  <xdr:twoCellAnchor>
    <xdr:from>
      <xdr:col>5</xdr:col>
      <xdr:colOff>361950</xdr:colOff>
      <xdr:row>23</xdr:row>
      <xdr:rowOff>19050</xdr:rowOff>
    </xdr:from>
    <xdr:to>
      <xdr:col>9</xdr:col>
      <xdr:colOff>533400</xdr:colOff>
      <xdr:row>41</xdr:row>
      <xdr:rowOff>38100</xdr:rowOff>
    </xdr:to>
    <xdr:sp macro="" textlink="">
      <xdr:nvSpPr>
        <xdr:cNvPr id="4" name="Text Box 4"/>
        <xdr:cNvSpPr txBox="1">
          <a:spLocks noChangeArrowheads="1"/>
        </xdr:cNvSpPr>
      </xdr:nvSpPr>
      <xdr:spPr bwMode="auto">
        <a:xfrm>
          <a:off x="3409950" y="3743325"/>
          <a:ext cx="2609850" cy="2933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the range B24:E27 at left.</a:t>
          </a:r>
        </a:p>
        <a:p>
          <a:pPr algn="l" rtl="0">
            <a:defRPr sz="1000"/>
          </a:pPr>
          <a:r>
            <a:rPr lang="en-US" sz="1000" b="0" i="0" u="none" strike="noStrike" baseline="0">
              <a:solidFill>
                <a:srgbClr val="000000"/>
              </a:solidFill>
              <a:latin typeface="Arial"/>
              <a:cs typeface="Arial"/>
            </a:rPr>
            <a:t>2. Click the Chart Wizard button on Excel's </a:t>
          </a:r>
        </a:p>
        <a:p>
          <a:pPr algn="l" rtl="0">
            <a:defRPr sz="1000"/>
          </a:pPr>
          <a:r>
            <a:rPr lang="en-US" sz="1000" b="0" i="0" u="none" strike="noStrike" baseline="0">
              <a:solidFill>
                <a:srgbClr val="000000"/>
              </a:solidFill>
              <a:latin typeface="Arial"/>
              <a:cs typeface="Arial"/>
            </a:rPr>
            <a:t>    Standard toolbar and walk through the </a:t>
          </a:r>
        </a:p>
        <a:p>
          <a:pPr algn="l" rtl="0">
            <a:defRPr sz="1000"/>
          </a:pPr>
          <a:r>
            <a:rPr lang="en-US" sz="1000" b="0" i="0" u="none" strike="noStrike" baseline="0">
              <a:solidFill>
                <a:srgbClr val="000000"/>
              </a:solidFill>
              <a:latin typeface="Arial"/>
              <a:cs typeface="Arial"/>
            </a:rPr>
            <a:t>    four Wizard steps. Generate a bar chart</a:t>
          </a:r>
        </a:p>
        <a:p>
          <a:pPr algn="l" rtl="0">
            <a:defRPr sz="1000"/>
          </a:pPr>
          <a:r>
            <a:rPr lang="en-US" sz="1000" b="0" i="0" u="none" strike="noStrike" baseline="0">
              <a:solidFill>
                <a:srgbClr val="000000"/>
              </a:solidFill>
              <a:latin typeface="Arial"/>
              <a:cs typeface="Arial"/>
            </a:rPr>
            <a:t>    that looks something like the one</a:t>
          </a:r>
        </a:p>
        <a:p>
          <a:pPr algn="l" rtl="0">
            <a:defRPr sz="1000"/>
          </a:pPr>
          <a:r>
            <a:rPr lang="en-US" sz="1000" b="0" i="0" u="none" strike="noStrike" baseline="0">
              <a:solidFill>
                <a:srgbClr val="000000"/>
              </a:solidFill>
              <a:latin typeface="Arial"/>
              <a:cs typeface="Arial"/>
            </a:rPr>
            <a:t>    below.</a:t>
          </a:r>
        </a:p>
      </xdr:txBody>
    </xdr:sp>
    <xdr:clientData/>
  </xdr:twoCellAnchor>
  <xdr:twoCellAnchor>
    <xdr:from>
      <xdr:col>5</xdr:col>
      <xdr:colOff>485775</xdr:colOff>
      <xdr:row>29</xdr:row>
      <xdr:rowOff>152400</xdr:rowOff>
    </xdr:from>
    <xdr:to>
      <xdr:col>9</xdr:col>
      <xdr:colOff>447675</xdr:colOff>
      <xdr:row>40</xdr:row>
      <xdr:rowOff>114300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47</xdr:row>
      <xdr:rowOff>152400</xdr:rowOff>
    </xdr:from>
    <xdr:to>
      <xdr:col>10</xdr:col>
      <xdr:colOff>114300</xdr:colOff>
      <xdr:row>71</xdr:row>
      <xdr:rowOff>9525</xdr:rowOff>
    </xdr:to>
    <xdr:sp macro="" textlink="">
      <xdr:nvSpPr>
        <xdr:cNvPr id="6" name="Text Box 7"/>
        <xdr:cNvSpPr txBox="1">
          <a:spLocks noChangeArrowheads="1"/>
        </xdr:cNvSpPr>
      </xdr:nvSpPr>
      <xdr:spPr bwMode="auto">
        <a:xfrm>
          <a:off x="3476625" y="7762875"/>
          <a:ext cx="2733675" cy="37433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1. Select the range B46:F47above.</a:t>
          </a:r>
        </a:p>
        <a:p>
          <a:pPr algn="l" rtl="0">
            <a:defRPr sz="1000"/>
          </a:pPr>
          <a:r>
            <a:rPr lang="en-US" sz="1000" b="0" i="0" u="none" strike="noStrike" baseline="0">
              <a:solidFill>
                <a:srgbClr val="000000"/>
              </a:solidFill>
              <a:latin typeface="Arial"/>
              <a:cs typeface="Arial"/>
            </a:rPr>
            <a:t>2. Click the Chart Wizard button on Excel's </a:t>
          </a:r>
        </a:p>
        <a:p>
          <a:pPr algn="l" rtl="0">
            <a:defRPr sz="1000"/>
          </a:pPr>
          <a:r>
            <a:rPr lang="en-US" sz="1000" b="0" i="0" u="none" strike="noStrike" baseline="0">
              <a:solidFill>
                <a:srgbClr val="000000"/>
              </a:solidFill>
              <a:latin typeface="Arial"/>
              <a:cs typeface="Arial"/>
            </a:rPr>
            <a:t>    Standard toolbar and start the Chart </a:t>
          </a:r>
        </a:p>
        <a:p>
          <a:pPr algn="l" rtl="0">
            <a:defRPr sz="1000"/>
          </a:pPr>
          <a:r>
            <a:rPr lang="en-US" sz="1000" b="0" i="0" u="none" strike="noStrike" baseline="0">
              <a:solidFill>
                <a:srgbClr val="000000"/>
              </a:solidFill>
              <a:latin typeface="Arial"/>
              <a:cs typeface="Arial"/>
            </a:rPr>
            <a:t>    Wizard. Choose the "XY (Scatter)" chart</a:t>
          </a:r>
        </a:p>
        <a:p>
          <a:pPr algn="l" rtl="0">
            <a:defRPr sz="1000"/>
          </a:pPr>
          <a:r>
            <a:rPr lang="en-US" sz="1000" b="0" i="0" u="none" strike="noStrike" baseline="0">
              <a:solidFill>
                <a:srgbClr val="000000"/>
              </a:solidFill>
              <a:latin typeface="Arial"/>
              <a:cs typeface="Arial"/>
            </a:rPr>
            <a:t>     type.</a:t>
          </a:r>
        </a:p>
        <a:p>
          <a:pPr algn="l" rtl="0">
            <a:defRPr sz="1000"/>
          </a:pPr>
          <a:r>
            <a:rPr lang="en-US" sz="1000" b="0" i="0" u="none" strike="noStrike" baseline="0">
              <a:solidFill>
                <a:srgbClr val="000000"/>
              </a:solidFill>
              <a:latin typeface="Arial"/>
              <a:cs typeface="Arial"/>
            </a:rPr>
            <a:t>3.  Complete the Chart Wizard steps. Your </a:t>
          </a:r>
        </a:p>
        <a:p>
          <a:pPr algn="l" rtl="0">
            <a:defRPr sz="1000"/>
          </a:pPr>
          <a:r>
            <a:rPr lang="en-US" sz="1000" b="0" i="0" u="none" strike="noStrike" baseline="0">
              <a:solidFill>
                <a:srgbClr val="000000"/>
              </a:solidFill>
              <a:latin typeface="Arial"/>
              <a:cs typeface="Arial"/>
            </a:rPr>
            <a:t>     scatter plot should look something like the </a:t>
          </a:r>
        </a:p>
        <a:p>
          <a:pPr algn="l" rtl="0">
            <a:defRPr sz="1000"/>
          </a:pPr>
          <a:r>
            <a:rPr lang="en-US" sz="1000" b="0" i="0" u="none" strike="noStrike" baseline="0">
              <a:solidFill>
                <a:srgbClr val="000000"/>
              </a:solidFill>
              <a:latin typeface="Arial"/>
              <a:cs typeface="Arial"/>
            </a:rPr>
            <a:t>     one below.</a:t>
          </a:r>
        </a:p>
      </xdr:txBody>
    </xdr:sp>
    <xdr:clientData/>
  </xdr:twoCellAnchor>
  <xdr:twoCellAnchor>
    <xdr:from>
      <xdr:col>6</xdr:col>
      <xdr:colOff>9525</xdr:colOff>
      <xdr:row>56</xdr:row>
      <xdr:rowOff>104775</xdr:rowOff>
    </xdr:from>
    <xdr:to>
      <xdr:col>9</xdr:col>
      <xdr:colOff>581025</xdr:colOff>
      <xdr:row>70</xdr:row>
      <xdr:rowOff>85725</xdr:rowOff>
    </xdr:to>
    <xdr:graphicFrame macro="">
      <xdr:nvGraphicFramePr>
        <xdr:cNvPr id="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0</xdr:row>
      <xdr:rowOff>152400</xdr:rowOff>
    </xdr:from>
    <xdr:to>
      <xdr:col>6</xdr:col>
      <xdr:colOff>9525</xdr:colOff>
      <xdr:row>2</xdr:row>
      <xdr:rowOff>38100</xdr:rowOff>
    </xdr:to>
    <xdr:sp macro="" textlink="">
      <xdr:nvSpPr>
        <xdr:cNvPr id="8" name="Rectangle 12">
          <a:hlinkClick xmlns:r="http://schemas.openxmlformats.org/officeDocument/2006/relationships" r:id="rId4"/>
        </xdr:cNvPr>
        <xdr:cNvSpPr>
          <a:spLocks noChangeArrowheads="1"/>
        </xdr:cNvSpPr>
      </xdr:nvSpPr>
      <xdr:spPr bwMode="auto">
        <a:xfrm>
          <a:off x="3048000" y="152400"/>
          <a:ext cx="619125" cy="20955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Return to Contents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85725</xdr:colOff>
      <xdr:row>3</xdr:row>
      <xdr:rowOff>38100</xdr:rowOff>
    </xdr:from>
    <xdr:to>
      <xdr:col>8</xdr:col>
      <xdr:colOff>219075</xdr:colOff>
      <xdr:row>22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3</xdr:row>
      <xdr:rowOff>38100</xdr:rowOff>
    </xdr:from>
    <xdr:to>
      <xdr:col>18</xdr:col>
      <xdr:colOff>381000</xdr:colOff>
      <xdr:row>22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26</xdr:row>
      <xdr:rowOff>19050</xdr:rowOff>
    </xdr:from>
    <xdr:to>
      <xdr:col>8</xdr:col>
      <xdr:colOff>257175</xdr:colOff>
      <xdr:row>46</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390525</xdr:colOff>
      <xdr:row>26</xdr:row>
      <xdr:rowOff>0</xdr:rowOff>
    </xdr:from>
    <xdr:to>
      <xdr:col>18</xdr:col>
      <xdr:colOff>371475</xdr:colOff>
      <xdr:row>46</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xdr:colOff>
      <xdr:row>49</xdr:row>
      <xdr:rowOff>57150</xdr:rowOff>
    </xdr:from>
    <xdr:to>
      <xdr:col>8</xdr:col>
      <xdr:colOff>257175</xdr:colOff>
      <xdr:row>69</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409575</xdr:colOff>
      <xdr:row>49</xdr:row>
      <xdr:rowOff>38100</xdr:rowOff>
    </xdr:from>
    <xdr:to>
      <xdr:col>18</xdr:col>
      <xdr:colOff>400050</xdr:colOff>
      <xdr:row>69</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38100</xdr:colOff>
      <xdr:row>4</xdr:row>
      <xdr:rowOff>19050</xdr:rowOff>
    </xdr:from>
    <xdr:to>
      <xdr:col>8</xdr:col>
      <xdr:colOff>285750</xdr:colOff>
      <xdr:row>34</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19050</xdr:rowOff>
    </xdr:from>
    <xdr:to>
      <xdr:col>16</xdr:col>
      <xdr:colOff>581025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123825</xdr:colOff>
      <xdr:row>31</xdr:row>
      <xdr:rowOff>180975</xdr:rowOff>
    </xdr:from>
    <xdr:to>
      <xdr:col>14</xdr:col>
      <xdr:colOff>485775</xdr:colOff>
      <xdr:row>52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10</xdr:row>
      <xdr:rowOff>133350</xdr:rowOff>
    </xdr:from>
    <xdr:to>
      <xdr:col>14</xdr:col>
      <xdr:colOff>504825</xdr:colOff>
      <xdr:row>30</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504826</xdr:colOff>
      <xdr:row>1</xdr:row>
      <xdr:rowOff>180975</xdr:rowOff>
    </xdr:from>
    <xdr:to>
      <xdr:col>10</xdr:col>
      <xdr:colOff>28576</xdr:colOff>
      <xdr:row>15</xdr:row>
      <xdr:rowOff>180975</xdr:rowOff>
    </xdr:to>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3505201" y="180975"/>
          <a:ext cx="3790950" cy="1905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0" baseline="0">
              <a:solidFill>
                <a:srgbClr val="000000"/>
              </a:solidFill>
            </a:rPr>
            <a:t>The list to the left contains the topics, by category, in this tutorial. There is a hyperlink for each topic to its worksheet in this workbook. (Also, each topic worksheet has a hyperlink back to this sheet.) </a:t>
          </a:r>
        </a:p>
        <a:p>
          <a:endParaRPr lang="en-US" sz="1100" b="0" baseline="0">
            <a:solidFill>
              <a:srgbClr val="000000"/>
            </a:solidFill>
          </a:endParaRPr>
        </a:p>
        <a:p>
          <a:r>
            <a:rPr lang="en-US" sz="1100" b="0" baseline="0">
              <a:solidFill>
                <a:srgbClr val="000000"/>
              </a:solidFill>
            </a:rPr>
            <a:t>The list to the left is in outline form, so you can use the buttons or numbers in the left margin to collapse or expand the categories.</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523875</xdr:colOff>
      <xdr:row>4</xdr:row>
      <xdr:rowOff>0</xdr:rowOff>
    </xdr:from>
    <xdr:to>
      <xdr:col>13</xdr:col>
      <xdr:colOff>209550</xdr:colOff>
      <xdr:row>24</xdr:row>
      <xdr:rowOff>133350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181475" y="762000"/>
          <a:ext cx="3952875" cy="3943350"/>
        </a:xfrm>
        <a:prstGeom prst="rect">
          <a:avLst/>
        </a:prstGeom>
        <a:noFill/>
        <a:ln w="1">
          <a:noFill/>
          <a:miter lim="800000"/>
          <a:headEnd/>
          <a:tailEnd/>
        </a:ln>
      </xdr:spPr>
    </xdr:pic>
    <xdr:clientData/>
  </xdr:twoCellAnchor>
  <xdr:twoCellAnchor>
    <xdr:from>
      <xdr:col>1</xdr:col>
      <xdr:colOff>0</xdr:colOff>
      <xdr:row>19</xdr:row>
      <xdr:rowOff>9525</xdr:rowOff>
    </xdr:from>
    <xdr:to>
      <xdr:col>6</xdr:col>
      <xdr:colOff>352425</xdr:colOff>
      <xdr:row>33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10</xdr:col>
      <xdr:colOff>0</xdr:colOff>
      <xdr:row>10</xdr:row>
      <xdr:rowOff>0</xdr:rowOff>
    </xdr:from>
    <xdr:ext cx="6459201" cy="5267325"/>
    <xdr:pic>
      <xdr:nvPicPr>
        <xdr:cNvPr id="2" name="Picture 1" descr="C:\Users\Chris\Dropbox\ExcelNow\Images\CustomizeRibbon1.gif">
          <a:extLst>
            <a:ext uri="{FF2B5EF4-FFF2-40B4-BE49-F238E27FC236}">
              <a16:creationId xmlns="" xmlns:a16="http://schemas.microsoft.com/office/drawing/2014/main" id="{00000000-0008-0000-5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096000" y="1905000"/>
          <a:ext cx="6459201" cy="526732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0</xdr:colOff>
      <xdr:row>2</xdr:row>
      <xdr:rowOff>0</xdr:rowOff>
    </xdr:from>
    <xdr:to>
      <xdr:col>9</xdr:col>
      <xdr:colOff>0</xdr:colOff>
      <xdr:row>21</xdr:row>
      <xdr:rowOff>180975</xdr:rowOff>
    </xdr:to>
    <xdr:sp macro="" textlink="">
      <xdr:nvSpPr>
        <xdr:cNvPr id="3" name="TextBox 2">
          <a:extLst>
            <a:ext uri="{FF2B5EF4-FFF2-40B4-BE49-F238E27FC236}">
              <a16:creationId xmlns="" xmlns:a16="http://schemas.microsoft.com/office/drawing/2014/main" id="{00000000-0008-0000-5A00-000003000000}"/>
            </a:ext>
          </a:extLst>
        </xdr:cNvPr>
        <xdr:cNvSpPr txBox="1"/>
      </xdr:nvSpPr>
      <xdr:spPr>
        <a:xfrm>
          <a:off x="609600" y="381000"/>
          <a:ext cx="4876800" cy="3800475"/>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baseline="0">
              <a:solidFill>
                <a:srgbClr val="000000"/>
              </a:solidFill>
            </a:rPr>
            <a:t>Developer Ribbon</a:t>
          </a:r>
          <a:endParaRPr lang="en-US" sz="1100" b="1">
            <a:solidFill>
              <a:srgbClr val="000000"/>
            </a:solidFill>
          </a:endParaRPr>
        </a:p>
        <a:p>
          <a:endParaRPr lang="en-US" sz="1100">
            <a:solidFill>
              <a:srgbClr val="000000"/>
            </a:solidFill>
          </a:endParaRPr>
        </a:p>
        <a:p>
          <a:r>
            <a:rPr lang="en-US" sz="1100" baseline="0">
              <a:solidFill>
                <a:srgbClr val="000000"/>
              </a:solidFill>
            </a:rPr>
            <a:t>There is one built-in tab in Excel 2007 and later versions, the Developer tab, that is not visible by default. It is primarily for developers, those who create applications for others to use, usually with macros, but it has other uses as well, so it is a good idea to make its tab visible. </a:t>
          </a:r>
        </a:p>
        <a:p>
          <a:endParaRPr lang="en-US" sz="1100" baseline="0">
            <a:solidFill>
              <a:srgbClr val="000000"/>
            </a:solidFill>
          </a:endParaRPr>
        </a:p>
        <a:p>
          <a:r>
            <a:rPr lang="en-US" sz="1100" baseline="0">
              <a:solidFill>
                <a:srgbClr val="000000"/>
              </a:solidFill>
              <a:effectLst/>
              <a:latin typeface="+mn-lt"/>
              <a:ea typeface="+mn-ea"/>
              <a:cs typeface="+mn-cs"/>
            </a:rPr>
            <a:t>To make the Developer tab visible (in Excel 2010 and later versions):</a:t>
          </a:r>
          <a:endParaRPr lang="en-US">
            <a:solidFill>
              <a:srgbClr val="000000"/>
            </a:solidFill>
            <a:effectLst/>
          </a:endParaRP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Right-click any ribbon and select Customize the Ribbon to display the dialog box to the right. In the right pane, check the Developer option. If there is no Developer item in the right pane, go to the left pane, select All Tabs from the "Choose commands from" dropdown list, select the Developer tab, and click the Add&gt;&gt; button to move it to the right pane.</a:t>
          </a:r>
        </a:p>
        <a:p>
          <a:endParaRPr lang="en-US" sz="1100" baseline="0">
            <a:solidFill>
              <a:srgbClr val="000000"/>
            </a:solidFill>
            <a:effectLst/>
            <a:latin typeface="+mn-lt"/>
            <a:ea typeface="+mn-ea"/>
            <a:cs typeface="+mn-cs"/>
          </a:endParaRPr>
        </a:p>
        <a:p>
          <a:r>
            <a:rPr lang="en-US" sz="1100" baseline="0">
              <a:solidFill>
                <a:srgbClr val="000000"/>
              </a:solidFill>
              <a:effectLst/>
              <a:latin typeface="+mn-lt"/>
              <a:ea typeface="+mn-ea"/>
              <a:cs typeface="+mn-cs"/>
            </a:rPr>
            <a:t>One advantage of showing the Developer ribbon is that you can get to the list of add-ins (either "regular" add-ins or COM add-ins) with a click of a button. Without these buttons, the ones circled to the right, it takes four clicks to get to either add-ins list.</a:t>
          </a:r>
          <a:endParaRPr lang="en-US">
            <a:solidFill>
              <a:srgbClr val="000000"/>
            </a:solidFill>
            <a:effectLst/>
          </a:endParaRPr>
        </a:p>
      </xdr:txBody>
    </xdr:sp>
    <xdr:clientData/>
  </xdr:twoCellAnchor>
  <xdr:oneCellAnchor>
    <xdr:from>
      <xdr:col>10</xdr:col>
      <xdr:colOff>0</xdr:colOff>
      <xdr:row>3</xdr:row>
      <xdr:rowOff>0</xdr:rowOff>
    </xdr:from>
    <xdr:ext cx="5924550" cy="1114425"/>
    <xdr:pic>
      <xdr:nvPicPr>
        <xdr:cNvPr id="5" name="Picture 4">
          <a:extLst>
            <a:ext uri="{FF2B5EF4-FFF2-40B4-BE49-F238E27FC236}">
              <a16:creationId xmlns="" xmlns:a16="http://schemas.microsoft.com/office/drawing/2014/main" id="{00000000-0008-0000-5A00-000005000000}"/>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6096000" y="571500"/>
          <a:ext cx="5924550" cy="11144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609599</xdr:colOff>
      <xdr:row>40</xdr:row>
      <xdr:rowOff>0</xdr:rowOff>
    </xdr:to>
    <xdr:sp macro="" textlink="">
      <xdr:nvSpPr>
        <xdr:cNvPr id="2" name="TextBox 1">
          <a:extLst>
            <a:ext uri="{FF2B5EF4-FFF2-40B4-BE49-F238E27FC236}">
              <a16:creationId xmlns="" xmlns:a16="http://schemas.microsoft.com/office/drawing/2014/main" id="{00000000-0008-0000-5C00-000002000000}"/>
            </a:ext>
          </a:extLst>
        </xdr:cNvPr>
        <xdr:cNvSpPr txBox="1"/>
      </xdr:nvSpPr>
      <xdr:spPr>
        <a:xfrm>
          <a:off x="609600" y="381000"/>
          <a:ext cx="4876799" cy="7239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Background for Macros and VBA Programming</a:t>
          </a:r>
          <a:r>
            <a:rPr lang="en-US" sz="1100" b="1" baseline="0">
              <a:solidFill>
                <a:srgbClr val="000000"/>
              </a:solidFill>
              <a:latin typeface="+mn-lt"/>
              <a:ea typeface="+mn-ea"/>
              <a:cs typeface="+mn-cs"/>
            </a:rPr>
            <a:t> in Excel</a:t>
          </a:r>
          <a:endParaRPr lang="en-US" sz="1100" b="1">
            <a:solidFill>
              <a:srgbClr val="000000"/>
            </a:solidFill>
            <a:latin typeface="+mn-lt"/>
            <a:ea typeface="+mn-ea"/>
            <a:cs typeface="+mn-cs"/>
          </a:endParaRPr>
        </a:p>
        <a:p>
          <a:endParaRPr lang="en-US" sz="1100">
            <a:solidFill>
              <a:srgbClr val="000000"/>
            </a:solidFill>
            <a:latin typeface="+mn-lt"/>
            <a:ea typeface="+mn-ea"/>
            <a:cs typeface="+mn-cs"/>
          </a:endParaRPr>
        </a:p>
        <a:p>
          <a:r>
            <a:rPr lang="en-US" sz="1100">
              <a:solidFill>
                <a:srgbClr val="000000"/>
              </a:solidFill>
              <a:latin typeface="+mn-lt"/>
              <a:ea typeface="+mn-ea"/>
              <a:cs typeface="+mn-cs"/>
            </a:rPr>
            <a:t>If you want even more power in Excel,</a:t>
          </a:r>
          <a:r>
            <a:rPr lang="en-US" sz="1100" baseline="0">
              <a:solidFill>
                <a:srgbClr val="000000"/>
              </a:solidFill>
              <a:latin typeface="+mn-lt"/>
              <a:ea typeface="+mn-ea"/>
              <a:cs typeface="+mn-cs"/>
            </a:rPr>
            <a:t> you can automate just about any task with a macro. Macros are written in the programming language for Excel and the rest of Office, called Visual Basic for Applications (VBA). VBA is a </a:t>
          </a:r>
          <a:r>
            <a:rPr lang="en-US" sz="1100" i="1" baseline="0">
              <a:solidFill>
                <a:srgbClr val="000000"/>
              </a:solidFill>
              <a:latin typeface="+mn-lt"/>
              <a:ea typeface="+mn-ea"/>
              <a:cs typeface="+mn-cs"/>
            </a:rPr>
            <a:t>relatively</a:t>
          </a:r>
          <a:r>
            <a:rPr lang="en-US" sz="1100" i="0" baseline="0">
              <a:solidFill>
                <a:srgbClr val="000000"/>
              </a:solidFill>
              <a:latin typeface="+mn-lt"/>
              <a:ea typeface="+mn-ea"/>
              <a:cs typeface="+mn-cs"/>
            </a:rPr>
            <a:t> easy programming language to learn, but it does take some study and a lot of practice. (If you are interested, check out the </a:t>
          </a:r>
          <a:r>
            <a:rPr lang="en-US" sz="1100" i="1" baseline="0">
              <a:solidFill>
                <a:srgbClr val="000000"/>
              </a:solidFill>
              <a:latin typeface="+mn-lt"/>
              <a:ea typeface="+mn-ea"/>
              <a:cs typeface="+mn-cs"/>
            </a:rPr>
            <a:t>VBA for Modelers </a:t>
          </a:r>
          <a:r>
            <a:rPr lang="en-US" sz="1100" i="0" baseline="0">
              <a:solidFill>
                <a:srgbClr val="000000"/>
              </a:solidFill>
              <a:latin typeface="+mn-lt"/>
              <a:ea typeface="+mn-ea"/>
              <a:cs typeface="+mn-cs"/>
            </a:rPr>
            <a:t>book at http://www.kelley.iu.edu/albrightbooks.)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Even if you know nothing about programming, you can still </a:t>
          </a:r>
          <a:r>
            <a:rPr lang="en-US" sz="1100" b="0" i="1" baseline="0">
              <a:solidFill>
                <a:srgbClr val="000000"/>
              </a:solidFill>
              <a:latin typeface="+mn-lt"/>
              <a:ea typeface="+mn-ea"/>
              <a:cs typeface="+mn-cs"/>
            </a:rPr>
            <a:t>record </a:t>
          </a:r>
          <a:r>
            <a:rPr lang="en-US" sz="1100" b="0" i="0" baseline="0">
              <a:solidFill>
                <a:srgbClr val="000000"/>
              </a:solidFill>
              <a:latin typeface="+mn-lt"/>
              <a:ea typeface="+mn-ea"/>
              <a:cs typeface="+mn-cs"/>
            </a:rPr>
            <a:t>macros to perform some simple tasks. You can then create buttons to run these macros and place them on you Quick Access Toolbar (QAT) so that they are always available to you. There are several things you should know before you start working with macros:</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1. There is a Developer tab and ribbon, shown to the right, that you should make visible. This has various buttons for working with macros. If the Developer tab isn't visible, right-click any ribbon, select Customize the Ribbon, and check the Developer item in the right pane of the resulting dialog box.</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2. Starting in Excel 2007, files that contain macros </a:t>
          </a:r>
          <a:r>
            <a:rPr lang="en-US" sz="1100" b="0" i="1" baseline="0">
              <a:solidFill>
                <a:srgbClr val="000000"/>
              </a:solidFill>
              <a:latin typeface="+mn-lt"/>
              <a:ea typeface="+mn-ea"/>
              <a:cs typeface="+mn-cs"/>
            </a:rPr>
            <a:t>must </a:t>
          </a:r>
          <a:r>
            <a:rPr lang="en-US" sz="1100" b="0" i="0" baseline="0">
              <a:solidFill>
                <a:srgbClr val="000000"/>
              </a:solidFill>
              <a:latin typeface="+mn-lt"/>
              <a:ea typeface="+mn-ea"/>
              <a:cs typeface="+mn-cs"/>
            </a:rPr>
            <a:t>have the .xlsm extension ("m" for macro). You aren't allowed to save such a file as an .xlsx file.</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3. There is a special file, Personal.xlsb. This is called your Personal Macro Workbook. This is where you will probably want to store your recorded macros. This file opens automatically as a </a:t>
          </a:r>
          <a:r>
            <a:rPr lang="en-US" sz="1100" b="0" i="1" baseline="0">
              <a:solidFill>
                <a:srgbClr val="000000"/>
              </a:solidFill>
              <a:latin typeface="+mn-lt"/>
              <a:ea typeface="+mn-ea"/>
              <a:cs typeface="+mn-cs"/>
            </a:rPr>
            <a:t>hidden</a:t>
          </a:r>
          <a:r>
            <a:rPr lang="en-US" sz="1100" b="0" i="0" baseline="0">
              <a:solidFill>
                <a:srgbClr val="000000"/>
              </a:solidFill>
              <a:latin typeface="+mn-lt"/>
              <a:ea typeface="+mn-ea"/>
              <a:cs typeface="+mn-cs"/>
            </a:rPr>
            <a:t> file whenever you open Excel. Therefore, all of its macros are always available, regardless of what other Excel files are open.</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4. If you want to write your own macros, or if you want to look at recorded macros, you need to go to the Visual Basic Editor. You can do this from the Visual Basic button on the Developer tab, or more easily, with the Alt+F11 keyboard shortcut. </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Try it now. Press Alt+F11. This opens a new window. When you are finished looking around, you can close this window. Excel will still be open.</a:t>
          </a:r>
        </a:p>
      </xdr:txBody>
    </xdr:sp>
    <xdr:clientData/>
  </xdr:twoCellAnchor>
  <xdr:twoCellAnchor>
    <xdr:from>
      <xdr:col>1</xdr:col>
      <xdr:colOff>0</xdr:colOff>
      <xdr:row>40</xdr:row>
      <xdr:rowOff>190498</xdr:rowOff>
    </xdr:from>
    <xdr:to>
      <xdr:col>8</xdr:col>
      <xdr:colOff>609599</xdr:colOff>
      <xdr:row>95</xdr:row>
      <xdr:rowOff>180975</xdr:rowOff>
    </xdr:to>
    <xdr:sp macro="" textlink="">
      <xdr:nvSpPr>
        <xdr:cNvPr id="3" name="TextBox 2">
          <a:extLst>
            <a:ext uri="{FF2B5EF4-FFF2-40B4-BE49-F238E27FC236}">
              <a16:creationId xmlns="" xmlns:a16="http://schemas.microsoft.com/office/drawing/2014/main" id="{00000000-0008-0000-5C00-000003000000}"/>
            </a:ext>
          </a:extLst>
        </xdr:cNvPr>
        <xdr:cNvSpPr txBox="1"/>
      </xdr:nvSpPr>
      <xdr:spPr>
        <a:xfrm>
          <a:off x="609600" y="7810498"/>
          <a:ext cx="4876799" cy="10467977"/>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Recording a Macro</a:t>
          </a:r>
        </a:p>
        <a:p>
          <a:endParaRPr lang="en-US" sz="1100">
            <a:solidFill>
              <a:srgbClr val="000000"/>
            </a:solidFill>
            <a:latin typeface="+mn-lt"/>
            <a:ea typeface="+mn-ea"/>
            <a:cs typeface="+mn-cs"/>
          </a:endParaRPr>
        </a:p>
        <a:p>
          <a:r>
            <a:rPr lang="en-US" sz="1100">
              <a:solidFill>
                <a:srgbClr val="000000"/>
              </a:solidFill>
              <a:latin typeface="+mn-lt"/>
              <a:ea typeface="+mn-ea"/>
              <a:cs typeface="+mn-cs"/>
            </a:rPr>
            <a:t>Now let's record a macro and</a:t>
          </a:r>
          <a:r>
            <a:rPr lang="en-US" sz="1100" baseline="0">
              <a:solidFill>
                <a:srgbClr val="000000"/>
              </a:solidFill>
              <a:latin typeface="+mn-lt"/>
              <a:ea typeface="+mn-ea"/>
              <a:cs typeface="+mn-cs"/>
            </a:rPr>
            <a:t> then try it out. This will be a very simple macro that formats the selected cell(s) as integers, that is, as Number with zero decimals. </a:t>
          </a: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1. Make the Developer ribbon visible, if necessary.  Select any range such as the numbers in the gray range to the right, and click the Record Macro button on the Developer ribbon. This turns the recorder on. It will record everything you do until you turn the recorder off. </a:t>
          </a:r>
          <a:r>
            <a:rPr lang="en-US" sz="1100" b="1" baseline="0">
              <a:solidFill>
                <a:srgbClr val="000000"/>
              </a:solidFill>
              <a:latin typeface="+mn-lt"/>
              <a:ea typeface="+mn-ea"/>
              <a:cs typeface="+mn-cs"/>
            </a:rPr>
            <a:t>Note: </a:t>
          </a:r>
          <a:r>
            <a:rPr lang="en-US" sz="1100" b="0" baseline="0">
              <a:solidFill>
                <a:srgbClr val="000000"/>
              </a:solidFill>
              <a:latin typeface="+mn-lt"/>
              <a:ea typeface="+mn-ea"/>
              <a:cs typeface="+mn-cs"/>
            </a:rPr>
            <a:t>There is also a handy Record Macro/Stop Recording button at the left side of the Status Bar. See the screenshot above to the right.</a:t>
          </a:r>
          <a:endParaRPr lang="en-US" sz="1100" baseline="0">
            <a:solidFill>
              <a:srgbClr val="000000"/>
            </a:solidFill>
            <a:latin typeface="+mn-lt"/>
            <a:ea typeface="+mn-ea"/>
            <a:cs typeface="+mn-cs"/>
          </a:endParaRP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2. When you click the Record Macro button, you will see the dialog box to the right. Fill it out as shown and click OK. You can give the macro a meaningful name (no spaces), and you can specify where it should be stored. The choice shown here is the Personal Macro Workbook, which is the same as the Personal.xlsb file mentioned above. This will make the macro available at all times.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3. Now perform the task you want to record. In this case, format the selected range as Number with zero decimals.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4. From the Developer ribbon (or the button on the Status Bar), click the Stop Recording button. </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5. If you want to see the recorded mcaro, press Alt+F11 and look at the module(s) under Personal on the left side of the Visual Basic Editor. (Modules are where macros are stored.) Even if you know nothing about programming or VBA, the recorded code probably makes sense. With some experience, you can modify this code to suit your exact needs. For now, though, you can leave it as is.</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6. Now you have a nice macro, but you need a button to run it. To create such a button, click the dropdown arrow next to the QAT, and then More Commands to bring up the Customize dialog box shown to the right. Under the "Choose commands from" dropdown, choose Macros. Select your recorded macro from the resulting list, and click the Add&gt;&gt; button to create a button for it on your QAT. The button will have a generic icon, but if you click the Modify button near the bottom, you can choose a more appealing icon.</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7. Now that you have a nice button on your QAT, try it out. Select the numeric cells in the red range to the right and click your button. They should be reformatted.</a:t>
          </a:r>
        </a:p>
        <a:p>
          <a:endParaRPr lang="en-US" sz="1100" b="0" baseline="0">
            <a:solidFill>
              <a:srgbClr val="000000"/>
            </a:solidFill>
            <a:latin typeface="+mn-lt"/>
            <a:ea typeface="+mn-ea"/>
            <a:cs typeface="+mn-cs"/>
          </a:endParaRPr>
        </a:p>
        <a:p>
          <a:r>
            <a:rPr lang="en-US" sz="1100" b="0" baseline="0">
              <a:solidFill>
                <a:srgbClr val="000000"/>
              </a:solidFill>
              <a:latin typeface="+mn-lt"/>
              <a:ea typeface="+mn-ea"/>
              <a:cs typeface="+mn-cs"/>
            </a:rPr>
            <a:t>Note that you were instructed to select a range </a:t>
          </a:r>
          <a:r>
            <a:rPr lang="en-US" sz="1100" b="0" i="1" baseline="0">
              <a:solidFill>
                <a:srgbClr val="000000"/>
              </a:solidFill>
              <a:latin typeface="+mn-lt"/>
              <a:ea typeface="+mn-ea"/>
              <a:cs typeface="+mn-cs"/>
            </a:rPr>
            <a:t>before </a:t>
          </a:r>
          <a:r>
            <a:rPr lang="en-US" sz="1100" b="0" i="0" baseline="0">
              <a:solidFill>
                <a:srgbClr val="000000"/>
              </a:solidFill>
              <a:latin typeface="+mn-lt"/>
              <a:ea typeface="+mn-ea"/>
              <a:cs typeface="+mn-cs"/>
            </a:rPr>
            <a:t>recording the macro. The reason is that the macro will then apply to whatever range is selected. If you began recording and </a:t>
          </a:r>
          <a:r>
            <a:rPr lang="en-US" sz="1100" b="0" i="1" baseline="0">
              <a:solidFill>
                <a:srgbClr val="000000"/>
              </a:solidFill>
              <a:latin typeface="+mn-lt"/>
              <a:ea typeface="+mn-ea"/>
              <a:cs typeface="+mn-cs"/>
            </a:rPr>
            <a:t>then </a:t>
          </a:r>
          <a:r>
            <a:rPr lang="en-US" sz="1100" b="0" i="0" baseline="0">
              <a:solidFill>
                <a:srgbClr val="000000"/>
              </a:solidFill>
              <a:latin typeface="+mn-lt"/>
              <a:ea typeface="+mn-ea"/>
              <a:cs typeface="+mn-cs"/>
            </a:rPr>
            <a:t>selected a range to format, your macro would work only for that specific range.</a:t>
          </a:r>
        </a:p>
        <a:p>
          <a:endParaRPr lang="en-US" sz="1100" b="0" i="0" baseline="0">
            <a:solidFill>
              <a:srgbClr val="000000"/>
            </a:solidFill>
            <a:latin typeface="+mn-lt"/>
            <a:ea typeface="+mn-ea"/>
            <a:cs typeface="+mn-cs"/>
          </a:endParaRPr>
        </a:p>
        <a:p>
          <a:r>
            <a:rPr lang="en-US" sz="1100" b="0" i="0" baseline="0">
              <a:solidFill>
                <a:srgbClr val="000000"/>
              </a:solidFill>
              <a:latin typeface="+mn-lt"/>
              <a:ea typeface="+mn-ea"/>
              <a:cs typeface="+mn-cs"/>
            </a:rPr>
            <a:t>Try it! Think of a simple task you perform frequently, like coloring the background of a range green, changing the number format to currency with zero decimals, or changing the print settings to your favorite settings. Record a macro to perform any of these tasks, store it in your Personal Macro Workbook, and assign it to a button on your QAT. You will then be a click away from instant productivity!</a:t>
          </a:r>
          <a:endParaRPr lang="en-US" sz="1100" b="0">
            <a:solidFill>
              <a:srgbClr val="000000"/>
            </a:solidFill>
            <a:latin typeface="+mn-lt"/>
            <a:ea typeface="+mn-ea"/>
            <a:cs typeface="+mn-cs"/>
          </a:endParaRPr>
        </a:p>
      </xdr:txBody>
    </xdr:sp>
    <xdr:clientData/>
  </xdr:twoCellAnchor>
  <xdr:oneCellAnchor>
    <xdr:from>
      <xdr:col>10</xdr:col>
      <xdr:colOff>0</xdr:colOff>
      <xdr:row>45</xdr:row>
      <xdr:rowOff>0</xdr:rowOff>
    </xdr:from>
    <xdr:ext cx="3409950" cy="2800350"/>
    <xdr:pic>
      <xdr:nvPicPr>
        <xdr:cNvPr id="5" name="Picture 4" descr="C:\Users\Chris\Dropbox\ExcelNow\Images\RecordMacro1.gif">
          <a:extLst>
            <a:ext uri="{FF2B5EF4-FFF2-40B4-BE49-F238E27FC236}">
              <a16:creationId xmlns="" xmlns:a16="http://schemas.microsoft.com/office/drawing/2014/main" id="{00000000-0008-0000-5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096000" y="8572500"/>
          <a:ext cx="3409950" cy="28003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10</xdr:col>
      <xdr:colOff>0</xdr:colOff>
      <xdr:row>61</xdr:row>
      <xdr:rowOff>0</xdr:rowOff>
    </xdr:from>
    <xdr:ext cx="6330718" cy="5162550"/>
    <xdr:pic>
      <xdr:nvPicPr>
        <xdr:cNvPr id="6" name="Picture 5" descr="C:\Users\Chris\Dropbox\ExcelNow\Images\CustomizeQAT.gif">
          <a:extLst>
            <a:ext uri="{FF2B5EF4-FFF2-40B4-BE49-F238E27FC236}">
              <a16:creationId xmlns="" xmlns:a16="http://schemas.microsoft.com/office/drawing/2014/main" id="{00000000-0008-0000-5C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6096000" y="11620500"/>
          <a:ext cx="6330718" cy="51625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9</xdr:col>
      <xdr:colOff>609599</xdr:colOff>
      <xdr:row>2</xdr:row>
      <xdr:rowOff>190499</xdr:rowOff>
    </xdr:from>
    <xdr:ext cx="6688667" cy="752475"/>
    <xdr:pic>
      <xdr:nvPicPr>
        <xdr:cNvPr id="7" name="Picture 6">
          <a:extLst>
            <a:ext uri="{FF2B5EF4-FFF2-40B4-BE49-F238E27FC236}">
              <a16:creationId xmlns="" xmlns:a16="http://schemas.microsoft.com/office/drawing/2014/main" id="{00000000-0008-0000-5C00-000007000000}"/>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095999" y="571499"/>
          <a:ext cx="6688667" cy="752475"/>
        </a:xfrm>
        <a:prstGeom prst="rect">
          <a:avLst/>
        </a:prstGeom>
      </xdr:spPr>
    </xdr:pic>
    <xdr:clientData/>
  </xdr:oneCellAnchor>
  <xdr:oneCellAnchor>
    <xdr:from>
      <xdr:col>10</xdr:col>
      <xdr:colOff>0</xdr:colOff>
      <xdr:row>42</xdr:row>
      <xdr:rowOff>0</xdr:rowOff>
    </xdr:from>
    <xdr:ext cx="752475" cy="219075"/>
    <xdr:pic>
      <xdr:nvPicPr>
        <xdr:cNvPr id="8" name="Picture 7">
          <a:extLst>
            <a:ext uri="{FF2B5EF4-FFF2-40B4-BE49-F238E27FC236}">
              <a16:creationId xmlns="" xmlns:a16="http://schemas.microsoft.com/office/drawing/2014/main" id="{00000000-0008-0000-5C00-000008000000}"/>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6096000" y="8001000"/>
          <a:ext cx="752475" cy="21907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34</xdr:row>
      <xdr:rowOff>0</xdr:rowOff>
    </xdr:to>
    <xdr:sp macro="" textlink="">
      <xdr:nvSpPr>
        <xdr:cNvPr id="2" name="TextBox 1">
          <a:extLst>
            <a:ext uri="{FF2B5EF4-FFF2-40B4-BE49-F238E27FC236}">
              <a16:creationId xmlns="" xmlns:a16="http://schemas.microsoft.com/office/drawing/2014/main" id="{00000000-0008-0000-4200-000002000000}"/>
            </a:ext>
          </a:extLst>
        </xdr:cNvPr>
        <xdr:cNvSpPr txBox="1"/>
      </xdr:nvSpPr>
      <xdr:spPr>
        <a:xfrm>
          <a:off x="609600" y="381000"/>
          <a:ext cx="4876800" cy="6096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a:solidFill>
                <a:srgbClr val="000000"/>
              </a:solidFill>
              <a:latin typeface="+mn-lt"/>
              <a:ea typeface="+mn-ea"/>
              <a:cs typeface="+mn-cs"/>
            </a:rPr>
            <a:t>INDEX Function (Lookup &amp; Reference Category)</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The INDEX function is useful for finding the value in a particular cell of a rectangular range. You access this value by the </a:t>
          </a:r>
          <a:r>
            <a:rPr lang="en-US" sz="1100" i="1">
              <a:solidFill>
                <a:srgbClr val="000000"/>
              </a:solidFill>
              <a:latin typeface="+mn-lt"/>
              <a:ea typeface="+mn-ea"/>
              <a:cs typeface="+mn-cs"/>
            </a:rPr>
            <a:t>indexes</a:t>
          </a:r>
          <a:r>
            <a:rPr lang="en-US" sz="1100">
              <a:solidFill>
                <a:srgbClr val="000000"/>
              </a:solidFill>
              <a:latin typeface="+mn-lt"/>
              <a:ea typeface="+mn-ea"/>
              <a:cs typeface="+mn-cs"/>
            </a:rPr>
            <a:t> of the cell you want. Specifically, you specify a row index and a column index. For example, if the range has 10 rows and 20 columns, the indexes 4, 8 indicate the 4th row  and 8th</a:t>
          </a:r>
          <a:r>
            <a:rPr lang="en-US" sz="1100" baseline="0">
              <a:solidFill>
                <a:srgbClr val="000000"/>
              </a:solidFill>
              <a:latin typeface="+mn-lt"/>
              <a:ea typeface="+mn-ea"/>
              <a:cs typeface="+mn-cs"/>
            </a:rPr>
            <a:t> </a:t>
          </a:r>
          <a:r>
            <a:rPr lang="en-US" sz="1100">
              <a:solidFill>
                <a:srgbClr val="000000"/>
              </a:solidFill>
              <a:latin typeface="+mn-lt"/>
              <a:ea typeface="+mn-ea"/>
              <a:cs typeface="+mn-cs"/>
            </a:rPr>
            <a:t>column of the range.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To use the INDEX function: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Enter the formula </a:t>
          </a:r>
          <a:r>
            <a:rPr lang="en-US" sz="1100" b="1">
              <a:solidFill>
                <a:srgbClr val="000000"/>
              </a:solidFill>
              <a:latin typeface="+mn-lt"/>
              <a:ea typeface="+mn-ea"/>
              <a:cs typeface="+mn-cs"/>
            </a:rPr>
            <a:t>=INDEX(</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b="1" i="1">
              <a:solidFill>
                <a:srgbClr val="000000"/>
              </a:solidFill>
              <a:latin typeface="+mn-lt"/>
              <a:ea typeface="+mn-ea"/>
              <a:cs typeface="+mn-cs"/>
            </a:rPr>
            <a:t>row index</a:t>
          </a:r>
          <a:r>
            <a:rPr lang="en-US" sz="1100" b="1">
              <a:solidFill>
                <a:srgbClr val="000000"/>
              </a:solidFill>
              <a:latin typeface="+mn-lt"/>
              <a:ea typeface="+mn-ea"/>
              <a:cs typeface="+mn-cs"/>
            </a:rPr>
            <a:t>,</a:t>
          </a:r>
          <a:r>
            <a:rPr lang="en-US" sz="1100" b="1" i="1">
              <a:solidFill>
                <a:srgbClr val="000000"/>
              </a:solidFill>
              <a:latin typeface="+mn-lt"/>
              <a:ea typeface="+mn-ea"/>
              <a:cs typeface="+mn-cs"/>
            </a:rPr>
            <a:t>column</a:t>
          </a:r>
          <a:r>
            <a:rPr lang="en-US" sz="1100" b="1" i="1" baseline="0">
              <a:solidFill>
                <a:srgbClr val="000000"/>
              </a:solidFill>
              <a:latin typeface="+mn-lt"/>
              <a:ea typeface="+mn-ea"/>
              <a:cs typeface="+mn-cs"/>
            </a:rPr>
            <a:t> </a:t>
          </a:r>
          <a:r>
            <a:rPr lang="en-US" sz="1100" b="1" i="1">
              <a:solidFill>
                <a:srgbClr val="000000"/>
              </a:solidFill>
              <a:latin typeface="+mn-lt"/>
              <a:ea typeface="+mn-ea"/>
              <a:cs typeface="+mn-cs"/>
            </a:rPr>
            <a:t>index</a:t>
          </a:r>
          <a:r>
            <a:rPr lang="en-US" sz="1100" b="1">
              <a:solidFill>
                <a:srgbClr val="000000"/>
              </a:solidFill>
              <a:latin typeface="+mn-lt"/>
              <a:ea typeface="+mn-ea"/>
              <a:cs typeface="+mn-cs"/>
            </a:rPr>
            <a:t>)</a:t>
          </a:r>
          <a:r>
            <a:rPr lang="en-US" sz="1100">
              <a:solidFill>
                <a:srgbClr val="000000"/>
              </a:solidFill>
              <a:latin typeface="+mn-lt"/>
              <a:ea typeface="+mn-ea"/>
              <a:cs typeface="+mn-cs"/>
            </a:rPr>
            <a:t>, where </a:t>
          </a:r>
          <a:r>
            <a:rPr lang="en-US" sz="1100" i="1">
              <a:solidFill>
                <a:srgbClr val="000000"/>
              </a:solidFill>
              <a:latin typeface="+mn-lt"/>
              <a:ea typeface="+mn-ea"/>
              <a:cs typeface="+mn-cs"/>
            </a:rPr>
            <a:t>row index </a:t>
          </a:r>
          <a:r>
            <a:rPr lang="en-US" sz="1100">
              <a:solidFill>
                <a:srgbClr val="000000"/>
              </a:solidFill>
              <a:latin typeface="+mn-lt"/>
              <a:ea typeface="+mn-ea"/>
              <a:cs typeface="+mn-cs"/>
            </a:rPr>
            <a:t>is an integer (for row) and </a:t>
          </a:r>
          <a:r>
            <a:rPr lang="en-US" sz="1100" i="1">
              <a:solidFill>
                <a:srgbClr val="000000"/>
              </a:solidFill>
              <a:latin typeface="+mn-lt"/>
              <a:ea typeface="+mn-ea"/>
              <a:cs typeface="+mn-cs"/>
            </a:rPr>
            <a:t>column</a:t>
          </a:r>
          <a:r>
            <a:rPr lang="en-US" sz="1100" i="1" baseline="0">
              <a:solidFill>
                <a:srgbClr val="000000"/>
              </a:solidFill>
              <a:latin typeface="+mn-lt"/>
              <a:ea typeface="+mn-ea"/>
              <a:cs typeface="+mn-cs"/>
            </a:rPr>
            <a:t> </a:t>
          </a:r>
          <a:r>
            <a:rPr lang="en-US" sz="1100" i="1">
              <a:solidFill>
                <a:srgbClr val="000000"/>
              </a:solidFill>
              <a:latin typeface="+mn-lt"/>
              <a:ea typeface="+mn-ea"/>
              <a:cs typeface="+mn-cs"/>
            </a:rPr>
            <a:t>index</a:t>
          </a:r>
          <a:r>
            <a:rPr lang="en-US" sz="1100">
              <a:solidFill>
                <a:srgbClr val="000000"/>
              </a:solidFill>
              <a:latin typeface="+mn-lt"/>
              <a:ea typeface="+mn-ea"/>
              <a:cs typeface="+mn-cs"/>
            </a:rPr>
            <a:t> is an integer (for column).</a:t>
          </a:r>
        </a:p>
        <a:p>
          <a:endParaRPr lang="en-US" sz="1100">
            <a:solidFill>
              <a:srgbClr val="000000"/>
            </a:solidFill>
            <a:latin typeface="+mn-lt"/>
            <a:ea typeface="+mn-ea"/>
            <a:cs typeface="+mn-cs"/>
          </a:endParaRPr>
        </a:p>
        <a:p>
          <a:r>
            <a:rPr lang="en-US" sz="1100">
              <a:solidFill>
                <a:srgbClr val="000000"/>
              </a:solidFill>
              <a:latin typeface="+mn-lt"/>
              <a:ea typeface="+mn-ea"/>
              <a:cs typeface="+mn-cs"/>
            </a:rPr>
            <a:t>For example, the formula </a:t>
          </a:r>
          <a:r>
            <a:rPr lang="en-US" sz="1100" b="1">
              <a:solidFill>
                <a:srgbClr val="000000"/>
              </a:solidFill>
              <a:latin typeface="+mn-lt"/>
              <a:ea typeface="+mn-ea"/>
              <a:cs typeface="+mn-cs"/>
            </a:rPr>
            <a:t>=INDEX(D11:F20,4,2)</a:t>
          </a:r>
          <a:r>
            <a:rPr lang="en-US" sz="1100">
              <a:solidFill>
                <a:srgbClr val="000000"/>
              </a:solidFill>
              <a:latin typeface="+mn-lt"/>
              <a:ea typeface="+mn-ea"/>
              <a:cs typeface="+mn-cs"/>
            </a:rPr>
            <a:t> refers to the value in cell E14, the cell in the 4th row and 2nd column of the range.</a:t>
          </a:r>
        </a:p>
        <a:p>
          <a:endParaRPr lang="en-US" sz="1100">
            <a:solidFill>
              <a:srgbClr val="000000"/>
            </a:solidFill>
            <a:latin typeface="+mn-lt"/>
            <a:ea typeface="+mn-ea"/>
            <a:cs typeface="+mn-cs"/>
          </a:endParaRPr>
        </a:p>
        <a:p>
          <a:r>
            <a:rPr lang="en-US" sz="1100">
              <a:solidFill>
                <a:srgbClr val="000000"/>
              </a:solidFill>
              <a:latin typeface="+mn-lt"/>
              <a:ea typeface="+mn-ea"/>
              <a:cs typeface="+mn-cs"/>
            </a:rPr>
            <a:t>If </a:t>
          </a:r>
          <a:r>
            <a:rPr lang="en-US" sz="1100" i="1">
              <a:solidFill>
                <a:srgbClr val="000000"/>
              </a:solidFill>
              <a:latin typeface="+mn-lt"/>
              <a:ea typeface="+mn-ea"/>
              <a:cs typeface="+mn-cs"/>
            </a:rPr>
            <a:t>range </a:t>
          </a:r>
          <a:r>
            <a:rPr lang="en-US" sz="1100">
              <a:solidFill>
                <a:srgbClr val="000000"/>
              </a:solidFill>
              <a:latin typeface="+mn-lt"/>
              <a:ea typeface="+mn-ea"/>
              <a:cs typeface="+mn-cs"/>
            </a:rPr>
            <a:t>is a single-column range, the </a:t>
          </a:r>
          <a:r>
            <a:rPr lang="en-US" sz="1100" i="1">
              <a:solidFill>
                <a:srgbClr val="000000"/>
              </a:solidFill>
              <a:latin typeface="+mn-lt"/>
              <a:ea typeface="+mn-ea"/>
              <a:cs typeface="+mn-cs"/>
            </a:rPr>
            <a:t>column index</a:t>
          </a:r>
          <a:r>
            <a:rPr lang="en-US" sz="1100">
              <a:solidFill>
                <a:srgbClr val="000000"/>
              </a:solidFill>
              <a:latin typeface="+mn-lt"/>
              <a:ea typeface="+mn-ea"/>
              <a:cs typeface="+mn-cs"/>
            </a:rPr>
            <a:t> argument can be omitted. In that case, </a:t>
          </a:r>
          <a:r>
            <a:rPr lang="en-US" sz="1100" b="1">
              <a:solidFill>
                <a:srgbClr val="000000"/>
              </a:solidFill>
              <a:latin typeface="+mn-lt"/>
              <a:ea typeface="+mn-ea"/>
              <a:cs typeface="+mn-cs"/>
            </a:rPr>
            <a:t>=INDEX(</a:t>
          </a:r>
          <a:r>
            <a:rPr lang="en-US" sz="1100" b="1" i="1">
              <a:solidFill>
                <a:srgbClr val="000000"/>
              </a:solidFill>
              <a:latin typeface="+mn-lt"/>
              <a:ea typeface="+mn-ea"/>
              <a:cs typeface="+mn-cs"/>
            </a:rPr>
            <a:t>range</a:t>
          </a:r>
          <a:r>
            <a:rPr lang="en-US" sz="1100" b="1">
              <a:solidFill>
                <a:srgbClr val="000000"/>
              </a:solidFill>
              <a:latin typeface="+mn-lt"/>
              <a:ea typeface="+mn-ea"/>
              <a:cs typeface="+mn-cs"/>
            </a:rPr>
            <a:t>,</a:t>
          </a:r>
          <a:r>
            <a:rPr lang="en-US" sz="1100" b="1" i="1">
              <a:solidFill>
                <a:srgbClr val="000000"/>
              </a:solidFill>
              <a:latin typeface="+mn-lt"/>
              <a:ea typeface="+mn-ea"/>
              <a:cs typeface="+mn-cs"/>
            </a:rPr>
            <a:t>row index</a:t>
          </a:r>
          <a:r>
            <a:rPr lang="en-US" sz="1100" b="1">
              <a:solidFill>
                <a:srgbClr val="000000"/>
              </a:solidFill>
              <a:latin typeface="+mn-lt"/>
              <a:ea typeface="+mn-ea"/>
              <a:cs typeface="+mn-cs"/>
            </a:rPr>
            <a:t>)</a:t>
          </a:r>
          <a:r>
            <a:rPr lang="en-US" sz="1100">
              <a:solidFill>
                <a:srgbClr val="000000"/>
              </a:solidFill>
              <a:latin typeface="+mn-lt"/>
              <a:ea typeface="+mn-ea"/>
              <a:cs typeface="+mn-cs"/>
            </a:rPr>
            <a:t> returns the value in the specified </a:t>
          </a:r>
          <a:r>
            <a:rPr lang="en-US" sz="1100" i="1">
              <a:solidFill>
                <a:srgbClr val="000000"/>
              </a:solidFill>
              <a:latin typeface="+mn-lt"/>
              <a:ea typeface="+mn-ea"/>
              <a:cs typeface="+mn-cs"/>
            </a:rPr>
            <a:t>row index </a:t>
          </a:r>
          <a:r>
            <a:rPr lang="en-US" sz="1100">
              <a:solidFill>
                <a:srgbClr val="000000"/>
              </a:solidFill>
              <a:latin typeface="+mn-lt"/>
              <a:ea typeface="+mn-ea"/>
              <a:cs typeface="+mn-cs"/>
            </a:rPr>
            <a:t>of the range. For example, the formula </a:t>
          </a:r>
          <a:r>
            <a:rPr lang="en-US" sz="1100" b="1">
              <a:solidFill>
                <a:srgbClr val="000000"/>
              </a:solidFill>
              <a:latin typeface="+mn-lt"/>
              <a:ea typeface="+mn-ea"/>
              <a:cs typeface="+mn-cs"/>
            </a:rPr>
            <a:t>=INDEX(A11:A20,3)</a:t>
          </a:r>
          <a:r>
            <a:rPr lang="en-US" sz="1100">
              <a:solidFill>
                <a:srgbClr val="000000"/>
              </a:solidFill>
              <a:latin typeface="+mn-lt"/>
              <a:ea typeface="+mn-ea"/>
              <a:cs typeface="+mn-cs"/>
            </a:rPr>
            <a:t> refers to the value in cell A13, the 3rd cell in the range. </a:t>
          </a:r>
        </a:p>
        <a:p>
          <a:endParaRPr lang="en-US" sz="1100">
            <a:solidFill>
              <a:srgbClr val="000000"/>
            </a:solidFill>
            <a:latin typeface="+mn-lt"/>
            <a:ea typeface="+mn-ea"/>
            <a:cs typeface="+mn-cs"/>
          </a:endParaRPr>
        </a:p>
        <a:p>
          <a:r>
            <a:rPr lang="en-US" sz="1100">
              <a:solidFill>
                <a:srgbClr val="000000"/>
              </a:solidFill>
              <a:latin typeface="+mn-lt"/>
              <a:ea typeface="+mn-ea"/>
              <a:cs typeface="+mn-cs"/>
            </a:rPr>
            <a:t>Similarly, if </a:t>
          </a:r>
          <a:r>
            <a:rPr lang="en-US" sz="1100" i="1">
              <a:solidFill>
                <a:srgbClr val="000000"/>
              </a:solidFill>
              <a:latin typeface="+mn-lt"/>
              <a:ea typeface="+mn-ea"/>
              <a:cs typeface="+mn-cs"/>
            </a:rPr>
            <a:t>range</a:t>
          </a:r>
          <a:r>
            <a:rPr lang="en-US" sz="1100">
              <a:solidFill>
                <a:srgbClr val="000000"/>
              </a:solidFill>
              <a:latin typeface="+mn-lt"/>
              <a:ea typeface="+mn-ea"/>
              <a:cs typeface="+mn-cs"/>
            </a:rPr>
            <a:t> is a single-row range, only </a:t>
          </a:r>
          <a:r>
            <a:rPr lang="en-US" sz="1100" i="1">
              <a:solidFill>
                <a:srgbClr val="000000"/>
              </a:solidFill>
              <a:latin typeface="+mn-lt"/>
              <a:ea typeface="+mn-ea"/>
              <a:cs typeface="+mn-cs"/>
            </a:rPr>
            <a:t>column index</a:t>
          </a:r>
          <a:r>
            <a:rPr lang="en-US" sz="1100">
              <a:solidFill>
                <a:srgbClr val="000000"/>
              </a:solidFill>
              <a:latin typeface="+mn-lt"/>
              <a:ea typeface="+mn-ea"/>
              <a:cs typeface="+mn-cs"/>
            </a:rPr>
            <a:t> needs to be included. For example, the formula </a:t>
          </a:r>
          <a:r>
            <a:rPr lang="en-US" sz="1100" b="1">
              <a:solidFill>
                <a:srgbClr val="000000"/>
              </a:solidFill>
              <a:latin typeface="+mn-lt"/>
              <a:ea typeface="+mn-ea"/>
              <a:cs typeface="+mn-cs"/>
            </a:rPr>
            <a:t>=INDEX(B10:E10,3) </a:t>
          </a:r>
          <a:r>
            <a:rPr lang="en-US" sz="1100">
              <a:solidFill>
                <a:srgbClr val="000000"/>
              </a:solidFill>
              <a:latin typeface="+mn-lt"/>
              <a:ea typeface="+mn-ea"/>
              <a:cs typeface="+mn-cs"/>
            </a:rPr>
            <a:t>refers to the value in cell D10, the 3rd cell in the range.</a:t>
          </a:r>
        </a:p>
        <a:p>
          <a:endParaRPr lang="en-US" sz="1100">
            <a:solidFill>
              <a:srgbClr val="000000"/>
            </a:solidFill>
            <a:latin typeface="+mn-lt"/>
            <a:ea typeface="+mn-ea"/>
            <a:cs typeface="+mn-cs"/>
          </a:endParaRPr>
        </a:p>
        <a:p>
          <a:r>
            <a:rPr lang="en-US" sz="1100" b="0">
              <a:solidFill>
                <a:srgbClr val="000000"/>
              </a:solidFill>
              <a:latin typeface="+mn-lt"/>
              <a:ea typeface="+mn-ea"/>
              <a:cs typeface="+mn-cs"/>
            </a:rPr>
            <a:t>Try it! Find the unit shipping cost from Plant2 to City3 with a formula in the top gray cell. Then enter a formula in the bottom gray cell that finds the unit shipping cost from the plant to the city specified in the two cells above it. This formula should respond appropriately to whatever plant and city indexes are entered in these two cells. (Scroll to the right for the answers.)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1</xdr:colOff>
      <xdr:row>53</xdr:row>
      <xdr:rowOff>0</xdr:rowOff>
    </xdr:to>
    <xdr:sp macro="" textlink="">
      <xdr:nvSpPr>
        <xdr:cNvPr id="2" name="TextBox 1">
          <a:extLst>
            <a:ext uri="{FF2B5EF4-FFF2-40B4-BE49-F238E27FC236}">
              <a16:creationId xmlns="" xmlns:a16="http://schemas.microsoft.com/office/drawing/2014/main" id="{00000000-0008-0000-5B00-000002000000}"/>
            </a:ext>
          </a:extLst>
        </xdr:cNvPr>
        <xdr:cNvSpPr txBox="1"/>
      </xdr:nvSpPr>
      <xdr:spPr>
        <a:xfrm>
          <a:off x="609600" y="381000"/>
          <a:ext cx="4876801" cy="97155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Creating a User Interface with Form Controls</a:t>
          </a:r>
        </a:p>
        <a:p>
          <a:endParaRPr lang="en-US" sz="1100">
            <a:solidFill>
              <a:srgbClr val="000000"/>
            </a:solidFill>
          </a:endParaRPr>
        </a:p>
        <a:p>
          <a:r>
            <a:rPr lang="en-US" sz="1100">
              <a:solidFill>
                <a:srgbClr val="000000"/>
              </a:solidFill>
            </a:rPr>
            <a:t>When</a:t>
          </a:r>
          <a:r>
            <a:rPr lang="en-US" sz="1100" baseline="0">
              <a:solidFill>
                <a:srgbClr val="000000"/>
              </a:solidFill>
            </a:rPr>
            <a:t> you fill out an online questionnaire, or when you work with almost any Windows program, you continually see "controls" such as radio buttons, check boxes, text boxes, buttons, dropdown lists, and others. You probably don't even think about how these work because you see them so often.</a:t>
          </a:r>
        </a:p>
        <a:p>
          <a:endParaRPr lang="en-US" sz="1100" baseline="0">
            <a:solidFill>
              <a:srgbClr val="000000"/>
            </a:solidFill>
          </a:endParaRPr>
        </a:p>
        <a:p>
          <a:r>
            <a:rPr lang="en-US" sz="1100" baseline="0">
              <a:solidFill>
                <a:srgbClr val="000000"/>
              </a:solidFill>
            </a:rPr>
            <a:t>The good news it is that you can add these controls to Excel worksheets, and it is remarkably easy, with no programming required. The first thing you should do is make the Developer ribbon visible. To do so, right-click any ribbon, select Customize the Ribbon, and check the Developer item in the right pane of the resulting dialog box. Once the Developer ribbon is visible, click the Insert dropdown to see the list of controls shown to the right. There are two groups, the "easy" Form Controls and the "advanced" ActiveX Controls. The latter require some programming, so only the Form Controls are discussed here.</a:t>
          </a:r>
        </a:p>
        <a:p>
          <a:endParaRPr lang="en-US" sz="1100" baseline="0">
            <a:solidFill>
              <a:srgbClr val="000000"/>
            </a:solidFill>
          </a:endParaRPr>
        </a:p>
        <a:p>
          <a:r>
            <a:rPr lang="en-US" sz="1100" baseline="0">
              <a:solidFill>
                <a:srgbClr val="000000"/>
              </a:solidFill>
            </a:rPr>
            <a:t>To insert any of these controls on a worksheet, click the control and then drag it where you want it. The control comes alive knowing the behavior it ought to have. For example, option buttons (also called radio buttons) know that only one of them can be checked, whereas check boxes know that any number of them can be checked.</a:t>
          </a:r>
        </a:p>
        <a:p>
          <a:endParaRPr lang="en-US" sz="1100" baseline="0">
            <a:solidFill>
              <a:srgbClr val="000000"/>
            </a:solidFill>
          </a:endParaRPr>
        </a:p>
        <a:p>
          <a:r>
            <a:rPr lang="en-US" sz="1100" baseline="0">
              <a:solidFill>
                <a:srgbClr val="000000"/>
              </a:solidFill>
            </a:rPr>
            <a:t>An invoice application has already been created to the right, using the following steps.</a:t>
          </a:r>
        </a:p>
        <a:p>
          <a:endParaRPr lang="en-US" sz="1100" baseline="0">
            <a:solidFill>
              <a:srgbClr val="000000"/>
            </a:solidFill>
          </a:endParaRPr>
        </a:p>
        <a:p>
          <a:r>
            <a:rPr lang="en-US" sz="1100" baseline="0">
              <a:solidFill>
                <a:srgbClr val="000000"/>
              </a:solidFill>
            </a:rPr>
            <a:t>1. Create the frame at the top </a:t>
          </a:r>
          <a:r>
            <a:rPr lang="en-US" sz="1100">
              <a:solidFill>
                <a:srgbClr val="000000"/>
              </a:solidFill>
              <a:effectLst/>
              <a:latin typeface="+mn-lt"/>
              <a:ea typeface="+mn-ea"/>
              <a:cs typeface="+mn-cs"/>
            </a:rPr>
            <a:t>by clicking the Group Box form control and dragging</a:t>
          </a:r>
          <a:r>
            <a:rPr lang="en-US" sz="1100" baseline="0">
              <a:solidFill>
                <a:srgbClr val="000000"/>
              </a:solidFill>
              <a:effectLst/>
              <a:latin typeface="+mn-lt"/>
              <a:ea typeface="+mn-ea"/>
              <a:cs typeface="+mn-cs"/>
            </a:rPr>
            <a:t> it to a desired location. Then </a:t>
          </a:r>
          <a:r>
            <a:rPr lang="en-US" sz="1100" baseline="0">
              <a:solidFill>
                <a:srgbClr val="000000"/>
              </a:solidFill>
            </a:rPr>
            <a:t>change its label to Product purchased. </a:t>
          </a:r>
        </a:p>
        <a:p>
          <a:endParaRPr lang="en-US" sz="1100" baseline="0">
            <a:solidFill>
              <a:srgbClr val="000000"/>
            </a:solidFill>
          </a:endParaRPr>
        </a:p>
        <a:p>
          <a:r>
            <a:rPr lang="en-US" sz="1100" baseline="0">
              <a:solidFill>
                <a:srgbClr val="000000"/>
              </a:solidFill>
            </a:rPr>
            <a:t>2. Insert three option buttons inside the frame </a:t>
          </a:r>
          <a:r>
            <a:rPr lang="en-US" sz="1100">
              <a:solidFill>
                <a:srgbClr val="000000"/>
              </a:solidFill>
              <a:effectLst/>
              <a:latin typeface="+mn-lt"/>
              <a:ea typeface="+mn-ea"/>
              <a:cs typeface="+mn-cs"/>
            </a:rPr>
            <a:t>by clicking the Option Button form control and then dragging them inside the frame. Then c</a:t>
          </a:r>
          <a:r>
            <a:rPr lang="en-US" sz="1100" baseline="0">
              <a:solidFill>
                <a:srgbClr val="000000"/>
              </a:solidFill>
            </a:rPr>
            <a:t>hange their labels to the product names.</a:t>
          </a:r>
        </a:p>
        <a:p>
          <a:endParaRPr lang="en-US" sz="1100" baseline="0">
            <a:solidFill>
              <a:srgbClr val="000000"/>
            </a:solidFill>
          </a:endParaRPr>
        </a:p>
        <a:p>
          <a:r>
            <a:rPr lang="en-US" sz="1100" baseline="0">
              <a:solidFill>
                <a:srgbClr val="000000"/>
              </a:solidFill>
            </a:rPr>
            <a:t>3. Insert a check box (outside of the frame) for preferred customers, and change its label.</a:t>
          </a:r>
        </a:p>
        <a:p>
          <a:endParaRPr lang="en-US" sz="1100" baseline="0">
            <a:solidFill>
              <a:srgbClr val="000000"/>
            </a:solidFill>
          </a:endParaRPr>
        </a:p>
        <a:p>
          <a:r>
            <a:rPr lang="en-US" sz="1100" baseline="0">
              <a:solidFill>
                <a:srgbClr val="000000"/>
              </a:solidFill>
            </a:rPr>
            <a:t>4. At this point, the option buttons and the check box aren't yet functional. To make them functional, right-click </a:t>
          </a:r>
          <a:r>
            <a:rPr lang="en-US" sz="1100" i="1" baseline="0">
              <a:solidFill>
                <a:srgbClr val="000000"/>
              </a:solidFill>
            </a:rPr>
            <a:t>any </a:t>
          </a:r>
          <a:r>
            <a:rPr lang="en-US" sz="1100" i="0" baseline="0">
              <a:solidFill>
                <a:srgbClr val="000000"/>
              </a:solidFill>
            </a:rPr>
            <a:t>one of the option buttons and select Format Control. In the Cell link box under the Control tab shown to the right, select a cell out of view, such as AA1. Then depending on which option button is selected, cell AA1 will contain 1, 2, or 3. Fortunately, you need to do this for only one of the radio buttons. The others will automatically have the same cell link. Similarly, create a cell link for the check box to a cell such as AA2. Depending on whether the checkbox is checked, cell AA2 will contain TRUE or FALSE. </a:t>
          </a:r>
        </a:p>
        <a:p>
          <a:endParaRPr lang="en-US" sz="1100" i="0" baseline="0">
            <a:solidFill>
              <a:srgbClr val="000000"/>
            </a:solidFill>
          </a:endParaRPr>
        </a:p>
        <a:p>
          <a:r>
            <a:rPr lang="en-US" sz="1100" i="0" baseline="0">
              <a:solidFill>
                <a:srgbClr val="000000"/>
              </a:solidFill>
            </a:rPr>
            <a:t>5. Create formulas in the gray cells. You can check that the first three of these use the INDEX function and references to the cell links that act as lookups.</a:t>
          </a:r>
        </a:p>
        <a:p>
          <a:endParaRPr lang="en-US" sz="1100" i="0" baseline="0">
            <a:solidFill>
              <a:srgbClr val="000000"/>
            </a:solidFill>
          </a:endParaRPr>
        </a:p>
        <a:p>
          <a:r>
            <a:rPr lang="en-US" sz="1100" i="0" baseline="0">
              <a:solidFill>
                <a:srgbClr val="000000"/>
              </a:solidFill>
            </a:rPr>
            <a:t>Try it! Create your own version of this application, using the steps above.</a:t>
          </a:r>
          <a:endParaRPr lang="en-US" sz="1100">
            <a:solidFill>
              <a:srgbClr val="000000"/>
            </a:solidFill>
          </a:endParaRPr>
        </a:p>
      </xdr:txBody>
    </xdr:sp>
    <xdr:clientData/>
  </xdr:twoCellAnchor>
  <xdr:twoCellAnchor>
    <xdr:from>
      <xdr:col>1</xdr:col>
      <xdr:colOff>0</xdr:colOff>
      <xdr:row>54</xdr:row>
      <xdr:rowOff>0</xdr:rowOff>
    </xdr:from>
    <xdr:to>
      <xdr:col>8</xdr:col>
      <xdr:colOff>600075</xdr:colOff>
      <xdr:row>88</xdr:row>
      <xdr:rowOff>0</xdr:rowOff>
    </xdr:to>
    <xdr:sp macro="" textlink="">
      <xdr:nvSpPr>
        <xdr:cNvPr id="3" name="TextBox 2">
          <a:extLst>
            <a:ext uri="{FF2B5EF4-FFF2-40B4-BE49-F238E27FC236}">
              <a16:creationId xmlns="" xmlns:a16="http://schemas.microsoft.com/office/drawing/2014/main" id="{00000000-0008-0000-5B00-000003000000}"/>
            </a:ext>
          </a:extLst>
        </xdr:cNvPr>
        <xdr:cNvSpPr txBox="1"/>
      </xdr:nvSpPr>
      <xdr:spPr>
        <a:xfrm>
          <a:off x="609600" y="10287000"/>
          <a:ext cx="4867275" cy="6477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wrap="square" rtlCol="0" anchor="t"/>
        <a:lstStyle/>
        <a:p>
          <a:r>
            <a:rPr lang="en-US" sz="1100" b="1">
              <a:solidFill>
                <a:srgbClr val="000000"/>
              </a:solidFill>
            </a:rPr>
            <a:t>The Combo Box</a:t>
          </a:r>
        </a:p>
        <a:p>
          <a:endParaRPr lang="en-US" sz="1100">
            <a:solidFill>
              <a:srgbClr val="000000"/>
            </a:solidFill>
          </a:endParaRPr>
        </a:p>
        <a:p>
          <a:r>
            <a:rPr lang="en-US" sz="1100">
              <a:solidFill>
                <a:srgbClr val="000000"/>
              </a:solidFill>
            </a:rPr>
            <a:t>Here is another nice application.</a:t>
          </a:r>
          <a:r>
            <a:rPr lang="en-US" sz="1100" baseline="0">
              <a:solidFill>
                <a:srgbClr val="000000"/>
              </a:solidFill>
            </a:rPr>
            <a:t> It uses the very handy Combo Box form control circled to the right. </a:t>
          </a:r>
          <a:r>
            <a:rPr lang="en-US" sz="1100">
              <a:solidFill>
                <a:srgbClr val="000000"/>
              </a:solidFill>
            </a:rPr>
            <a:t>Suppose you have a very large table that has the</a:t>
          </a:r>
          <a:r>
            <a:rPr lang="en-US" sz="1100" baseline="0">
              <a:solidFill>
                <a:srgbClr val="000000"/>
              </a:solidFill>
            </a:rPr>
            <a:t> driving distances between 75 locations.  (See the large table to the right, starting in column P.)  You would like to look up the distance between any given pair of "From" and "To" locations.  To accomplish this, you can add two combo box controls, one for the "From" location and one for the "To" location.  </a:t>
          </a:r>
        </a:p>
        <a:p>
          <a:endParaRPr lang="en-US" sz="1100" baseline="0">
            <a:solidFill>
              <a:srgbClr val="000000"/>
            </a:solidFill>
          </a:endParaRPr>
        </a:p>
        <a:p>
          <a:r>
            <a:rPr lang="en-US" sz="1100" baseline="0">
              <a:solidFill>
                <a:srgbClr val="000000"/>
              </a:solidFill>
              <a:latin typeface="+mn-lt"/>
              <a:ea typeface="+mn-ea"/>
              <a:cs typeface="+mn-cs"/>
            </a:rPr>
            <a:t>The application has already been created to the right, using the following steps. </a:t>
          </a:r>
          <a:endParaRPr lang="en-US">
            <a:solidFill>
              <a:srgbClr val="000000"/>
            </a:solidFill>
          </a:endParaRPr>
        </a:p>
        <a:p>
          <a:pPr fontAlgn="base"/>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1. Create the combo box for the "From" location </a:t>
          </a:r>
          <a:r>
            <a:rPr lang="en-US" sz="1100">
              <a:solidFill>
                <a:srgbClr val="000000"/>
              </a:solidFill>
              <a:latin typeface="+mn-lt"/>
              <a:ea typeface="+mn-ea"/>
              <a:cs typeface="+mn-cs"/>
            </a:rPr>
            <a:t>by clicking the Combo Box form control and dragging</a:t>
          </a:r>
          <a:r>
            <a:rPr lang="en-US" sz="1100" baseline="0">
              <a:solidFill>
                <a:srgbClr val="000000"/>
              </a:solidFill>
              <a:latin typeface="+mn-lt"/>
              <a:ea typeface="+mn-ea"/>
              <a:cs typeface="+mn-cs"/>
            </a:rPr>
            <a:t> it so that it covers cell K68.</a:t>
          </a:r>
          <a:endParaRPr lang="en-US">
            <a:solidFill>
              <a:srgbClr val="000000"/>
            </a:solidFill>
          </a:endParaRPr>
        </a:p>
        <a:p>
          <a:pPr fontAlgn="base"/>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2. Right-click this combo box and select  Format Control. For the Input Range, select the gray column range to the right, and for the cell link, select cell K68. This gives you a dropdown list where you can select from Location 1 to Location 75, and the </a:t>
          </a:r>
          <a:r>
            <a:rPr lang="en-US" sz="1100" i="1" baseline="0">
              <a:solidFill>
                <a:srgbClr val="000000"/>
              </a:solidFill>
              <a:latin typeface="+mn-lt"/>
              <a:ea typeface="+mn-ea"/>
              <a:cs typeface="+mn-cs"/>
            </a:rPr>
            <a:t>index </a:t>
          </a:r>
          <a:r>
            <a:rPr lang="en-US" sz="1100" i="0" baseline="0">
              <a:solidFill>
                <a:srgbClr val="000000"/>
              </a:solidFill>
              <a:latin typeface="+mn-lt"/>
              <a:ea typeface="+mn-ea"/>
              <a:cs typeface="+mn-cs"/>
            </a:rPr>
            <a:t>of the </a:t>
          </a:r>
          <a:r>
            <a:rPr lang="en-US" sz="1100" baseline="0">
              <a:solidFill>
                <a:srgbClr val="000000"/>
              </a:solidFill>
              <a:latin typeface="+mn-lt"/>
              <a:ea typeface="+mn-ea"/>
              <a:cs typeface="+mn-cs"/>
            </a:rPr>
            <a:t>one you select (1 to 75) is stored out of sight under the combo box. (You could also store this index way to the right on the worksheet, but letting it be covered up by the combo box itself is a nice alternative.)     </a:t>
          </a:r>
          <a:endParaRPr lang="en-US">
            <a:solidFill>
              <a:srgbClr val="000000"/>
            </a:solidFill>
          </a:endParaRPr>
        </a:p>
        <a:p>
          <a:pPr fontAlgn="base"/>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3. Create a similar combo box over cell L68 for the "To" location, this time entering L68 as the cell link. Surprisingly, the Input Range for this combo box should still be the gray </a:t>
          </a:r>
          <a:r>
            <a:rPr lang="en-US" sz="1100" i="1" baseline="0">
              <a:solidFill>
                <a:srgbClr val="000000"/>
              </a:solidFill>
              <a:latin typeface="+mn-lt"/>
              <a:ea typeface="+mn-ea"/>
              <a:cs typeface="+mn-cs"/>
            </a:rPr>
            <a:t>column </a:t>
          </a:r>
          <a:r>
            <a:rPr lang="en-US" sz="1100" i="0" baseline="0">
              <a:solidFill>
                <a:srgbClr val="000000"/>
              </a:solidFill>
              <a:latin typeface="+mn-lt"/>
              <a:ea typeface="+mn-ea"/>
              <a:cs typeface="+mn-cs"/>
            </a:rPr>
            <a:t>range</a:t>
          </a:r>
          <a:r>
            <a:rPr lang="en-US" sz="1100" baseline="0">
              <a:solidFill>
                <a:srgbClr val="000000"/>
              </a:solidFill>
              <a:latin typeface="+mn-lt"/>
              <a:ea typeface="+mn-ea"/>
              <a:cs typeface="+mn-cs"/>
            </a:rPr>
            <a:t>, </a:t>
          </a:r>
          <a:r>
            <a:rPr lang="en-US" sz="1100" i="0" baseline="0">
              <a:solidFill>
                <a:srgbClr val="000000"/>
              </a:solidFill>
              <a:latin typeface="+mn-lt"/>
              <a:ea typeface="+mn-ea"/>
              <a:cs typeface="+mn-cs"/>
            </a:rPr>
            <a:t>not</a:t>
          </a:r>
          <a:r>
            <a:rPr lang="en-US" sz="1100" i="1" baseline="0">
              <a:solidFill>
                <a:srgbClr val="000000"/>
              </a:solidFill>
              <a:latin typeface="+mn-lt"/>
              <a:ea typeface="+mn-ea"/>
              <a:cs typeface="+mn-cs"/>
            </a:rPr>
            <a:t> </a:t>
          </a:r>
          <a:r>
            <a:rPr lang="en-US" sz="1100" i="0" baseline="0">
              <a:solidFill>
                <a:srgbClr val="000000"/>
              </a:solidFill>
              <a:latin typeface="+mn-lt"/>
              <a:ea typeface="+mn-ea"/>
              <a:cs typeface="+mn-cs"/>
            </a:rPr>
            <a:t>the gray </a:t>
          </a:r>
          <a:r>
            <a:rPr lang="en-US" sz="1100" i="1" baseline="0">
              <a:solidFill>
                <a:srgbClr val="000000"/>
              </a:solidFill>
              <a:latin typeface="+mn-lt"/>
              <a:ea typeface="+mn-ea"/>
              <a:cs typeface="+mn-cs"/>
            </a:rPr>
            <a:t>row </a:t>
          </a:r>
          <a:r>
            <a:rPr lang="en-US" sz="1100" i="0" baseline="0">
              <a:solidFill>
                <a:srgbClr val="000000"/>
              </a:solidFill>
              <a:latin typeface="+mn-lt"/>
              <a:ea typeface="+mn-ea"/>
              <a:cs typeface="+mn-cs"/>
            </a:rPr>
            <a:t>range to the right. Excel always wants the list to be a column, not a row.</a:t>
          </a:r>
          <a:endParaRPr lang="en-US" sz="1100" baseline="0">
            <a:solidFill>
              <a:srgbClr val="000000"/>
            </a:solidFill>
            <a:latin typeface="+mn-lt"/>
            <a:ea typeface="+mn-ea"/>
            <a:cs typeface="+mn-cs"/>
          </a:endParaRPr>
        </a:p>
        <a:p>
          <a:endParaRPr lang="en-US" sz="1100" baseline="0">
            <a:solidFill>
              <a:srgbClr val="000000"/>
            </a:solidFill>
            <a:latin typeface="+mn-lt"/>
            <a:ea typeface="+mn-ea"/>
            <a:cs typeface="+mn-cs"/>
          </a:endParaRPr>
        </a:p>
        <a:p>
          <a:r>
            <a:rPr lang="en-US" sz="1100" baseline="0">
              <a:solidFill>
                <a:srgbClr val="000000"/>
              </a:solidFill>
              <a:latin typeface="+mn-lt"/>
              <a:ea typeface="+mn-ea"/>
              <a:cs typeface="+mn-cs"/>
            </a:rPr>
            <a:t>4.  You can now find the distance between the two selected locations with the INDEX function in cell M68. For the example shown, it finds the distance at the intersection of row 12, column 29 of the distance table. (The INDEX function, a very handy function for exactly this type of application, is described in the INDEX topic of this tutorial.)</a:t>
          </a:r>
          <a:endParaRPr lang="en-US" sz="1100">
            <a:solidFill>
              <a:srgbClr val="000000"/>
            </a:solidFill>
          </a:endParaRPr>
        </a:p>
      </xdr:txBody>
    </xdr:sp>
    <xdr:clientData/>
  </xdr:twoCellAnchor>
  <xdr:oneCellAnchor>
    <xdr:from>
      <xdr:col>10</xdr:col>
      <xdr:colOff>0</xdr:colOff>
      <xdr:row>3</xdr:row>
      <xdr:rowOff>0</xdr:rowOff>
    </xdr:from>
    <xdr:ext cx="1181100" cy="1895475"/>
    <xdr:pic>
      <xdr:nvPicPr>
        <xdr:cNvPr id="12" name="Picture 11" descr="C:\Users\Chris\Dropbox\ExcelNow\Images\FormatControls1.gif">
          <a:extLst>
            <a:ext uri="{FF2B5EF4-FFF2-40B4-BE49-F238E27FC236}">
              <a16:creationId xmlns="" xmlns:a16="http://schemas.microsoft.com/office/drawing/2014/main" id="{00000000-0008-0000-5B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096000" y="571500"/>
          <a:ext cx="1181100" cy="1895475"/>
        </a:xfrm>
        <a:prstGeom prst="rect">
          <a:avLst/>
        </a:prstGeom>
        <a:noFill/>
        <a:ln>
          <a:solidFill>
            <a:schemeClr val="accent1"/>
          </a:solidFill>
        </a:ln>
        <a:extLst>
          <a:ext uri="{909E8E84-426E-40DD-AFC4-6F175D3DCCD1}">
            <a14:hiddenFill xmlns="" xmlns:a14="http://schemas.microsoft.com/office/drawing/2010/main">
              <a:solidFill>
                <a:srgbClr val="FFFFFF"/>
              </a:solidFill>
            </a14:hiddenFill>
          </a:ext>
        </a:extLst>
      </xdr:spPr>
    </xdr:pic>
    <xdr:clientData/>
  </xdr:oneCellAnchor>
  <xdr:oneCellAnchor>
    <xdr:from>
      <xdr:col>10</xdr:col>
      <xdr:colOff>0</xdr:colOff>
      <xdr:row>15</xdr:row>
      <xdr:rowOff>1</xdr:rowOff>
    </xdr:from>
    <xdr:ext cx="3175540" cy="2971800"/>
    <xdr:pic>
      <xdr:nvPicPr>
        <xdr:cNvPr id="13" name="Picture 12" descr="C:\Users\Chris\Dropbox\ExcelNow\Images\FormatControls2.gif">
          <a:extLst>
            <a:ext uri="{FF2B5EF4-FFF2-40B4-BE49-F238E27FC236}">
              <a16:creationId xmlns="" xmlns:a16="http://schemas.microsoft.com/office/drawing/2014/main" id="{00000000-0008-0000-5B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6096000" y="2857501"/>
          <a:ext cx="3175540" cy="29718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10</xdr:col>
      <xdr:colOff>0</xdr:colOff>
      <xdr:row>55</xdr:row>
      <xdr:rowOff>0</xdr:rowOff>
    </xdr:from>
    <xdr:ext cx="1162050" cy="1895475"/>
    <xdr:pic>
      <xdr:nvPicPr>
        <xdr:cNvPr id="14" name="Picture 13" descr="C:\Users\Chris\Dropbox\ExcelNow\Images\FormatControls3.gif">
          <a:extLst>
            <a:ext uri="{FF2B5EF4-FFF2-40B4-BE49-F238E27FC236}">
              <a16:creationId xmlns="" xmlns:a16="http://schemas.microsoft.com/office/drawing/2014/main" id="{00000000-0008-0000-5B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096000" y="10477500"/>
          <a:ext cx="1162050" cy="1895475"/>
        </a:xfrm>
        <a:prstGeom prst="rect">
          <a:avLst/>
        </a:prstGeom>
        <a:noFill/>
        <a:ln>
          <a:solidFill>
            <a:sysClr val="windowText" lastClr="000000"/>
          </a:solidFill>
        </a:ln>
        <a:extLst>
          <a:ext uri="{909E8E84-426E-40DD-AFC4-6F175D3DCCD1}">
            <a14:hiddenFill xmlns="" xmlns:a14="http://schemas.microsoft.com/office/drawing/2010/main">
              <a:solidFill>
                <a:srgbClr val="FFFFFF"/>
              </a:solidFill>
            </a14:hiddenFill>
          </a:ext>
        </a:extLst>
      </xdr:spPr>
    </xdr:pic>
    <xdr:clientData/>
  </xdr:oneCellAnchor>
  <xdr:oneCellAnchor>
    <xdr:from>
      <xdr:col>10</xdr:col>
      <xdr:colOff>0</xdr:colOff>
      <xdr:row>70</xdr:row>
      <xdr:rowOff>0</xdr:rowOff>
    </xdr:from>
    <xdr:ext cx="3467100" cy="3244653"/>
    <xdr:pic>
      <xdr:nvPicPr>
        <xdr:cNvPr id="15" name="Picture 14" descr="C:\Users\Chris\Dropbox\ExcelNow\Images\FormatControls4.gif">
          <a:extLst>
            <a:ext uri="{FF2B5EF4-FFF2-40B4-BE49-F238E27FC236}">
              <a16:creationId xmlns="" xmlns:a16="http://schemas.microsoft.com/office/drawing/2014/main" id="{00000000-0008-0000-5B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096000" y="13335000"/>
          <a:ext cx="3467100" cy="3244653"/>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0</xdr:colOff>
      <xdr:row>89</xdr:row>
      <xdr:rowOff>0</xdr:rowOff>
    </xdr:from>
    <xdr:to>
      <xdr:col>8</xdr:col>
      <xdr:colOff>600075</xdr:colOff>
      <xdr:row>111</xdr:row>
      <xdr:rowOff>0</xdr:rowOff>
    </xdr:to>
    <xdr:sp macro="" textlink="">
      <xdr:nvSpPr>
        <xdr:cNvPr id="16" name="TextBox 15">
          <a:extLst>
            <a:ext uri="{FF2B5EF4-FFF2-40B4-BE49-F238E27FC236}">
              <a16:creationId xmlns="" xmlns:a16="http://schemas.microsoft.com/office/drawing/2014/main" id="{00000000-0008-0000-5B00-000010000000}"/>
            </a:ext>
          </a:extLst>
        </xdr:cNvPr>
        <xdr:cNvSpPr txBox="1"/>
      </xdr:nvSpPr>
      <xdr:spPr>
        <a:xfrm>
          <a:off x="609600" y="16954500"/>
          <a:ext cx="4867275" cy="4191000"/>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wrap="square" rtlCol="0" anchor="t"/>
        <a:lstStyle/>
        <a:p>
          <a:r>
            <a:rPr lang="en-US" sz="1100" b="1">
              <a:solidFill>
                <a:srgbClr val="000000"/>
              </a:solidFill>
            </a:rPr>
            <a:t>Lining Up</a:t>
          </a:r>
          <a:r>
            <a:rPr lang="en-US" sz="1100" b="1" baseline="0">
              <a:solidFill>
                <a:srgbClr val="000000"/>
              </a:solidFill>
            </a:rPr>
            <a:t> Controls</a:t>
          </a:r>
          <a:endParaRPr lang="en-US" sz="1100" b="1">
            <a:solidFill>
              <a:srgbClr val="000000"/>
            </a:solidFill>
          </a:endParaRPr>
        </a:p>
        <a:p>
          <a:endParaRPr lang="en-US" sz="1100">
            <a:solidFill>
              <a:srgbClr val="000000"/>
            </a:solidFill>
          </a:endParaRPr>
        </a:p>
        <a:p>
          <a:r>
            <a:rPr lang="en-US" sz="1100">
              <a:solidFill>
                <a:srgbClr val="000000"/>
              </a:solidFill>
            </a:rPr>
            <a:t>When you use controls, it is important to line them up so that they have a professional look. If your controls are slightly out of alignment, this</a:t>
          </a:r>
          <a:r>
            <a:rPr lang="en-US" sz="1100" baseline="0">
              <a:solidFill>
                <a:srgbClr val="000000"/>
              </a:solidFill>
            </a:rPr>
            <a:t> is probably the first thing your users will notice, and because of it, they might lose all faith in you.</a:t>
          </a:r>
        </a:p>
        <a:p>
          <a:endParaRPr lang="en-US" sz="1100" baseline="0">
            <a:solidFill>
              <a:srgbClr val="000000"/>
            </a:solidFill>
          </a:endParaRPr>
        </a:p>
        <a:p>
          <a:r>
            <a:rPr lang="en-US" sz="1100" baseline="0">
              <a:solidFill>
                <a:srgbClr val="000000"/>
              </a:solidFill>
            </a:rPr>
            <a:t>For example, the left sides of the three option buttons in the first example above should be left-aligned. This can be tricky (and time-consuming) to do, but there is a nice "nudge" trick you can use. Right-click any control to select it, and then press the Ctrl key and any of the Arrow keys to move the control slightly in the direction of the arrow. More specifically, here are Microsoft's own suggestions for moving </a:t>
          </a:r>
          <a:r>
            <a:rPr lang="en-US" sz="1100" i="1" baseline="0">
              <a:solidFill>
                <a:srgbClr val="000000"/>
              </a:solidFill>
            </a:rPr>
            <a:t>any </a:t>
          </a:r>
          <a:r>
            <a:rPr lang="en-US" sz="1100" i="0" baseline="0">
              <a:solidFill>
                <a:srgbClr val="000000"/>
              </a:solidFill>
            </a:rPr>
            <a:t>shape, including controls, text boxes, lines, rectangles, and so on. (You can use any or all of these.)</a:t>
          </a:r>
        </a:p>
        <a:p>
          <a:endParaRPr lang="en-US" sz="1100" i="0" baseline="0">
            <a:solidFill>
              <a:srgbClr val="000000"/>
            </a:solidFill>
          </a:endParaRPr>
        </a:p>
        <a:p>
          <a:r>
            <a:rPr lang="en-US">
              <a:solidFill>
                <a:srgbClr val="000000"/>
              </a:solidFill>
            </a:rPr>
            <a:t>1. Drag the object to its new location.</a:t>
          </a:r>
        </a:p>
        <a:p>
          <a:endParaRPr lang="en-US">
            <a:solidFill>
              <a:srgbClr val="000000"/>
            </a:solidFill>
          </a:endParaRPr>
        </a:p>
        <a:p>
          <a:r>
            <a:rPr lang="en-US">
              <a:solidFill>
                <a:srgbClr val="000000"/>
              </a:solidFill>
            </a:rPr>
            <a:t>2. To constrain an object so that it moves only horizontally or vertically, hold the Shift</a:t>
          </a:r>
          <a:r>
            <a:rPr lang="en-US" baseline="0">
              <a:solidFill>
                <a:srgbClr val="000000"/>
              </a:solidFill>
            </a:rPr>
            <a:t> key </a:t>
          </a:r>
          <a:r>
            <a:rPr lang="en-US">
              <a:solidFill>
                <a:srgbClr val="000000"/>
              </a:solidFill>
            </a:rPr>
            <a:t>while you drag the object.</a:t>
          </a:r>
        </a:p>
        <a:p>
          <a:endParaRPr lang="en-US">
            <a:solidFill>
              <a:srgbClr val="000000"/>
            </a:solidFill>
          </a:endParaRPr>
        </a:p>
        <a:p>
          <a:r>
            <a:rPr lang="en-US">
              <a:solidFill>
                <a:srgbClr val="000000"/>
              </a:solidFill>
            </a:rPr>
            <a:t>3. To move in small increments, press an Arrow key.</a:t>
          </a:r>
        </a:p>
        <a:p>
          <a:endParaRPr lang="en-US" sz="1100" i="0" baseline="0">
            <a:solidFill>
              <a:srgbClr val="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190499</xdr:rowOff>
    </xdr:from>
    <xdr:to>
      <xdr:col>9</xdr:col>
      <xdr:colOff>0</xdr:colOff>
      <xdr:row>34</xdr:row>
      <xdr:rowOff>114300</xdr:rowOff>
    </xdr:to>
    <xdr:sp macro="" textlink="">
      <xdr:nvSpPr>
        <xdr:cNvPr id="2" name="TextBox 1">
          <a:extLst>
            <a:ext uri="{FF2B5EF4-FFF2-40B4-BE49-F238E27FC236}">
              <a16:creationId xmlns="" xmlns:a16="http://schemas.microsoft.com/office/drawing/2014/main" id="{00000000-0008-0000-4C00-000002000000}"/>
            </a:ext>
          </a:extLst>
        </xdr:cNvPr>
        <xdr:cNvSpPr txBox="1"/>
      </xdr:nvSpPr>
      <xdr:spPr>
        <a:xfrm>
          <a:off x="609600" y="380999"/>
          <a:ext cx="4876800" cy="6210301"/>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vert="horz" wrap="square" rtlCol="0" anchor="t"/>
        <a:lstStyle/>
        <a:p>
          <a:r>
            <a:rPr lang="en-US" sz="1100" b="1">
              <a:solidFill>
                <a:srgbClr val="000000"/>
              </a:solidFill>
            </a:rPr>
            <a:t>Power BI</a:t>
          </a:r>
        </a:p>
        <a:p>
          <a:endParaRPr lang="en-US" sz="1100">
            <a:solidFill>
              <a:srgbClr val="000000"/>
            </a:solidFill>
          </a:endParaRPr>
        </a:p>
        <a:p>
          <a:r>
            <a:rPr lang="en-US" sz="1100">
              <a:solidFill>
                <a:srgbClr val="000000"/>
              </a:solidFill>
              <a:effectLst/>
              <a:latin typeface="+mn-lt"/>
              <a:ea typeface="+mn-ea"/>
              <a:cs typeface="+mn-cs"/>
            </a:rPr>
            <a:t>Power BI, short for "self-service</a:t>
          </a:r>
          <a:r>
            <a:rPr lang="en-US" sz="1100" baseline="0">
              <a:solidFill>
                <a:srgbClr val="000000"/>
              </a:solidFill>
              <a:effectLst/>
              <a:latin typeface="+mn-lt"/>
              <a:ea typeface="+mn-ea"/>
              <a:cs typeface="+mn-cs"/>
            </a:rPr>
            <a:t> power business intelligence," is a suite of tools Microsoft has been developing in the past several years, starting with Excel 2010. These powerful tools, including Power Query, Power Pivot, Power View, and Power Map, enable you to build powerful applications in Excel for importing data from a variety of sources, analyzing the data with pivot tables and other tools, and creating reports and 3D maps of the data. These Power BI tools rely on the relatively new Excel Data Model, which allows you to store large multi-table data sets, along with the relationships between the tables, inside Excel. The term "self-service" implies that typical Excel users like yourself can import, analyze, and report data in a variety of ways, </a:t>
          </a:r>
          <a:r>
            <a:rPr lang="en-US" sz="1100" i="1" baseline="0">
              <a:solidFill>
                <a:srgbClr val="000000"/>
              </a:solidFill>
              <a:effectLst/>
              <a:latin typeface="+mn-lt"/>
              <a:ea typeface="+mn-ea"/>
              <a:cs typeface="+mn-cs"/>
            </a:rPr>
            <a:t>without </a:t>
          </a:r>
          <a:r>
            <a:rPr lang="en-US" sz="1100" i="0" baseline="0">
              <a:solidFill>
                <a:srgbClr val="000000"/>
              </a:solidFill>
              <a:effectLst/>
              <a:latin typeface="+mn-lt"/>
              <a:ea typeface="+mn-ea"/>
              <a:cs typeface="+mn-cs"/>
            </a:rPr>
            <a:t>having to rely on IT departments to generate the results you need.</a:t>
          </a:r>
        </a:p>
        <a:p>
          <a:endParaRPr lang="en-US" sz="1100" i="0" baseline="0">
            <a:solidFill>
              <a:srgbClr val="000000"/>
            </a:solidFill>
            <a:effectLst/>
            <a:latin typeface="+mn-lt"/>
            <a:ea typeface="+mn-ea"/>
            <a:cs typeface="+mn-cs"/>
          </a:endParaRPr>
        </a:p>
        <a:p>
          <a:r>
            <a:rPr lang="en-US">
              <a:solidFill>
                <a:srgbClr val="000000"/>
              </a:solidFill>
              <a:effectLst/>
            </a:rPr>
            <a:t>The Power BI tools,</a:t>
          </a:r>
          <a:r>
            <a:rPr lang="en-US" baseline="0">
              <a:solidFill>
                <a:srgbClr val="000000"/>
              </a:solidFill>
              <a:effectLst/>
            </a:rPr>
            <a:t> especially their user interfaces, have changed rapidly over the past few years, and they continue to change. Therefore, there is no guarantee that the screenshots and explanations provided in this section of the tutorial will be completely accurate when you try them. The basic </a:t>
          </a:r>
          <a:r>
            <a:rPr lang="en-US" i="1" baseline="0">
              <a:solidFill>
                <a:srgbClr val="000000"/>
              </a:solidFill>
              <a:effectLst/>
            </a:rPr>
            <a:t>ideas </a:t>
          </a:r>
          <a:r>
            <a:rPr lang="en-US" i="0" baseline="0">
              <a:solidFill>
                <a:srgbClr val="000000"/>
              </a:solidFill>
              <a:effectLst/>
            </a:rPr>
            <a:t>will probably change very little, but you will probably have to experiment to get used to the changing user interfaces.</a:t>
          </a:r>
        </a:p>
        <a:p>
          <a:endParaRPr lang="en-US" i="0" baseline="0">
            <a:solidFill>
              <a:srgbClr val="000000"/>
            </a:solidFill>
            <a:effectLst/>
          </a:endParaRPr>
        </a:p>
        <a:p>
          <a:r>
            <a:rPr lang="en-US" i="0" baseline="0">
              <a:solidFill>
                <a:srgbClr val="000000"/>
              </a:solidFill>
              <a:effectLst/>
            </a:rPr>
            <a:t>In addition, Microsoft offers several versions of Office, and not all of them include all of the Power BI tools discussed here. At this writing, you should have a Professional Plus or higher version to ensure that you have all of the Power BI tools -- but even this could change in the future.</a:t>
          </a:r>
        </a:p>
        <a:p>
          <a:endParaRPr lang="en-US" i="0" baseline="0">
            <a:solidFill>
              <a:srgbClr val="000000"/>
            </a:solidFill>
            <a:effectLst/>
          </a:endParaRPr>
        </a:p>
        <a:p>
          <a:r>
            <a:rPr lang="en-US" i="0" baseline="0">
              <a:solidFill>
                <a:srgbClr val="000000"/>
              </a:solidFill>
              <a:effectLst/>
            </a:rPr>
            <a:t>Note that the "Power" topics in this section all indicate "introduced in Excel 2016." This isn't strictly true. These Power tools have been available in one way or another (usually as free add-ins) for Excel 2013 or even Excel 2010. However, they are all available as part of Excel 2016, at least for versions of Office Professional Plus or higher.</a:t>
          </a:r>
          <a:endParaRPr lang="en-US">
            <a:solidFill>
              <a:srgbClr val="000000"/>
            </a:solidFill>
            <a:effectLst/>
          </a:endParaRPr>
        </a:p>
      </xdr:txBody>
    </xdr:sp>
    <xdr:clientData/>
  </xdr:twoCellAnchor>
</xdr:wsDr>
</file>

<file path=xl/drawings/drawing8.xml><?xml version="1.0" encoding="utf-8"?>
<xdr:wsDr xmlns:xdr="http://schemas.openxmlformats.org/drawingml/2006/spreadsheetDrawing" xmlns:a="http://schemas.openxmlformats.org/drawingml/2006/main">
  <xdr:absoluteAnchor>
    <xdr:pos x="238125" y="381001"/>
    <xdr:ext cx="5095876" cy="14620874"/>
    <xdr:sp macro="" textlink="">
      <xdr:nvSpPr>
        <xdr:cNvPr id="2" name="TextBox 1">
          <a:extLst>
            <a:ext uri="{FF2B5EF4-FFF2-40B4-BE49-F238E27FC236}">
              <a16:creationId xmlns="" xmlns:a16="http://schemas.microsoft.com/office/drawing/2014/main" id="{00000000-0008-0000-4E00-000002000000}"/>
            </a:ext>
          </a:extLst>
        </xdr:cNvPr>
        <xdr:cNvSpPr txBox="1"/>
      </xdr:nvSpPr>
      <xdr:spPr>
        <a:xfrm>
          <a:off x="238125" y="381001"/>
          <a:ext cx="5095876" cy="14620874"/>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u="none" strike="noStrike">
              <a:solidFill>
                <a:schemeClr val="dk1"/>
              </a:solidFill>
              <a:effectLst/>
              <a:latin typeface="+mn-lt"/>
              <a:ea typeface="+mn-ea"/>
              <a:cs typeface="+mn-cs"/>
            </a:rPr>
            <a:t>Power Pivot</a:t>
          </a:r>
        </a:p>
        <a:p>
          <a:endParaRPr lang="en-US" sz="1100" b="0" baseline="0">
            <a:solidFill>
              <a:schemeClr val="dk1"/>
            </a:solidFill>
            <a:effectLst/>
            <a:latin typeface="+mn-lt"/>
            <a:ea typeface="+mn-ea"/>
            <a:cs typeface="+mn-cs"/>
          </a:endParaRPr>
        </a:p>
        <a:p>
          <a:r>
            <a:rPr lang="en-US" sz="1100">
              <a:solidFill>
                <a:schemeClr val="dk1"/>
              </a:solidFill>
              <a:effectLst/>
              <a:latin typeface="+mn-lt"/>
              <a:ea typeface="+mn-ea"/>
              <a:cs typeface="+mn-cs"/>
            </a:rPr>
            <a:t>The Excel Data Model, described in another topic in this tutorial, lets you relate tables of data much like relational database software has been doing for decades, but now it is done entirely inside Excel. The current topic discusses Power Pivot, arguably</a:t>
          </a:r>
          <a:r>
            <a:rPr lang="en-US" sz="1100" baseline="0">
              <a:solidFill>
                <a:schemeClr val="dk1"/>
              </a:solidFill>
              <a:effectLst/>
              <a:latin typeface="+mn-lt"/>
              <a:ea typeface="+mn-ea"/>
              <a:cs typeface="+mn-cs"/>
            </a:rPr>
            <a:t> the most popular component of the Power BI suite</a:t>
          </a:r>
          <a:r>
            <a:rPr lang="en-US" sz="1100">
              <a:solidFill>
                <a:schemeClr val="dk1"/>
              </a:solidFill>
              <a:effectLst/>
              <a:latin typeface="+mn-lt"/>
              <a:ea typeface="+mn-ea"/>
              <a:cs typeface="+mn-cs"/>
            </a:rPr>
            <a:t>. Power Pivot, as the name suggests, is related to pivot tables, but Power Pivot is more flexible and provides more powerful tools than normal pivot table tools. In part, it is </a:t>
          </a:r>
          <a:r>
            <a:rPr lang="en-US" sz="1100" baseline="0">
              <a:solidFill>
                <a:schemeClr val="dk1"/>
              </a:solidFill>
              <a:effectLst/>
              <a:latin typeface="+mn-lt"/>
              <a:ea typeface="+mn-ea"/>
              <a:cs typeface="+mn-cs"/>
            </a:rPr>
            <a:t>a front end, or user interface, for working with the Data Model, but it is much more. You can build pivot tables from a Data Model </a:t>
          </a:r>
          <a:r>
            <a:rPr lang="en-US" sz="1100" i="1" baseline="0">
              <a:solidFill>
                <a:schemeClr val="dk1"/>
              </a:solidFill>
              <a:effectLst/>
              <a:latin typeface="+mn-lt"/>
              <a:ea typeface="+mn-ea"/>
              <a:cs typeface="+mn-cs"/>
            </a:rPr>
            <a:t>without </a:t>
          </a:r>
          <a:r>
            <a:rPr lang="en-US" sz="1100" i="0" baseline="0">
              <a:solidFill>
                <a:schemeClr val="dk1"/>
              </a:solidFill>
              <a:effectLst/>
              <a:latin typeface="+mn-lt"/>
              <a:ea typeface="+mn-ea"/>
              <a:cs typeface="+mn-cs"/>
            </a:rPr>
            <a:t>using Power Pivot, but Power Pivot makes the process easier and it provides many advanced options.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Power Pivot does not ship with all versions of Office</a:t>
          </a:r>
          <a:r>
            <a:rPr lang="en-US" sz="1100" i="0" baseline="0">
              <a:solidFill>
                <a:schemeClr val="dk1"/>
              </a:solidFill>
              <a:effectLst/>
              <a:latin typeface="+mn-lt"/>
              <a:ea typeface="+mn-ea"/>
              <a:cs typeface="+mn-cs"/>
            </a:rPr>
            <a:t>. At least for Office 2016, you need the Professional Plus version or higher. And even if you have Power Pivot, it is an add-in that you need to load. </a:t>
          </a:r>
          <a:r>
            <a:rPr lang="en-US" sz="1100">
              <a:solidFill>
                <a:schemeClr val="dk1"/>
              </a:solidFill>
              <a:effectLst/>
              <a:latin typeface="+mn-lt"/>
              <a:ea typeface="+mn-ea"/>
              <a:cs typeface="+mn-cs"/>
            </a:rPr>
            <a:t>To do so, make sure the Developer tab is visible. (If it isn't, right-click a ribbon, select Customize the Ribbon, and check the Developer item in the right</a:t>
          </a:r>
          <a:r>
            <a:rPr lang="en-US" sz="1100" baseline="0">
              <a:solidFill>
                <a:schemeClr val="dk1"/>
              </a:solidFill>
              <a:effectLst/>
              <a:latin typeface="+mn-lt"/>
              <a:ea typeface="+mn-ea"/>
              <a:cs typeface="+mn-cs"/>
            </a:rPr>
            <a:t> pane of the </a:t>
          </a:r>
          <a:r>
            <a:rPr lang="en-US" sz="1100">
              <a:solidFill>
                <a:schemeClr val="dk1"/>
              </a:solidFill>
              <a:effectLst/>
              <a:latin typeface="+mn-lt"/>
              <a:ea typeface="+mn-ea"/>
              <a:cs typeface="+mn-cs"/>
            </a:rPr>
            <a:t>resulting Customize dialog box.)</a:t>
          </a:r>
          <a:r>
            <a:rPr lang="en-US" sz="1100" baseline="0">
              <a:solidFill>
                <a:schemeClr val="dk1"/>
              </a:solidFill>
              <a:effectLst/>
              <a:latin typeface="+mn-lt"/>
              <a:ea typeface="+mn-ea"/>
              <a:cs typeface="+mn-cs"/>
            </a:rPr>
            <a:t> </a:t>
          </a:r>
          <a:r>
            <a:rPr lang="en-US" sz="1100" i="0" baseline="0">
              <a:solidFill>
                <a:schemeClr val="dk1"/>
              </a:solidFill>
              <a:effectLst/>
              <a:latin typeface="+mn-lt"/>
              <a:ea typeface="+mn-ea"/>
              <a:cs typeface="+mn-cs"/>
            </a:rPr>
            <a:t> Then check the Power Pivot item in the COM add-ins list. (If this item is not in your list, then your version of Office does not include Power Pivot.) Once Power Pivot is loaded, you will see a Power Pivot tab with the associated ribbon shown to the right.</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Probably your first question is how the Data Model and Power Pivot benefit you. Here are the main benefits:</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1. The Data Model and/or Power Pivot let you merge data from multiple tables without using database software or VLOOKUPs within Excel. As the Data Model topic in this tutorial indicates, it is now easy to manage relationships across tables by using primary and foreign keys, all within Excel.</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2. The Data Model and/or Power Pivot enable you to base a pivot table on huge tables with millions of rows. They are limited only by the 2GB maximum file size for a workbook and your computer's available memory.</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3. With Power Pivot, you can create measures with the DAX (Data Analysis Expressions) language. This is probably the most difficult part of Power Pivot to master, but it is worth the effort. Measures with DAX provide </a:t>
          </a:r>
          <a:r>
            <a:rPr lang="en-US" sz="1100" i="1" baseline="0">
              <a:solidFill>
                <a:schemeClr val="dk1"/>
              </a:solidFill>
              <a:effectLst/>
              <a:latin typeface="+mn-lt"/>
              <a:ea typeface="+mn-ea"/>
              <a:cs typeface="+mn-cs"/>
            </a:rPr>
            <a:t>many</a:t>
          </a:r>
          <a:r>
            <a:rPr lang="en-US" sz="1100" i="0" baseline="0">
              <a:solidFill>
                <a:schemeClr val="dk1"/>
              </a:solidFill>
              <a:effectLst/>
              <a:latin typeface="+mn-lt"/>
              <a:ea typeface="+mn-ea"/>
              <a:cs typeface="+mn-cs"/>
            </a:rPr>
            <a:t> more possibilities than regular pivot table calculated fields, and they can be extremely powerful. (Note: Microsoft has gone back and forth on the terminology. The original term used was "measures." Then in Excel 2013, they were renamed "calculated fields." Now with Excel 2016, the original term "measures" is back, and most analysts are glad to see it. In addition, Microsoft finally had the sense to put a space between Power and Pivot!)</a:t>
          </a:r>
        </a:p>
        <a:p>
          <a:endParaRPr lang="en-US" sz="1100" i="0" baseline="0">
            <a:solidFill>
              <a:schemeClr val="dk1"/>
            </a:solidFill>
            <a:effectLst/>
            <a:latin typeface="+mn-lt"/>
            <a:ea typeface="+mn-ea"/>
            <a:cs typeface="+mn-cs"/>
          </a:endParaRPr>
        </a:p>
        <a:p>
          <a:r>
            <a:rPr lang="en-US" sz="1100">
              <a:solidFill>
                <a:schemeClr val="dk1"/>
              </a:solidFill>
              <a:effectLst/>
              <a:latin typeface="+mn-lt"/>
              <a:ea typeface="+mn-ea"/>
              <a:cs typeface="+mn-cs"/>
            </a:rPr>
            <a:t>The rest of this</a:t>
          </a:r>
          <a:r>
            <a:rPr lang="en-US" sz="1100" baseline="0">
              <a:solidFill>
                <a:schemeClr val="dk1"/>
              </a:solidFill>
              <a:effectLst/>
              <a:latin typeface="+mn-lt"/>
              <a:ea typeface="+mn-ea"/>
              <a:cs typeface="+mn-cs"/>
            </a:rPr>
            <a:t> explanation assumes that you </a:t>
          </a:r>
          <a:r>
            <a:rPr lang="en-US" sz="1100" i="1" baseline="0">
              <a:solidFill>
                <a:schemeClr val="dk1"/>
              </a:solidFill>
              <a:effectLst/>
              <a:latin typeface="+mn-lt"/>
              <a:ea typeface="+mn-ea"/>
              <a:cs typeface="+mn-cs"/>
            </a:rPr>
            <a:t>do </a:t>
          </a:r>
          <a:r>
            <a:rPr lang="en-US" sz="1100" i="0" baseline="0">
              <a:solidFill>
                <a:schemeClr val="dk1"/>
              </a:solidFill>
              <a:effectLst/>
              <a:latin typeface="+mn-lt"/>
              <a:ea typeface="+mn-ea"/>
              <a:cs typeface="+mn-cs"/>
            </a:rPr>
            <a:t>have Power Pivot and that it is loaded. </a:t>
          </a:r>
          <a:r>
            <a:rPr lang="en-US" sz="1100">
              <a:solidFill>
                <a:schemeClr val="dk1"/>
              </a:solidFill>
              <a:effectLst/>
              <a:latin typeface="+mn-lt"/>
              <a:ea typeface="+mn-ea"/>
              <a:cs typeface="+mn-cs"/>
            </a:rPr>
            <a:t>Now</a:t>
          </a:r>
          <a:r>
            <a:rPr lang="en-US" sz="1100" baseline="0">
              <a:solidFill>
                <a:schemeClr val="dk1"/>
              </a:solidFill>
              <a:effectLst/>
              <a:latin typeface="+mn-lt"/>
              <a:ea typeface="+mn-ea"/>
              <a:cs typeface="+mn-cs"/>
            </a:rPr>
            <a:t> you are ready to get started. Because the procedure requires quite a few steps, only a brief discussion of the procedure is given here. </a:t>
          </a:r>
        </a:p>
        <a:p>
          <a:endParaRPr lang="en-US" sz="1100" baseline="0">
            <a:solidFill>
              <a:schemeClr val="dk1"/>
            </a:solidFill>
            <a:effectLst/>
            <a:latin typeface="+mn-lt"/>
            <a:ea typeface="+mn-ea"/>
            <a:cs typeface="+mn-cs"/>
          </a:endParaRPr>
        </a:p>
        <a:p>
          <a:r>
            <a:rPr lang="en-US">
              <a:effectLst/>
            </a:rPr>
            <a:t>As shown to the right, there is a Manage button on the Power Pivot ribbon. You use this to open a Power Pivot window, which is basically a backstage</a:t>
          </a:r>
          <a:r>
            <a:rPr lang="en-US" baseline="0">
              <a:effectLst/>
            </a:rPr>
            <a:t> view for managing your Data Model, a set of tables in Excel that will eventually be related. If you have used Access, the Power Pivot window will look fairly familiar. (See the two screenshots to the right.) It allows you to view, create, and manage relationships between tables. That is, it enables you to manage your Data Model in an intuitive manner. Then back in Excel or in the Power Pivot window, you can build pivot tables from the data in your Data Model in the usual way. </a:t>
          </a:r>
        </a:p>
        <a:p>
          <a:endParaRPr lang="en-US" baseline="0">
            <a:effectLst/>
          </a:endParaRPr>
        </a:p>
        <a:p>
          <a:r>
            <a:rPr lang="en-US" baseline="0">
              <a:effectLst/>
            </a:rPr>
            <a:t>Two important possibilities in the Power Pivot window are worth mentioning. First, as discussed earlier, you can create </a:t>
          </a:r>
          <a:r>
            <a:rPr lang="en-US" b="1" baseline="0">
              <a:effectLst/>
            </a:rPr>
            <a:t>measures </a:t>
          </a:r>
          <a:r>
            <a:rPr lang="en-US" b="0" baseline="0">
              <a:effectLst/>
            </a:rPr>
            <a:t>with </a:t>
          </a:r>
          <a:r>
            <a:rPr lang="en-US" baseline="0">
              <a:effectLst/>
            </a:rPr>
            <a:t>the new DAX language. For example, given SalesAmount, TotalCost, and ReturnAmount fields, you can create a measure called Profit with the formula </a:t>
          </a:r>
          <a:r>
            <a:rPr lang="en-US" b="1" baseline="0">
              <a:effectLst/>
            </a:rPr>
            <a:t>=SUM([SalesAmount])-SUM([TotalCost])-SUM([ReturnAmount])</a:t>
          </a:r>
          <a:r>
            <a:rPr lang="en-US" baseline="0">
              <a:effectLst/>
            </a:rPr>
            <a:t>, where the square brackets are required. Then Profit can be used in a pivot table. Actually, if you drag an existing field like SalesAmount to the Values area of a pivot table, an implicit measure, SUM([SalesAmount]), is created, so that SalesAmount is summarized by the Sum function. Fortunately, you can create other </a:t>
          </a:r>
          <a:r>
            <a:rPr lang="en-US" i="1" baseline="0">
              <a:effectLst/>
            </a:rPr>
            <a:t>explicit </a:t>
          </a:r>
          <a:r>
            <a:rPr lang="en-US" i="0" baseline="0">
              <a:effectLst/>
            </a:rPr>
            <a:t>measures, like the Profit measure just described, for summarizing in a pivot table.</a:t>
          </a:r>
          <a:endParaRPr lang="en-US" baseline="0">
            <a:effectLst/>
          </a:endParaRPr>
        </a:p>
        <a:p>
          <a:endParaRPr lang="en-US" baseline="0">
            <a:effectLst/>
          </a:endParaRPr>
        </a:p>
        <a:p>
          <a:r>
            <a:rPr lang="en-US" baseline="0">
              <a:effectLst/>
            </a:rPr>
            <a:t>Second, you can create </a:t>
          </a:r>
          <a:r>
            <a:rPr lang="en-US" b="1" baseline="0">
              <a:effectLst/>
            </a:rPr>
            <a:t>hierarchies</a:t>
          </a:r>
          <a:r>
            <a:rPr lang="en-US" b="0" baseline="0">
              <a:effectLst/>
            </a:rPr>
            <a:t>, such as the hierarchy ProductCategory, ProductSubcategory, ProductName for products, or Year, Quarter, Month, Day for dates. Then you can add these hierarchies to the Rows or Columns area of a pivot table, which allows you to drill down for insightful information. Fortunately, this is very easy to do.</a:t>
          </a:r>
        </a:p>
        <a:p>
          <a:endParaRPr lang="en-US" b="0" baseline="0">
            <a:effectLst/>
          </a:endParaRPr>
        </a:p>
        <a:p>
          <a:r>
            <a:rPr lang="en-US" b="0" baseline="0">
              <a:effectLst/>
            </a:rPr>
            <a:t>Again, this discussion only scratches the surface of what you can do with Power Pivot and its powerful DAX language. To learn more, you should search for discussions on the Web or read one of the recent books on Power Pivot. This will be time well spent because the skills you will learn are becoming increasingly valuable in the business world.</a:t>
          </a:r>
        </a:p>
      </xdr:txBody>
    </xdr:sp>
    <xdr:clientData/>
  </xdr:absoluteAnchor>
  <xdr:oneCellAnchor>
    <xdr:from>
      <xdr:col>10</xdr:col>
      <xdr:colOff>0</xdr:colOff>
      <xdr:row>3</xdr:row>
      <xdr:rowOff>0</xdr:rowOff>
    </xdr:from>
    <xdr:ext cx="1352550" cy="876300"/>
    <xdr:pic>
      <xdr:nvPicPr>
        <xdr:cNvPr id="4" name="Picture 3">
          <a:extLst>
            <a:ext uri="{FF2B5EF4-FFF2-40B4-BE49-F238E27FC236}">
              <a16:creationId xmlns="" xmlns:a16="http://schemas.microsoft.com/office/drawing/2014/main" id="{00000000-0008-0000-4E00-000004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096000" y="571500"/>
          <a:ext cx="1352550" cy="876300"/>
        </a:xfrm>
        <a:prstGeom prst="rect">
          <a:avLst/>
        </a:prstGeom>
      </xdr:spPr>
    </xdr:pic>
    <xdr:clientData/>
  </xdr:oneCellAnchor>
  <xdr:oneCellAnchor>
    <xdr:from>
      <xdr:col>10</xdr:col>
      <xdr:colOff>0</xdr:colOff>
      <xdr:row>9</xdr:row>
      <xdr:rowOff>0</xdr:rowOff>
    </xdr:from>
    <xdr:ext cx="5781675" cy="2466975"/>
    <xdr:pic>
      <xdr:nvPicPr>
        <xdr:cNvPr id="5" name="Picture 4">
          <a:extLst>
            <a:ext uri="{FF2B5EF4-FFF2-40B4-BE49-F238E27FC236}">
              <a16:creationId xmlns="" xmlns:a16="http://schemas.microsoft.com/office/drawing/2014/main" id="{00000000-0008-0000-4E00-000005000000}"/>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6096000" y="1714500"/>
          <a:ext cx="5781675" cy="2466975"/>
        </a:xfrm>
        <a:prstGeom prst="rect">
          <a:avLst/>
        </a:prstGeom>
      </xdr:spPr>
    </xdr:pic>
    <xdr:clientData/>
  </xdr:oneCellAnchor>
  <xdr:oneCellAnchor>
    <xdr:from>
      <xdr:col>10</xdr:col>
      <xdr:colOff>0</xdr:colOff>
      <xdr:row>24</xdr:row>
      <xdr:rowOff>0</xdr:rowOff>
    </xdr:from>
    <xdr:ext cx="4010025" cy="847725"/>
    <xdr:pic>
      <xdr:nvPicPr>
        <xdr:cNvPr id="6" name="Picture 5">
          <a:extLst>
            <a:ext uri="{FF2B5EF4-FFF2-40B4-BE49-F238E27FC236}">
              <a16:creationId xmlns="" xmlns:a16="http://schemas.microsoft.com/office/drawing/2014/main" id="{00000000-0008-0000-4E00-000006000000}"/>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096000" y="4572000"/>
          <a:ext cx="4010025" cy="847725"/>
        </a:xfrm>
        <a:prstGeom prst="rect">
          <a:avLst/>
        </a:prstGeom>
        <a:ln>
          <a:solidFill>
            <a:sysClr val="windowText" lastClr="000000"/>
          </a:solidFill>
        </a:ln>
      </xdr:spPr>
    </xdr:pic>
    <xdr:clientData/>
  </xdr:oneCellAnchor>
  <xdr:oneCellAnchor>
    <xdr:from>
      <xdr:col>10</xdr:col>
      <xdr:colOff>0</xdr:colOff>
      <xdr:row>30</xdr:row>
      <xdr:rowOff>0</xdr:rowOff>
    </xdr:from>
    <xdr:ext cx="5993027" cy="4572000"/>
    <xdr:pic>
      <xdr:nvPicPr>
        <xdr:cNvPr id="7" name="Picture 6">
          <a:extLst>
            <a:ext uri="{FF2B5EF4-FFF2-40B4-BE49-F238E27FC236}">
              <a16:creationId xmlns="" xmlns:a16="http://schemas.microsoft.com/office/drawing/2014/main" id="{00000000-0008-0000-4E00-000007000000}"/>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6096000" y="5715000"/>
          <a:ext cx="5993027" cy="4572000"/>
        </a:xfrm>
        <a:prstGeom prst="rect">
          <a:avLst/>
        </a:prstGeom>
      </xdr:spPr>
    </xdr:pic>
    <xdr:clientData/>
  </xdr:oneCellAnchor>
  <xdr:oneCellAnchor>
    <xdr:from>
      <xdr:col>10</xdr:col>
      <xdr:colOff>1</xdr:colOff>
      <xdr:row>56</xdr:row>
      <xdr:rowOff>0</xdr:rowOff>
    </xdr:from>
    <xdr:ext cx="7503297" cy="4572000"/>
    <xdr:pic>
      <xdr:nvPicPr>
        <xdr:cNvPr id="8" name="Picture 7">
          <a:extLst>
            <a:ext uri="{FF2B5EF4-FFF2-40B4-BE49-F238E27FC236}">
              <a16:creationId xmlns="" xmlns:a16="http://schemas.microsoft.com/office/drawing/2014/main" id="{00000000-0008-0000-4E00-000008000000}"/>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6096001" y="10668000"/>
          <a:ext cx="7503297" cy="45720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absoluteAnchor>
    <xdr:pos x="238125" y="381001"/>
    <xdr:ext cx="5095876" cy="7581899"/>
    <xdr:sp macro="" textlink="">
      <xdr:nvSpPr>
        <xdr:cNvPr id="2" name="TextBox 1">
          <a:extLst>
            <a:ext uri="{FF2B5EF4-FFF2-40B4-BE49-F238E27FC236}">
              <a16:creationId xmlns="" xmlns:a16="http://schemas.microsoft.com/office/drawing/2014/main" id="{00000000-0008-0000-4F00-000002000000}"/>
            </a:ext>
          </a:extLst>
        </xdr:cNvPr>
        <xdr:cNvSpPr txBox="1"/>
      </xdr:nvSpPr>
      <xdr:spPr>
        <a:xfrm>
          <a:off x="238125" y="381001"/>
          <a:ext cx="5095876" cy="7581899"/>
        </a:xfrm>
        <a:prstGeom prst="round2DiagRect">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vert="horz" rtlCol="0" anchor="t"/>
        <a:lstStyle/>
        <a:p>
          <a:r>
            <a:rPr lang="en-US" sz="1100" b="1" u="none" strike="noStrike">
              <a:solidFill>
                <a:schemeClr val="dk1"/>
              </a:solidFill>
              <a:effectLst/>
              <a:latin typeface="+mn-lt"/>
              <a:ea typeface="+mn-ea"/>
              <a:cs typeface="+mn-cs"/>
            </a:rPr>
            <a:t>Power View</a:t>
          </a:r>
        </a:p>
        <a:p>
          <a:endParaRPr lang="en-US" sz="1100" b="0" baseline="0">
            <a:solidFill>
              <a:schemeClr val="dk1"/>
            </a:solidFill>
            <a:effectLst/>
            <a:latin typeface="+mn-lt"/>
            <a:ea typeface="+mn-ea"/>
            <a:cs typeface="+mn-cs"/>
          </a:endParaRPr>
        </a:p>
        <a:p>
          <a:r>
            <a:rPr lang="en-US" sz="1100">
              <a:solidFill>
                <a:schemeClr val="dk1"/>
              </a:solidFill>
              <a:effectLst/>
              <a:latin typeface="+mn-lt"/>
              <a:ea typeface="+mn-ea"/>
              <a:cs typeface="+mn-cs"/>
            </a:rPr>
            <a:t>Power View is an add-in in the Power BI suite that lets you create quick but insightful reports based on data in a Data Model.</a:t>
          </a:r>
        </a:p>
        <a:p>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Power View does not ship with all versions of Office</a:t>
          </a:r>
          <a:r>
            <a:rPr lang="en-US" sz="1100" i="0" baseline="0">
              <a:solidFill>
                <a:schemeClr val="dk1"/>
              </a:solidFill>
              <a:effectLst/>
              <a:latin typeface="+mn-lt"/>
              <a:ea typeface="+mn-ea"/>
              <a:cs typeface="+mn-cs"/>
            </a:rPr>
            <a:t>. At least for Office 2016, you need the Professional Plus version or higher. And even if you have Power View, it is an add-in that you need to load. </a:t>
          </a:r>
          <a:r>
            <a:rPr lang="en-US" sz="1100">
              <a:solidFill>
                <a:schemeClr val="dk1"/>
              </a:solidFill>
              <a:effectLst/>
              <a:latin typeface="+mn-lt"/>
              <a:ea typeface="+mn-ea"/>
              <a:cs typeface="+mn-cs"/>
            </a:rPr>
            <a:t>To do so, make sure the Developer tab is visible. (If it isn't, right-click a ribbon, select Customize the Ribbon, and check the Developer item in the right</a:t>
          </a:r>
          <a:r>
            <a:rPr lang="en-US" sz="1100" baseline="0">
              <a:solidFill>
                <a:schemeClr val="dk1"/>
              </a:solidFill>
              <a:effectLst/>
              <a:latin typeface="+mn-lt"/>
              <a:ea typeface="+mn-ea"/>
              <a:cs typeface="+mn-cs"/>
            </a:rPr>
            <a:t> pane of the </a:t>
          </a:r>
          <a:r>
            <a:rPr lang="en-US" sz="1100">
              <a:solidFill>
                <a:schemeClr val="dk1"/>
              </a:solidFill>
              <a:effectLst/>
              <a:latin typeface="+mn-lt"/>
              <a:ea typeface="+mn-ea"/>
              <a:cs typeface="+mn-cs"/>
            </a:rPr>
            <a:t>resulting Customize dialog box.)</a:t>
          </a:r>
          <a:r>
            <a:rPr lang="en-US" sz="1100" baseline="0">
              <a:solidFill>
                <a:schemeClr val="dk1"/>
              </a:solidFill>
              <a:effectLst/>
              <a:latin typeface="+mn-lt"/>
              <a:ea typeface="+mn-ea"/>
              <a:cs typeface="+mn-cs"/>
            </a:rPr>
            <a:t> </a:t>
          </a:r>
          <a:r>
            <a:rPr lang="en-US" sz="1100" i="0" baseline="0">
              <a:solidFill>
                <a:schemeClr val="dk1"/>
              </a:solidFill>
              <a:effectLst/>
              <a:latin typeface="+mn-lt"/>
              <a:ea typeface="+mn-ea"/>
              <a:cs typeface="+mn-cs"/>
            </a:rPr>
            <a:t> Then check the Power View item in the COM add-ins list. (If this item is not in your list, then your version of Office does not include Power View.) </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Once Power View is loaded, you </a:t>
          </a:r>
          <a:r>
            <a:rPr lang="en-US" sz="1100" i="1" baseline="0">
              <a:solidFill>
                <a:schemeClr val="dk1"/>
              </a:solidFill>
              <a:effectLst/>
              <a:latin typeface="+mn-lt"/>
              <a:ea typeface="+mn-ea"/>
              <a:cs typeface="+mn-cs"/>
            </a:rPr>
            <a:t>should</a:t>
          </a:r>
          <a:r>
            <a:rPr lang="en-US" sz="1100" i="0" baseline="0">
              <a:solidFill>
                <a:schemeClr val="dk1"/>
              </a:solidFill>
              <a:effectLst/>
              <a:latin typeface="+mn-lt"/>
              <a:ea typeface="+mn-ea"/>
              <a:cs typeface="+mn-cs"/>
            </a:rPr>
            <a:t> see a Power View item on one of the ribbons -- but you </a:t>
          </a:r>
          <a:r>
            <a:rPr lang="en-US" sz="1100" i="1" baseline="0">
              <a:solidFill>
                <a:schemeClr val="dk1"/>
              </a:solidFill>
              <a:effectLst/>
              <a:latin typeface="+mn-lt"/>
              <a:ea typeface="+mn-ea"/>
              <a:cs typeface="+mn-cs"/>
            </a:rPr>
            <a:t>don't</a:t>
          </a:r>
          <a:r>
            <a:rPr lang="en-US" sz="1100" i="0" baseline="0">
              <a:solidFill>
                <a:schemeClr val="dk1"/>
              </a:solidFill>
              <a:effectLst/>
              <a:latin typeface="+mn-lt"/>
              <a:ea typeface="+mn-ea"/>
              <a:cs typeface="+mn-cs"/>
            </a:rPr>
            <a:t>. For some reason, Microsoft deleted the Power View button that was on the Insert ribbon in Excel 2013. However, it is still available by customizing the ribbon. To do so, right-click any ribbon, select Customize the Ribbon, select </a:t>
          </a:r>
          <a:r>
            <a:rPr lang="en-US" sz="1100" b="1" i="0" baseline="0">
              <a:solidFill>
                <a:schemeClr val="dk1"/>
              </a:solidFill>
              <a:effectLst/>
              <a:latin typeface="+mn-lt"/>
              <a:ea typeface="+mn-ea"/>
              <a:cs typeface="+mn-cs"/>
            </a:rPr>
            <a:t>Insert a Power View Report</a:t>
          </a:r>
          <a:r>
            <a:rPr lang="en-US" sz="1100" i="0" baseline="0">
              <a:solidFill>
                <a:schemeClr val="dk1"/>
              </a:solidFill>
              <a:effectLst/>
              <a:latin typeface="+mn-lt"/>
              <a:ea typeface="+mn-ea"/>
              <a:cs typeface="+mn-cs"/>
            </a:rPr>
            <a:t> from the All Commands list on the left, and drag it to a ribbon (and a position on the ribbon) of your choice. I did this, adding the Power View button to the Insert ribbon (as it was in Excel 2013), as shown to the right.</a:t>
          </a:r>
          <a:endParaRPr lang="en-US">
            <a:effectLst/>
          </a:endParaRPr>
        </a:p>
        <a:p>
          <a:endParaRPr lang="en-US" sz="1100" i="0" baseline="0">
            <a:solidFill>
              <a:schemeClr val="dk1"/>
            </a:solidFill>
            <a:effectLst/>
            <a:latin typeface="+mn-lt"/>
            <a:ea typeface="+mn-ea"/>
            <a:cs typeface="+mn-cs"/>
          </a:endParaRPr>
        </a:p>
        <a:p>
          <a:r>
            <a:rPr lang="en-US" sz="1100">
              <a:solidFill>
                <a:schemeClr val="dk1"/>
              </a:solidFill>
              <a:effectLst/>
              <a:latin typeface="+mn-lt"/>
              <a:ea typeface="+mn-ea"/>
              <a:cs typeface="+mn-cs"/>
            </a:rPr>
            <a:t>The rest of this</a:t>
          </a:r>
          <a:r>
            <a:rPr lang="en-US" sz="1100" baseline="0">
              <a:solidFill>
                <a:schemeClr val="dk1"/>
              </a:solidFill>
              <a:effectLst/>
              <a:latin typeface="+mn-lt"/>
              <a:ea typeface="+mn-ea"/>
              <a:cs typeface="+mn-cs"/>
            </a:rPr>
            <a:t> explanation assumes that you </a:t>
          </a:r>
          <a:r>
            <a:rPr lang="en-US" sz="1100" i="1" baseline="0">
              <a:solidFill>
                <a:schemeClr val="dk1"/>
              </a:solidFill>
              <a:effectLst/>
              <a:latin typeface="+mn-lt"/>
              <a:ea typeface="+mn-ea"/>
              <a:cs typeface="+mn-cs"/>
            </a:rPr>
            <a:t>do </a:t>
          </a:r>
          <a:r>
            <a:rPr lang="en-US" sz="1100" i="0" baseline="0">
              <a:solidFill>
                <a:schemeClr val="dk1"/>
              </a:solidFill>
              <a:effectLst/>
              <a:latin typeface="+mn-lt"/>
              <a:ea typeface="+mn-ea"/>
              <a:cs typeface="+mn-cs"/>
            </a:rPr>
            <a:t>have Power View and that it is loaded and available. </a:t>
          </a:r>
          <a:r>
            <a:rPr lang="en-US" sz="1100">
              <a:solidFill>
                <a:schemeClr val="dk1"/>
              </a:solidFill>
              <a:effectLst/>
              <a:latin typeface="+mn-lt"/>
              <a:ea typeface="+mn-ea"/>
              <a:cs typeface="+mn-cs"/>
            </a:rPr>
            <a:t>Now</a:t>
          </a:r>
          <a:r>
            <a:rPr lang="en-US" sz="1100" baseline="0">
              <a:solidFill>
                <a:schemeClr val="dk1"/>
              </a:solidFill>
              <a:effectLst/>
              <a:latin typeface="+mn-lt"/>
              <a:ea typeface="+mn-ea"/>
              <a:cs typeface="+mn-cs"/>
            </a:rPr>
            <a:t> you are ready to get started. Because Power View provides so many options, only a brief discussion is given here. </a:t>
          </a:r>
        </a:p>
        <a:p>
          <a:endParaRPr lang="en-US" sz="1100" baseline="0">
            <a:solidFill>
              <a:schemeClr val="dk1"/>
            </a:solidFill>
            <a:effectLst/>
            <a:latin typeface="+mn-lt"/>
            <a:ea typeface="+mn-ea"/>
            <a:cs typeface="+mn-cs"/>
          </a:endParaRPr>
        </a:p>
        <a:p>
          <a:r>
            <a:rPr lang="en-US" b="0" baseline="0">
              <a:effectLst/>
            </a:rPr>
            <a:t>Once you have built your Data Model, you can use Power View to create reports that are based on your Data Model. You do this by clicking the Power View button (on whichever ribbon you inserted it). This creates a new Power View interactive worksheet. Depending on what is selected, new tabs and associated ribbons become available, and the Power View pane on the right changes appropriately. The various options allow you to create lists, bar charts, column charts, and even maps of your data broken down in many possible ways by the fields in the various (related) tables of the Data Model. See to the right for three possibilities. (Be aware that maps use the Bing search engine, so you must have an active Internet connection.)</a:t>
          </a:r>
        </a:p>
        <a:p>
          <a:endParaRPr lang="en-US" b="0" baseline="0">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Again, this discussion only scratches the surface of what you can do with Power View. To learn more, you should search for discussions on the Web or read one of the recent books that discusses Power View. </a:t>
          </a:r>
          <a:endParaRPr lang="en-US">
            <a:effectLst/>
          </a:endParaRPr>
        </a:p>
      </xdr:txBody>
    </xdr:sp>
    <xdr:clientData/>
  </xdr:absoluteAnchor>
  <xdr:oneCellAnchor>
    <xdr:from>
      <xdr:col>10</xdr:col>
      <xdr:colOff>0</xdr:colOff>
      <xdr:row>3</xdr:row>
      <xdr:rowOff>0</xdr:rowOff>
    </xdr:from>
    <xdr:ext cx="1352550" cy="876300"/>
    <xdr:pic>
      <xdr:nvPicPr>
        <xdr:cNvPr id="4" name="Picture 3">
          <a:extLst>
            <a:ext uri="{FF2B5EF4-FFF2-40B4-BE49-F238E27FC236}">
              <a16:creationId xmlns="" xmlns:a16="http://schemas.microsoft.com/office/drawing/2014/main" id="{00000000-0008-0000-4F00-000004000000}"/>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6096000" y="571500"/>
          <a:ext cx="1352550" cy="876300"/>
        </a:xfrm>
        <a:prstGeom prst="rect">
          <a:avLst/>
        </a:prstGeom>
      </xdr:spPr>
    </xdr:pic>
    <xdr:clientData/>
  </xdr:oneCellAnchor>
  <xdr:oneCellAnchor>
    <xdr:from>
      <xdr:col>10</xdr:col>
      <xdr:colOff>0</xdr:colOff>
      <xdr:row>9</xdr:row>
      <xdr:rowOff>0</xdr:rowOff>
    </xdr:from>
    <xdr:ext cx="5781675" cy="2466975"/>
    <xdr:pic>
      <xdr:nvPicPr>
        <xdr:cNvPr id="5" name="Picture 4">
          <a:extLst>
            <a:ext uri="{FF2B5EF4-FFF2-40B4-BE49-F238E27FC236}">
              <a16:creationId xmlns="" xmlns:a16="http://schemas.microsoft.com/office/drawing/2014/main" id="{00000000-0008-0000-4F00-000005000000}"/>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6096000" y="1714500"/>
          <a:ext cx="5781675" cy="2466975"/>
        </a:xfrm>
        <a:prstGeom prst="rect">
          <a:avLst/>
        </a:prstGeom>
      </xdr:spPr>
    </xdr:pic>
    <xdr:clientData/>
  </xdr:oneCellAnchor>
  <xdr:oneCellAnchor>
    <xdr:from>
      <xdr:col>10</xdr:col>
      <xdr:colOff>0</xdr:colOff>
      <xdr:row>24</xdr:row>
      <xdr:rowOff>0</xdr:rowOff>
    </xdr:from>
    <xdr:ext cx="2924175" cy="857250"/>
    <xdr:pic>
      <xdr:nvPicPr>
        <xdr:cNvPr id="6" name="Picture 5">
          <a:extLst>
            <a:ext uri="{FF2B5EF4-FFF2-40B4-BE49-F238E27FC236}">
              <a16:creationId xmlns="" xmlns:a16="http://schemas.microsoft.com/office/drawing/2014/main" id="{00000000-0008-0000-4F00-000006000000}"/>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096000" y="4572000"/>
          <a:ext cx="2924175" cy="857250"/>
        </a:xfrm>
        <a:prstGeom prst="rect">
          <a:avLst/>
        </a:prstGeom>
        <a:ln>
          <a:solidFill>
            <a:sysClr val="windowText" lastClr="000000"/>
          </a:solidFill>
        </a:ln>
      </xdr:spPr>
    </xdr:pic>
    <xdr:clientData/>
  </xdr:oneCellAnchor>
  <xdr:oneCellAnchor>
    <xdr:from>
      <xdr:col>10</xdr:col>
      <xdr:colOff>1</xdr:colOff>
      <xdr:row>30</xdr:row>
      <xdr:rowOff>0</xdr:rowOff>
    </xdr:from>
    <xdr:ext cx="8096251" cy="4572000"/>
    <xdr:pic>
      <xdr:nvPicPr>
        <xdr:cNvPr id="7" name="Picture 6">
          <a:extLst>
            <a:ext uri="{FF2B5EF4-FFF2-40B4-BE49-F238E27FC236}">
              <a16:creationId xmlns="" xmlns:a16="http://schemas.microsoft.com/office/drawing/2014/main" id="{00000000-0008-0000-4F00-000007000000}"/>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6096001" y="5715000"/>
          <a:ext cx="8096251" cy="4572000"/>
        </a:xfrm>
        <a:prstGeom prst="rect">
          <a:avLst/>
        </a:prstGeom>
      </xdr:spPr>
    </xdr:pic>
    <xdr:clientData/>
  </xdr:oneCellAnchor>
  <xdr:oneCellAnchor>
    <xdr:from>
      <xdr:col>10</xdr:col>
      <xdr:colOff>1</xdr:colOff>
      <xdr:row>56</xdr:row>
      <xdr:rowOff>0</xdr:rowOff>
    </xdr:from>
    <xdr:ext cx="8096251" cy="4572000"/>
    <xdr:pic>
      <xdr:nvPicPr>
        <xdr:cNvPr id="8" name="Picture 7">
          <a:extLst>
            <a:ext uri="{FF2B5EF4-FFF2-40B4-BE49-F238E27FC236}">
              <a16:creationId xmlns="" xmlns:a16="http://schemas.microsoft.com/office/drawing/2014/main" id="{00000000-0008-0000-4F00-000008000000}"/>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6096001" y="10668000"/>
          <a:ext cx="8096251" cy="4572000"/>
        </a:xfrm>
        <a:prstGeom prst="rect">
          <a:avLst/>
        </a:prstGeom>
      </xdr:spPr>
    </xdr:pic>
    <xdr:clientData/>
  </xdr:oneCellAnchor>
  <xdr:oneCellAnchor>
    <xdr:from>
      <xdr:col>10</xdr:col>
      <xdr:colOff>1</xdr:colOff>
      <xdr:row>82</xdr:row>
      <xdr:rowOff>0</xdr:rowOff>
    </xdr:from>
    <xdr:ext cx="8096251" cy="4572000"/>
    <xdr:pic>
      <xdr:nvPicPr>
        <xdr:cNvPr id="9" name="Picture 8">
          <a:extLst>
            <a:ext uri="{FF2B5EF4-FFF2-40B4-BE49-F238E27FC236}">
              <a16:creationId xmlns="" xmlns:a16="http://schemas.microsoft.com/office/drawing/2014/main" id="{00000000-0008-0000-4F00-000009000000}"/>
            </a:ext>
          </a:extLst>
        </xdr:cNvPr>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6096001" y="15621000"/>
          <a:ext cx="8096251" cy="4572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ow r="5">
          <cell r="B5" t="str">
            <v>Name</v>
          </cell>
        </row>
      </sheetData>
      <sheetData sheetId="7">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queryTables/queryTable1.xml><?xml version="1.0" encoding="utf-8"?>
<queryTable xmlns="http://schemas.openxmlformats.org/spreadsheetml/2006/main" name="cemen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a:spPr>
      <a:bodyPr vertOverflow="clip" vert="horz"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perceptualedge.com/examples.ht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codeName="Sheet2"/>
  <dimension ref="C1:U27"/>
  <sheetViews>
    <sheetView tabSelected="1" zoomScale="90" zoomScaleNormal="90" workbookViewId="0">
      <selection activeCell="S9" sqref="S9"/>
    </sheetView>
  </sheetViews>
  <sheetFormatPr defaultRowHeight="15"/>
  <sheetData>
    <row r="1" spans="10:21" ht="15.75" thickBot="1"/>
    <row r="2" spans="10:21" ht="35.25" thickBot="1">
      <c r="J2" s="30" t="s">
        <v>500</v>
      </c>
      <c r="K2" s="31"/>
      <c r="L2" s="31"/>
      <c r="M2" s="31"/>
      <c r="N2" s="32"/>
      <c r="O2" s="32"/>
      <c r="P2" s="32"/>
      <c r="Q2" s="32"/>
      <c r="R2" s="33"/>
      <c r="S2" s="32"/>
      <c r="T2" s="32"/>
      <c r="U2" s="33"/>
    </row>
    <row r="7" spans="10:21" ht="15.75" thickBot="1"/>
    <row r="8" spans="10:21" ht="33.75">
      <c r="J8" s="34" t="s">
        <v>158</v>
      </c>
      <c r="K8" s="35"/>
      <c r="L8" s="35"/>
      <c r="M8" s="35"/>
      <c r="N8" s="35"/>
      <c r="O8" s="36"/>
      <c r="P8" s="37"/>
    </row>
    <row r="9" spans="10:21" ht="46.5">
      <c r="J9" s="38" t="s">
        <v>159</v>
      </c>
      <c r="K9" s="39"/>
      <c r="L9" s="39"/>
      <c r="M9" s="39"/>
      <c r="N9" s="40"/>
      <c r="O9" s="40"/>
      <c r="P9" s="41"/>
    </row>
    <row r="10" spans="10:21" ht="46.5">
      <c r="J10" s="38" t="s">
        <v>523</v>
      </c>
      <c r="K10" s="39"/>
      <c r="L10" s="39"/>
      <c r="M10" s="39"/>
      <c r="N10" s="40"/>
      <c r="O10" s="40"/>
      <c r="P10" s="41"/>
    </row>
    <row r="11" spans="10:21" ht="47.25" thickBot="1">
      <c r="J11" s="42" t="s">
        <v>525</v>
      </c>
      <c r="K11" s="43"/>
      <c r="L11" s="43"/>
      <c r="M11" s="43"/>
      <c r="N11" s="44"/>
      <c r="O11" s="44"/>
      <c r="P11" s="45"/>
    </row>
    <row r="27" spans="3:3">
      <c r="C27" s="1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codeName="Sheet45"/>
  <dimension ref="A1:Q85"/>
  <sheetViews>
    <sheetView showGridLines="0" showRowColHeaders="0" workbookViewId="0">
      <selection activeCell="N5" sqref="N5"/>
    </sheetView>
  </sheetViews>
  <sheetFormatPr defaultColWidth="9.140625" defaultRowHeight="15" customHeight="1"/>
  <cols>
    <col min="1" max="1" width="3.5703125" customWidth="1"/>
  </cols>
  <sheetData>
    <row r="1" spans="1:14" ht="15" customHeight="1">
      <c r="A1" s="17"/>
      <c r="I1" s="1" t="s">
        <v>25</v>
      </c>
    </row>
    <row r="3" spans="1:14" ht="15" customHeight="1">
      <c r="K3" s="11" t="s">
        <v>41</v>
      </c>
      <c r="L3" s="10"/>
      <c r="M3" s="5"/>
      <c r="N3" s="5"/>
    </row>
    <row r="4" spans="1:14" ht="15" customHeight="1">
      <c r="M4" s="5"/>
      <c r="N4" s="5"/>
    </row>
    <row r="5" spans="1:14" ht="15" customHeight="1">
      <c r="M5" s="5"/>
      <c r="N5" s="5"/>
    </row>
    <row r="6" spans="1:14" ht="15" customHeight="1">
      <c r="K6" s="13"/>
      <c r="L6" s="13"/>
      <c r="M6" s="5"/>
      <c r="N6" s="5"/>
    </row>
    <row r="7" spans="1:14" ht="15" customHeight="1">
      <c r="K7" s="14"/>
      <c r="L7" s="13"/>
      <c r="M7" s="5"/>
      <c r="N7" s="5"/>
    </row>
    <row r="8" spans="1:14" ht="15" customHeight="1">
      <c r="M8" s="5"/>
      <c r="N8" s="5"/>
    </row>
    <row r="9" spans="1:14" ht="15" customHeight="1">
      <c r="K9" s="8" t="s">
        <v>46</v>
      </c>
    </row>
    <row r="13" spans="1:14" ht="15" customHeight="1">
      <c r="B13" s="21"/>
    </row>
    <row r="24" spans="3:14" ht="15" customHeight="1">
      <c r="K24" s="8" t="s">
        <v>45</v>
      </c>
      <c r="M24" s="5"/>
      <c r="N24" s="5"/>
    </row>
    <row r="28" spans="3:14" ht="15" customHeight="1">
      <c r="C28" s="15"/>
    </row>
    <row r="29" spans="3:14" ht="15" customHeight="1">
      <c r="K29" s="9"/>
      <c r="L29" s="9"/>
    </row>
    <row r="30" spans="3:14" ht="15" customHeight="1">
      <c r="K30" s="8" t="s">
        <v>44</v>
      </c>
    </row>
    <row r="36" spans="11:14" ht="15" customHeight="1">
      <c r="K36" s="8"/>
    </row>
    <row r="39" spans="11:14" ht="15" customHeight="1">
      <c r="K39" s="22"/>
    </row>
    <row r="40" spans="11:14" ht="15" customHeight="1">
      <c r="K40" s="22"/>
    </row>
    <row r="41" spans="11:14" ht="15" customHeight="1">
      <c r="K41" s="22"/>
    </row>
    <row r="42" spans="11:14" ht="15" customHeight="1">
      <c r="L42" s="22"/>
    </row>
    <row r="43" spans="11:14" ht="15" customHeight="1">
      <c r="L43" s="22"/>
      <c r="M43" s="22"/>
      <c r="N43" s="22"/>
    </row>
    <row r="44" spans="11:14" ht="15" customHeight="1">
      <c r="L44" s="22"/>
      <c r="M44" s="22"/>
      <c r="N44" s="22"/>
    </row>
    <row r="45" spans="11:14" ht="15" customHeight="1">
      <c r="L45" s="22"/>
      <c r="M45" s="22"/>
      <c r="N45" s="22"/>
    </row>
    <row r="46" spans="11:14" ht="15" customHeight="1">
      <c r="L46" s="22"/>
      <c r="M46" s="22"/>
      <c r="N46" s="22"/>
    </row>
    <row r="47" spans="11:14" ht="15" customHeight="1">
      <c r="L47" s="22"/>
      <c r="M47" s="22"/>
      <c r="N47" s="22"/>
    </row>
    <row r="48" spans="11:14" ht="15" customHeight="1">
      <c r="L48" s="22"/>
      <c r="M48" s="22"/>
      <c r="N48" s="22"/>
    </row>
    <row r="49" spans="11:17" ht="15" customHeight="1">
      <c r="L49" s="22"/>
      <c r="M49" s="22"/>
      <c r="N49" s="22"/>
    </row>
    <row r="50" spans="11:17" ht="15" customHeight="1">
      <c r="L50" s="22"/>
      <c r="M50" s="22"/>
      <c r="N50" s="22"/>
    </row>
    <row r="51" spans="11:17" ht="15" customHeight="1">
      <c r="L51" s="22"/>
      <c r="M51" s="22"/>
      <c r="N51" s="22"/>
    </row>
    <row r="52" spans="11:17" ht="15" customHeight="1">
      <c r="L52" s="22"/>
      <c r="M52" s="22"/>
    </row>
    <row r="53" spans="11:17" ht="15" customHeight="1">
      <c r="L53" s="22"/>
      <c r="M53" s="22"/>
    </row>
    <row r="54" spans="11:17" ht="15" customHeight="1">
      <c r="L54" s="22"/>
      <c r="M54" s="22"/>
    </row>
    <row r="55" spans="11:17" ht="15" customHeight="1">
      <c r="L55" s="22"/>
      <c r="M55" s="22"/>
    </row>
    <row r="56" spans="11:17" ht="15" customHeight="1">
      <c r="K56" s="8" t="s">
        <v>43</v>
      </c>
      <c r="L56" s="22"/>
      <c r="M56" s="22"/>
    </row>
    <row r="57" spans="11:17" ht="15" customHeight="1">
      <c r="L57" s="22"/>
      <c r="M57" s="22"/>
    </row>
    <row r="58" spans="11:17" ht="15" customHeight="1">
      <c r="L58" s="22"/>
      <c r="M58" s="22"/>
    </row>
    <row r="59" spans="11:17" ht="15" customHeight="1">
      <c r="K59" s="8"/>
      <c r="L59" s="22"/>
      <c r="M59" s="22"/>
    </row>
    <row r="60" spans="11:17" ht="15" customHeight="1">
      <c r="L60" s="22"/>
      <c r="M60" s="22"/>
      <c r="N60" s="22"/>
      <c r="O60" s="22"/>
      <c r="P60" s="22"/>
      <c r="Q60" s="22"/>
    </row>
    <row r="61" spans="11:17" ht="15" customHeight="1">
      <c r="L61" s="22"/>
      <c r="M61" s="22"/>
      <c r="N61" s="22"/>
      <c r="O61" s="22"/>
      <c r="P61" s="22"/>
      <c r="Q61" s="22"/>
    </row>
    <row r="62" spans="11:17" ht="15" customHeight="1">
      <c r="L62" s="22"/>
      <c r="M62" s="22"/>
      <c r="N62" s="22"/>
      <c r="O62" s="22"/>
      <c r="P62" s="22"/>
      <c r="Q62" s="22"/>
    </row>
    <row r="63" spans="11:17" ht="15" customHeight="1">
      <c r="L63" s="22"/>
      <c r="M63" s="22"/>
      <c r="N63" s="22"/>
      <c r="O63" s="22"/>
      <c r="P63" s="22"/>
      <c r="Q63" s="22"/>
    </row>
    <row r="64" spans="11:17" ht="15" customHeight="1">
      <c r="L64" s="22"/>
      <c r="M64" s="22"/>
      <c r="N64" s="22"/>
      <c r="O64" s="22"/>
      <c r="P64" s="22"/>
      <c r="Q64" s="22"/>
    </row>
    <row r="65" spans="2:17" ht="15" customHeight="1">
      <c r="L65" s="22"/>
      <c r="M65" s="22"/>
      <c r="N65" s="22"/>
      <c r="O65" s="22"/>
      <c r="P65" s="22"/>
      <c r="Q65" s="22"/>
    </row>
    <row r="66" spans="2:17" ht="15" customHeight="1">
      <c r="L66" s="22"/>
      <c r="M66" s="22"/>
      <c r="N66" s="22"/>
      <c r="O66" s="22"/>
      <c r="P66" s="22"/>
      <c r="Q66" s="22"/>
    </row>
    <row r="67" spans="2:17" ht="15" customHeight="1">
      <c r="L67" s="22"/>
      <c r="M67" s="22"/>
      <c r="N67" s="22"/>
      <c r="O67" s="22"/>
      <c r="P67" s="22"/>
      <c r="Q67" s="22"/>
    </row>
    <row r="68" spans="2:17" ht="15" customHeight="1">
      <c r="L68" s="22"/>
      <c r="M68" s="22"/>
      <c r="N68" s="22"/>
    </row>
    <row r="69" spans="2:17" ht="15" customHeight="1">
      <c r="L69" s="22"/>
      <c r="M69" s="22"/>
      <c r="N69" s="22"/>
    </row>
    <row r="70" spans="2:17" ht="15" customHeight="1">
      <c r="B70" s="8"/>
      <c r="L70" s="22"/>
      <c r="M70" s="22"/>
      <c r="N70" s="22"/>
    </row>
    <row r="71" spans="2:17" ht="15" customHeight="1">
      <c r="L71" s="22"/>
      <c r="M71" s="22"/>
      <c r="N71" s="22"/>
    </row>
    <row r="72" spans="2:17" ht="15" customHeight="1">
      <c r="L72" s="22"/>
      <c r="M72" s="22"/>
      <c r="N72" s="22"/>
    </row>
    <row r="73" spans="2:17" ht="15" customHeight="1">
      <c r="L73" s="22"/>
      <c r="M73" s="22"/>
      <c r="N73" s="22"/>
    </row>
    <row r="74" spans="2:17" ht="15" customHeight="1">
      <c r="L74" s="22"/>
      <c r="M74" s="22"/>
      <c r="N74" s="22"/>
    </row>
    <row r="75" spans="2:17" ht="15" customHeight="1">
      <c r="L75" s="22"/>
      <c r="M75" s="22"/>
      <c r="N75" s="22"/>
    </row>
    <row r="76" spans="2:17" ht="15" customHeight="1">
      <c r="L76" s="22"/>
      <c r="M76" s="22"/>
      <c r="N76" s="22"/>
    </row>
    <row r="77" spans="2:17" ht="15" customHeight="1">
      <c r="L77" s="22"/>
      <c r="M77" s="22"/>
      <c r="N77" s="22"/>
    </row>
    <row r="78" spans="2:17" ht="15" customHeight="1">
      <c r="L78" s="22"/>
      <c r="M78" s="22"/>
      <c r="N78" s="22"/>
    </row>
    <row r="79" spans="2:17" ht="15" customHeight="1">
      <c r="L79" s="22"/>
      <c r="M79" s="22"/>
      <c r="N79" s="22"/>
    </row>
    <row r="80" spans="2:17" ht="15" customHeight="1">
      <c r="L80" s="22"/>
      <c r="M80" s="22"/>
      <c r="N80" s="22"/>
    </row>
    <row r="81" spans="11:14" ht="15" customHeight="1">
      <c r="L81" s="22"/>
      <c r="M81" s="22"/>
      <c r="N81" s="22"/>
    </row>
    <row r="82" spans="11:14" ht="15" customHeight="1">
      <c r="K82" s="8" t="s">
        <v>42</v>
      </c>
      <c r="L82" s="22"/>
      <c r="M82" s="22"/>
      <c r="N82" s="22"/>
    </row>
    <row r="83" spans="11:14" ht="15" customHeight="1">
      <c r="L83" s="22"/>
      <c r="M83" s="22"/>
      <c r="N83" s="22"/>
    </row>
    <row r="84" spans="11:14" ht="15" customHeight="1">
      <c r="L84" s="22"/>
      <c r="M84" s="22"/>
      <c r="N84" s="22"/>
    </row>
    <row r="85" spans="11:14" ht="15" customHeight="1">
      <c r="L85" s="22"/>
      <c r="M85" s="22"/>
      <c r="N85" s="22"/>
    </row>
  </sheetData>
  <hyperlinks>
    <hyperlink ref="I1" location="'List of Topics'!A1" display="Return to List of Topics sheet"/>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codeName="Sheet30"/>
  <dimension ref="A1:O67"/>
  <sheetViews>
    <sheetView showGridLines="0" showRowColHeaders="0" workbookViewId="0">
      <selection activeCell="I1" sqref="I1"/>
    </sheetView>
  </sheetViews>
  <sheetFormatPr defaultRowHeight="15" customHeight="1"/>
  <cols>
    <col min="1" max="1" width="3.5703125" customWidth="1"/>
    <col min="11" max="11" width="9.5703125" bestFit="1" customWidth="1"/>
    <col min="12" max="12" width="12.7109375" bestFit="1" customWidth="1"/>
    <col min="13" max="13" width="10.42578125" bestFit="1" customWidth="1"/>
  </cols>
  <sheetData>
    <row r="1" spans="1:15" ht="15" customHeight="1">
      <c r="A1" s="17"/>
      <c r="I1" s="1" t="s">
        <v>25</v>
      </c>
    </row>
    <row r="3" spans="1:15" ht="15" customHeight="1">
      <c r="K3" s="26"/>
      <c r="L3" s="26"/>
      <c r="M3" s="23"/>
    </row>
    <row r="4" spans="1:15" ht="15" customHeight="1">
      <c r="K4" s="26"/>
      <c r="L4" s="26"/>
      <c r="M4" s="24"/>
    </row>
    <row r="5" spans="1:15" ht="15" customHeight="1">
      <c r="K5" s="26"/>
      <c r="L5" s="26"/>
      <c r="M5" s="24"/>
      <c r="O5" s="15"/>
    </row>
    <row r="6" spans="1:15" ht="15" customHeight="1">
      <c r="K6" s="26"/>
      <c r="L6" s="26"/>
      <c r="M6" s="24"/>
    </row>
    <row r="7" spans="1:15" ht="15" customHeight="1">
      <c r="K7" s="26"/>
      <c r="L7" s="26"/>
      <c r="M7" s="24"/>
    </row>
    <row r="8" spans="1:15" ht="15" customHeight="1">
      <c r="K8" s="26"/>
      <c r="L8" s="26"/>
      <c r="M8" s="24"/>
    </row>
    <row r="9" spans="1:15" ht="15" customHeight="1">
      <c r="K9" s="26"/>
      <c r="L9" s="26"/>
      <c r="M9" s="24"/>
    </row>
    <row r="10" spans="1:15" ht="15" customHeight="1">
      <c r="K10" t="s">
        <v>15</v>
      </c>
      <c r="L10" t="s">
        <v>12</v>
      </c>
      <c r="M10" s="4" t="s">
        <v>69</v>
      </c>
    </row>
    <row r="11" spans="1:15" ht="15" customHeight="1">
      <c r="K11" t="s">
        <v>36</v>
      </c>
      <c r="L11" t="s">
        <v>68</v>
      </c>
      <c r="M11">
        <v>43498</v>
      </c>
    </row>
    <row r="12" spans="1:15" ht="15" customHeight="1">
      <c r="K12" t="s">
        <v>36</v>
      </c>
      <c r="L12" t="s">
        <v>67</v>
      </c>
      <c r="M12">
        <v>28760</v>
      </c>
    </row>
    <row r="13" spans="1:15" ht="15" customHeight="1">
      <c r="K13" t="s">
        <v>36</v>
      </c>
      <c r="L13" t="s">
        <v>66</v>
      </c>
      <c r="M13">
        <v>15083</v>
      </c>
    </row>
    <row r="14" spans="1:15" ht="15" customHeight="1">
      <c r="K14" t="s">
        <v>61</v>
      </c>
      <c r="L14" t="s">
        <v>65</v>
      </c>
      <c r="M14">
        <v>5963</v>
      </c>
    </row>
    <row r="15" spans="1:15" ht="15" customHeight="1">
      <c r="K15" t="s">
        <v>61</v>
      </c>
      <c r="L15" t="s">
        <v>64</v>
      </c>
      <c r="M15">
        <v>29036</v>
      </c>
    </row>
    <row r="16" spans="1:15" ht="15" customHeight="1">
      <c r="K16" t="s">
        <v>61</v>
      </c>
      <c r="L16" t="s">
        <v>63</v>
      </c>
      <c r="M16">
        <v>22176</v>
      </c>
    </row>
    <row r="17" spans="11:13" ht="15" customHeight="1">
      <c r="K17" t="s">
        <v>61</v>
      </c>
      <c r="L17" t="s">
        <v>62</v>
      </c>
      <c r="M17">
        <v>25735</v>
      </c>
    </row>
    <row r="18" spans="11:13" ht="15" customHeight="1">
      <c r="K18" t="s">
        <v>61</v>
      </c>
      <c r="L18" t="s">
        <v>60</v>
      </c>
      <c r="M18">
        <v>16327</v>
      </c>
    </row>
    <row r="19" spans="11:13" ht="15" customHeight="1">
      <c r="K19" t="s">
        <v>16</v>
      </c>
      <c r="L19" t="s">
        <v>59</v>
      </c>
      <c r="M19">
        <v>38216</v>
      </c>
    </row>
    <row r="20" spans="11:13" ht="15" customHeight="1">
      <c r="K20" t="s">
        <v>16</v>
      </c>
      <c r="L20" t="s">
        <v>58</v>
      </c>
      <c r="M20">
        <v>12741</v>
      </c>
    </row>
    <row r="21" spans="11:13" ht="15" customHeight="1">
      <c r="K21" t="s">
        <v>16</v>
      </c>
      <c r="L21" t="s">
        <v>57</v>
      </c>
      <c r="M21">
        <v>7667</v>
      </c>
    </row>
    <row r="22" spans="11:13" ht="15" customHeight="1">
      <c r="K22" t="s">
        <v>16</v>
      </c>
      <c r="L22" t="s">
        <v>56</v>
      </c>
      <c r="M22">
        <v>10145</v>
      </c>
    </row>
    <row r="23" spans="11:13" ht="15" customHeight="1">
      <c r="K23" t="s">
        <v>53</v>
      </c>
      <c r="L23" t="s">
        <v>53</v>
      </c>
      <c r="M23">
        <v>41963</v>
      </c>
    </row>
    <row r="24" spans="11:13" ht="15" customHeight="1">
      <c r="K24" t="s">
        <v>53</v>
      </c>
      <c r="L24" t="s">
        <v>55</v>
      </c>
      <c r="M24">
        <v>22336</v>
      </c>
    </row>
    <row r="25" spans="11:13" ht="15" customHeight="1">
      <c r="K25" t="s">
        <v>53</v>
      </c>
      <c r="L25" t="s">
        <v>54</v>
      </c>
      <c r="M25">
        <v>18605</v>
      </c>
    </row>
    <row r="26" spans="11:13" ht="15" customHeight="1">
      <c r="K26" t="s">
        <v>53</v>
      </c>
      <c r="L26" t="s">
        <v>52</v>
      </c>
      <c r="M26">
        <v>12470</v>
      </c>
    </row>
    <row r="27" spans="11:13" ht="15" customHeight="1">
      <c r="K27" t="s">
        <v>48</v>
      </c>
      <c r="L27" t="s">
        <v>51</v>
      </c>
      <c r="M27">
        <v>37776</v>
      </c>
    </row>
    <row r="28" spans="11:13" ht="15" customHeight="1">
      <c r="K28" t="s">
        <v>48</v>
      </c>
      <c r="L28" t="s">
        <v>50</v>
      </c>
      <c r="M28">
        <v>40597</v>
      </c>
    </row>
    <row r="29" spans="11:13" ht="15" customHeight="1">
      <c r="K29" t="s">
        <v>48</v>
      </c>
      <c r="L29" t="s">
        <v>49</v>
      </c>
      <c r="M29">
        <v>18013</v>
      </c>
    </row>
    <row r="30" spans="11:13" ht="15" customHeight="1">
      <c r="K30" t="s">
        <v>48</v>
      </c>
      <c r="L30" t="s">
        <v>47</v>
      </c>
      <c r="M30">
        <v>23476</v>
      </c>
    </row>
    <row r="31" spans="11:13" ht="15" customHeight="1">
      <c r="K31" s="26"/>
      <c r="L31" s="26"/>
      <c r="M31" s="24"/>
    </row>
    <row r="32" spans="11:13" ht="15" customHeight="1">
      <c r="K32" s="26"/>
      <c r="L32" s="26"/>
      <c r="M32" s="24"/>
    </row>
    <row r="33" spans="2:13" ht="15" customHeight="1">
      <c r="C33" s="15"/>
      <c r="K33" s="26"/>
      <c r="L33" s="26"/>
      <c r="M33" s="24"/>
    </row>
    <row r="34" spans="2:13" ht="15" customHeight="1">
      <c r="K34" s="26"/>
      <c r="L34" s="26"/>
      <c r="M34" s="24"/>
    </row>
    <row r="35" spans="2:13" ht="15" customHeight="1">
      <c r="K35" s="26"/>
      <c r="L35" s="26"/>
      <c r="M35" s="24"/>
    </row>
    <row r="36" spans="2:13" ht="15" customHeight="1">
      <c r="B36" s="8"/>
      <c r="K36" s="26"/>
      <c r="L36" s="26"/>
      <c r="M36" s="24"/>
    </row>
    <row r="37" spans="2:13" ht="15" customHeight="1">
      <c r="K37" s="26"/>
      <c r="L37" s="26"/>
      <c r="M37" s="24"/>
    </row>
    <row r="38" spans="2:13" ht="15" customHeight="1">
      <c r="K38" s="26"/>
      <c r="L38" s="26"/>
      <c r="M38" s="24"/>
    </row>
    <row r="39" spans="2:13" ht="15" customHeight="1">
      <c r="K39" s="26"/>
      <c r="L39" s="26"/>
      <c r="M39" s="24"/>
    </row>
    <row r="40" spans="2:13" ht="15" customHeight="1">
      <c r="K40" s="26"/>
      <c r="L40" s="26"/>
      <c r="M40" s="24"/>
    </row>
    <row r="41" spans="2:13" ht="15" customHeight="1">
      <c r="K41" s="26"/>
      <c r="L41" s="26"/>
      <c r="M41" s="24"/>
    </row>
    <row r="42" spans="2:13" ht="15" customHeight="1">
      <c r="K42" s="26"/>
      <c r="L42" s="26"/>
      <c r="M42" s="24"/>
    </row>
    <row r="43" spans="2:13" ht="15" customHeight="1">
      <c r="K43" s="26"/>
      <c r="L43" s="26"/>
      <c r="M43" s="24"/>
    </row>
    <row r="44" spans="2:13" ht="15" customHeight="1">
      <c r="K44" s="26"/>
      <c r="L44" s="26"/>
      <c r="M44" s="24"/>
    </row>
    <row r="45" spans="2:13" ht="15" customHeight="1">
      <c r="K45" s="26"/>
      <c r="L45" s="26"/>
      <c r="M45" s="24"/>
    </row>
    <row r="46" spans="2:13" ht="15" customHeight="1">
      <c r="K46" s="26"/>
      <c r="L46" s="26"/>
      <c r="M46" s="24"/>
    </row>
    <row r="47" spans="2:13" ht="15" customHeight="1">
      <c r="K47" s="26"/>
      <c r="L47" s="26"/>
      <c r="M47" s="24"/>
    </row>
    <row r="48" spans="2:13" ht="15" customHeight="1">
      <c r="K48" s="26"/>
      <c r="L48" s="26"/>
      <c r="M48" s="24"/>
    </row>
    <row r="49" spans="11:13" ht="15" customHeight="1">
      <c r="K49" s="26"/>
      <c r="L49" s="26"/>
      <c r="M49" s="24"/>
    </row>
    <row r="50" spans="11:13" ht="15" customHeight="1">
      <c r="K50" s="26"/>
      <c r="L50" s="26"/>
      <c r="M50" s="24"/>
    </row>
    <row r="51" spans="11:13" ht="15" customHeight="1">
      <c r="K51" s="26"/>
      <c r="L51" s="26"/>
      <c r="M51" s="24"/>
    </row>
    <row r="52" spans="11:13" ht="15" customHeight="1">
      <c r="K52" s="26"/>
      <c r="L52" s="26"/>
      <c r="M52" s="24"/>
    </row>
    <row r="53" spans="11:13" ht="15" customHeight="1">
      <c r="K53" s="26"/>
      <c r="L53" s="26"/>
      <c r="M53" s="24"/>
    </row>
    <row r="54" spans="11:13" ht="15" customHeight="1">
      <c r="K54" s="26"/>
      <c r="L54" s="26"/>
      <c r="M54" s="24"/>
    </row>
    <row r="55" spans="11:13" ht="15" customHeight="1">
      <c r="K55" s="26"/>
      <c r="L55" s="26"/>
      <c r="M55" s="24"/>
    </row>
    <row r="56" spans="11:13" ht="15" customHeight="1">
      <c r="K56" s="26"/>
      <c r="L56" s="26"/>
      <c r="M56" s="24"/>
    </row>
    <row r="57" spans="11:13" ht="15" customHeight="1">
      <c r="K57" s="26"/>
      <c r="L57" s="26"/>
      <c r="M57" s="24"/>
    </row>
    <row r="58" spans="11:13" ht="15" customHeight="1">
      <c r="K58" s="26"/>
      <c r="L58" s="26"/>
      <c r="M58" s="24"/>
    </row>
    <row r="59" spans="11:13" ht="15" customHeight="1">
      <c r="K59" s="26"/>
      <c r="L59" s="26"/>
      <c r="M59" s="24"/>
    </row>
    <row r="60" spans="11:13" ht="15" customHeight="1">
      <c r="K60" s="26"/>
      <c r="L60" s="26"/>
      <c r="M60" s="24"/>
    </row>
    <row r="61" spans="11:13" ht="15" customHeight="1">
      <c r="K61" s="26"/>
      <c r="L61" s="26"/>
      <c r="M61" s="24"/>
    </row>
    <row r="62" spans="11:13" ht="15" customHeight="1">
      <c r="K62" s="26"/>
      <c r="L62" s="26"/>
      <c r="M62" s="24"/>
    </row>
    <row r="63" spans="11:13" ht="15" customHeight="1">
      <c r="K63" s="26"/>
      <c r="L63" s="26"/>
      <c r="M63" s="24"/>
    </row>
    <row r="64" spans="11:13" ht="15" customHeight="1">
      <c r="K64" s="26"/>
      <c r="L64" s="26"/>
      <c r="M64" s="24"/>
    </row>
    <row r="65" spans="11:13" ht="15" customHeight="1">
      <c r="K65" s="26"/>
      <c r="L65" s="26"/>
      <c r="M65" s="12"/>
    </row>
    <row r="66" spans="11:13" ht="15" customHeight="1">
      <c r="K66" s="26"/>
      <c r="L66" s="26"/>
      <c r="M66" s="12"/>
    </row>
    <row r="67" spans="11:13" ht="15" customHeight="1">
      <c r="K67" s="26"/>
      <c r="L67" s="26"/>
      <c r="M67" s="12"/>
    </row>
  </sheetData>
  <hyperlinks>
    <hyperlink ref="I1" location="'List of Topics'!A1" display="Return to List of Topics sheet"/>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codeName="Sheet5"/>
  <dimension ref="D6:N12"/>
  <sheetViews>
    <sheetView workbookViewId="0">
      <selection activeCell="P14" sqref="P14"/>
    </sheetView>
  </sheetViews>
  <sheetFormatPr defaultRowHeight="15"/>
  <sheetData>
    <row r="6" spans="4:14" ht="15.75" thickBot="1"/>
    <row r="7" spans="4:14">
      <c r="D7" s="53"/>
      <c r="E7" s="54"/>
      <c r="F7" s="54"/>
      <c r="G7" s="54"/>
      <c r="H7" s="54"/>
      <c r="I7" s="54"/>
      <c r="J7" s="54"/>
      <c r="K7" s="54"/>
      <c r="L7" s="54"/>
      <c r="M7" s="37"/>
      <c r="N7" s="52"/>
    </row>
    <row r="8" spans="4:14" ht="33.75">
      <c r="D8" s="55"/>
      <c r="E8" s="50"/>
      <c r="F8" s="50"/>
      <c r="G8" s="50"/>
      <c r="H8" s="48" t="s">
        <v>166</v>
      </c>
      <c r="I8" s="49"/>
      <c r="J8" s="49"/>
      <c r="K8" s="49"/>
      <c r="L8" s="49"/>
      <c r="M8" s="46"/>
      <c r="N8" s="52"/>
    </row>
    <row r="9" spans="4:14" ht="46.5">
      <c r="D9" s="55"/>
      <c r="E9" s="50"/>
      <c r="F9" s="50"/>
      <c r="G9" s="50"/>
      <c r="H9" s="51" t="s">
        <v>167</v>
      </c>
      <c r="I9" s="39"/>
      <c r="J9" s="39"/>
      <c r="K9" s="39"/>
      <c r="L9" s="40"/>
      <c r="M9" s="46"/>
      <c r="N9" s="52"/>
    </row>
    <row r="10" spans="4:14" ht="46.5">
      <c r="D10" s="55"/>
      <c r="E10" s="50"/>
      <c r="F10" s="50"/>
      <c r="G10" s="50"/>
      <c r="H10" s="51" t="s">
        <v>168</v>
      </c>
      <c r="I10" s="39"/>
      <c r="J10" s="39"/>
      <c r="K10" s="39"/>
      <c r="L10" s="40"/>
      <c r="M10" s="46"/>
      <c r="N10" s="52"/>
    </row>
    <row r="11" spans="4:14" ht="46.5">
      <c r="D11" s="55"/>
      <c r="E11" s="50"/>
      <c r="F11" s="50"/>
      <c r="G11" s="50"/>
      <c r="H11" s="39"/>
      <c r="I11" s="39"/>
      <c r="J11" s="39"/>
      <c r="K11" s="39"/>
      <c r="L11" s="40"/>
      <c r="M11" s="46"/>
      <c r="N11" s="52"/>
    </row>
    <row r="12" spans="4:14" ht="47.25" thickBot="1">
      <c r="D12" s="56"/>
      <c r="E12" s="57"/>
      <c r="F12" s="57"/>
      <c r="G12" s="57"/>
      <c r="H12" s="43"/>
      <c r="I12" s="43"/>
      <c r="J12" s="43"/>
      <c r="K12" s="43"/>
      <c r="L12" s="44"/>
      <c r="M12" s="47"/>
      <c r="N12"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6"/>
  <dimension ref="A1:J49"/>
  <sheetViews>
    <sheetView workbookViewId="0">
      <selection activeCell="J16" sqref="J16"/>
    </sheetView>
  </sheetViews>
  <sheetFormatPr defaultRowHeight="16.5" customHeight="1"/>
  <cols>
    <col min="1" max="1" width="8.42578125" customWidth="1"/>
    <col min="2" max="2" width="26.140625" bestFit="1" customWidth="1"/>
    <col min="3" max="3" width="16.7109375" bestFit="1" customWidth="1"/>
    <col min="5" max="5" width="35.85546875" bestFit="1" customWidth="1"/>
    <col min="6" max="6" width="22.7109375" bestFit="1" customWidth="1"/>
    <col min="257" max="257" width="8.42578125" customWidth="1"/>
    <col min="258" max="258" width="26.140625" bestFit="1" customWidth="1"/>
    <col min="259" max="259" width="16.7109375" bestFit="1" customWidth="1"/>
    <col min="261" max="261" width="35.85546875" bestFit="1" customWidth="1"/>
    <col min="262" max="262" width="22.7109375" bestFit="1" customWidth="1"/>
    <col min="513" max="513" width="8.42578125" customWidth="1"/>
    <col min="514" max="514" width="26.140625" bestFit="1" customWidth="1"/>
    <col min="515" max="515" width="16.7109375" bestFit="1" customWidth="1"/>
    <col min="517" max="517" width="35.85546875" bestFit="1" customWidth="1"/>
    <col min="518" max="518" width="22.7109375" bestFit="1" customWidth="1"/>
    <col min="769" max="769" width="8.42578125" customWidth="1"/>
    <col min="770" max="770" width="26.140625" bestFit="1" customWidth="1"/>
    <col min="771" max="771" width="16.7109375" bestFit="1" customWidth="1"/>
    <col min="773" max="773" width="35.85546875" bestFit="1" customWidth="1"/>
    <col min="774" max="774" width="22.7109375" bestFit="1" customWidth="1"/>
    <col min="1025" max="1025" width="8.42578125" customWidth="1"/>
    <col min="1026" max="1026" width="26.140625" bestFit="1" customWidth="1"/>
    <col min="1027" max="1027" width="16.7109375" bestFit="1" customWidth="1"/>
    <col min="1029" max="1029" width="35.85546875" bestFit="1" customWidth="1"/>
    <col min="1030" max="1030" width="22.7109375" bestFit="1" customWidth="1"/>
    <col min="1281" max="1281" width="8.42578125" customWidth="1"/>
    <col min="1282" max="1282" width="26.140625" bestFit="1" customWidth="1"/>
    <col min="1283" max="1283" width="16.7109375" bestFit="1" customWidth="1"/>
    <col min="1285" max="1285" width="35.85546875" bestFit="1" customWidth="1"/>
    <col min="1286" max="1286" width="22.7109375" bestFit="1" customWidth="1"/>
    <col min="1537" max="1537" width="8.42578125" customWidth="1"/>
    <col min="1538" max="1538" width="26.140625" bestFit="1" customWidth="1"/>
    <col min="1539" max="1539" width="16.7109375" bestFit="1" customWidth="1"/>
    <col min="1541" max="1541" width="35.85546875" bestFit="1" customWidth="1"/>
    <col min="1542" max="1542" width="22.7109375" bestFit="1" customWidth="1"/>
    <col min="1793" max="1793" width="8.42578125" customWidth="1"/>
    <col min="1794" max="1794" width="26.140625" bestFit="1" customWidth="1"/>
    <col min="1795" max="1795" width="16.7109375" bestFit="1" customWidth="1"/>
    <col min="1797" max="1797" width="35.85546875" bestFit="1" customWidth="1"/>
    <col min="1798" max="1798" width="22.7109375" bestFit="1" customWidth="1"/>
    <col min="2049" max="2049" width="8.42578125" customWidth="1"/>
    <col min="2050" max="2050" width="26.140625" bestFit="1" customWidth="1"/>
    <col min="2051" max="2051" width="16.7109375" bestFit="1" customWidth="1"/>
    <col min="2053" max="2053" width="35.85546875" bestFit="1" customWidth="1"/>
    <col min="2054" max="2054" width="22.7109375" bestFit="1" customWidth="1"/>
    <col min="2305" max="2305" width="8.42578125" customWidth="1"/>
    <col min="2306" max="2306" width="26.140625" bestFit="1" customWidth="1"/>
    <col min="2307" max="2307" width="16.7109375" bestFit="1" customWidth="1"/>
    <col min="2309" max="2309" width="35.85546875" bestFit="1" customWidth="1"/>
    <col min="2310" max="2310" width="22.7109375" bestFit="1" customWidth="1"/>
    <col min="2561" max="2561" width="8.42578125" customWidth="1"/>
    <col min="2562" max="2562" width="26.140625" bestFit="1" customWidth="1"/>
    <col min="2563" max="2563" width="16.7109375" bestFit="1" customWidth="1"/>
    <col min="2565" max="2565" width="35.85546875" bestFit="1" customWidth="1"/>
    <col min="2566" max="2566" width="22.7109375" bestFit="1" customWidth="1"/>
    <col min="2817" max="2817" width="8.42578125" customWidth="1"/>
    <col min="2818" max="2818" width="26.140625" bestFit="1" customWidth="1"/>
    <col min="2819" max="2819" width="16.7109375" bestFit="1" customWidth="1"/>
    <col min="2821" max="2821" width="35.85546875" bestFit="1" customWidth="1"/>
    <col min="2822" max="2822" width="22.7109375" bestFit="1" customWidth="1"/>
    <col min="3073" max="3073" width="8.42578125" customWidth="1"/>
    <col min="3074" max="3074" width="26.140625" bestFit="1" customWidth="1"/>
    <col min="3075" max="3075" width="16.7109375" bestFit="1" customWidth="1"/>
    <col min="3077" max="3077" width="35.85546875" bestFit="1" customWidth="1"/>
    <col min="3078" max="3078" width="22.7109375" bestFit="1" customWidth="1"/>
    <col min="3329" max="3329" width="8.42578125" customWidth="1"/>
    <col min="3330" max="3330" width="26.140625" bestFit="1" customWidth="1"/>
    <col min="3331" max="3331" width="16.7109375" bestFit="1" customWidth="1"/>
    <col min="3333" max="3333" width="35.85546875" bestFit="1" customWidth="1"/>
    <col min="3334" max="3334" width="22.7109375" bestFit="1" customWidth="1"/>
    <col min="3585" max="3585" width="8.42578125" customWidth="1"/>
    <col min="3586" max="3586" width="26.140625" bestFit="1" customWidth="1"/>
    <col min="3587" max="3587" width="16.7109375" bestFit="1" customWidth="1"/>
    <col min="3589" max="3589" width="35.85546875" bestFit="1" customWidth="1"/>
    <col min="3590" max="3590" width="22.7109375" bestFit="1" customWidth="1"/>
    <col min="3841" max="3841" width="8.42578125" customWidth="1"/>
    <col min="3842" max="3842" width="26.140625" bestFit="1" customWidth="1"/>
    <col min="3843" max="3843" width="16.7109375" bestFit="1" customWidth="1"/>
    <col min="3845" max="3845" width="35.85546875" bestFit="1" customWidth="1"/>
    <col min="3846" max="3846" width="22.7109375" bestFit="1" customWidth="1"/>
    <col min="4097" max="4097" width="8.42578125" customWidth="1"/>
    <col min="4098" max="4098" width="26.140625" bestFit="1" customWidth="1"/>
    <col min="4099" max="4099" width="16.7109375" bestFit="1" customWidth="1"/>
    <col min="4101" max="4101" width="35.85546875" bestFit="1" customWidth="1"/>
    <col min="4102" max="4102" width="22.7109375" bestFit="1" customWidth="1"/>
    <col min="4353" max="4353" width="8.42578125" customWidth="1"/>
    <col min="4354" max="4354" width="26.140625" bestFit="1" customWidth="1"/>
    <col min="4355" max="4355" width="16.7109375" bestFit="1" customWidth="1"/>
    <col min="4357" max="4357" width="35.85546875" bestFit="1" customWidth="1"/>
    <col min="4358" max="4358" width="22.7109375" bestFit="1" customWidth="1"/>
    <col min="4609" max="4609" width="8.42578125" customWidth="1"/>
    <col min="4610" max="4610" width="26.140625" bestFit="1" customWidth="1"/>
    <col min="4611" max="4611" width="16.7109375" bestFit="1" customWidth="1"/>
    <col min="4613" max="4613" width="35.85546875" bestFit="1" customWidth="1"/>
    <col min="4614" max="4614" width="22.7109375" bestFit="1" customWidth="1"/>
    <col min="4865" max="4865" width="8.42578125" customWidth="1"/>
    <col min="4866" max="4866" width="26.140625" bestFit="1" customWidth="1"/>
    <col min="4867" max="4867" width="16.7109375" bestFit="1" customWidth="1"/>
    <col min="4869" max="4869" width="35.85546875" bestFit="1" customWidth="1"/>
    <col min="4870" max="4870" width="22.7109375" bestFit="1" customWidth="1"/>
    <col min="5121" max="5121" width="8.42578125" customWidth="1"/>
    <col min="5122" max="5122" width="26.140625" bestFit="1" customWidth="1"/>
    <col min="5123" max="5123" width="16.7109375" bestFit="1" customWidth="1"/>
    <col min="5125" max="5125" width="35.85546875" bestFit="1" customWidth="1"/>
    <col min="5126" max="5126" width="22.7109375" bestFit="1" customWidth="1"/>
    <col min="5377" max="5377" width="8.42578125" customWidth="1"/>
    <col min="5378" max="5378" width="26.140625" bestFit="1" customWidth="1"/>
    <col min="5379" max="5379" width="16.7109375" bestFit="1" customWidth="1"/>
    <col min="5381" max="5381" width="35.85546875" bestFit="1" customWidth="1"/>
    <col min="5382" max="5382" width="22.7109375" bestFit="1" customWidth="1"/>
    <col min="5633" max="5633" width="8.42578125" customWidth="1"/>
    <col min="5634" max="5634" width="26.140625" bestFit="1" customWidth="1"/>
    <col min="5635" max="5635" width="16.7109375" bestFit="1" customWidth="1"/>
    <col min="5637" max="5637" width="35.85546875" bestFit="1" customWidth="1"/>
    <col min="5638" max="5638" width="22.7109375" bestFit="1" customWidth="1"/>
    <col min="5889" max="5889" width="8.42578125" customWidth="1"/>
    <col min="5890" max="5890" width="26.140625" bestFit="1" customWidth="1"/>
    <col min="5891" max="5891" width="16.7109375" bestFit="1" customWidth="1"/>
    <col min="5893" max="5893" width="35.85546875" bestFit="1" customWidth="1"/>
    <col min="5894" max="5894" width="22.7109375" bestFit="1" customWidth="1"/>
    <col min="6145" max="6145" width="8.42578125" customWidth="1"/>
    <col min="6146" max="6146" width="26.140625" bestFit="1" customWidth="1"/>
    <col min="6147" max="6147" width="16.7109375" bestFit="1" customWidth="1"/>
    <col min="6149" max="6149" width="35.85546875" bestFit="1" customWidth="1"/>
    <col min="6150" max="6150" width="22.7109375" bestFit="1" customWidth="1"/>
    <col min="6401" max="6401" width="8.42578125" customWidth="1"/>
    <col min="6402" max="6402" width="26.140625" bestFit="1" customWidth="1"/>
    <col min="6403" max="6403" width="16.7109375" bestFit="1" customWidth="1"/>
    <col min="6405" max="6405" width="35.85546875" bestFit="1" customWidth="1"/>
    <col min="6406" max="6406" width="22.7109375" bestFit="1" customWidth="1"/>
    <col min="6657" max="6657" width="8.42578125" customWidth="1"/>
    <col min="6658" max="6658" width="26.140625" bestFit="1" customWidth="1"/>
    <col min="6659" max="6659" width="16.7109375" bestFit="1" customWidth="1"/>
    <col min="6661" max="6661" width="35.85546875" bestFit="1" customWidth="1"/>
    <col min="6662" max="6662" width="22.7109375" bestFit="1" customWidth="1"/>
    <col min="6913" max="6913" width="8.42578125" customWidth="1"/>
    <col min="6914" max="6914" width="26.140625" bestFit="1" customWidth="1"/>
    <col min="6915" max="6915" width="16.7109375" bestFit="1" customWidth="1"/>
    <col min="6917" max="6917" width="35.85546875" bestFit="1" customWidth="1"/>
    <col min="6918" max="6918" width="22.7109375" bestFit="1" customWidth="1"/>
    <col min="7169" max="7169" width="8.42578125" customWidth="1"/>
    <col min="7170" max="7170" width="26.140625" bestFit="1" customWidth="1"/>
    <col min="7171" max="7171" width="16.7109375" bestFit="1" customWidth="1"/>
    <col min="7173" max="7173" width="35.85546875" bestFit="1" customWidth="1"/>
    <col min="7174" max="7174" width="22.7109375" bestFit="1" customWidth="1"/>
    <col min="7425" max="7425" width="8.42578125" customWidth="1"/>
    <col min="7426" max="7426" width="26.140625" bestFit="1" customWidth="1"/>
    <col min="7427" max="7427" width="16.7109375" bestFit="1" customWidth="1"/>
    <col min="7429" max="7429" width="35.85546875" bestFit="1" customWidth="1"/>
    <col min="7430" max="7430" width="22.7109375" bestFit="1" customWidth="1"/>
    <col min="7681" max="7681" width="8.42578125" customWidth="1"/>
    <col min="7682" max="7682" width="26.140625" bestFit="1" customWidth="1"/>
    <col min="7683" max="7683" width="16.7109375" bestFit="1" customWidth="1"/>
    <col min="7685" max="7685" width="35.85546875" bestFit="1" customWidth="1"/>
    <col min="7686" max="7686" width="22.7109375" bestFit="1" customWidth="1"/>
    <col min="7937" max="7937" width="8.42578125" customWidth="1"/>
    <col min="7938" max="7938" width="26.140625" bestFit="1" customWidth="1"/>
    <col min="7939" max="7939" width="16.7109375" bestFit="1" customWidth="1"/>
    <col min="7941" max="7941" width="35.85546875" bestFit="1" customWidth="1"/>
    <col min="7942" max="7942" width="22.7109375" bestFit="1" customWidth="1"/>
    <col min="8193" max="8193" width="8.42578125" customWidth="1"/>
    <col min="8194" max="8194" width="26.140625" bestFit="1" customWidth="1"/>
    <col min="8195" max="8195" width="16.7109375" bestFit="1" customWidth="1"/>
    <col min="8197" max="8197" width="35.85546875" bestFit="1" customWidth="1"/>
    <col min="8198" max="8198" width="22.7109375" bestFit="1" customWidth="1"/>
    <col min="8449" max="8449" width="8.42578125" customWidth="1"/>
    <col min="8450" max="8450" width="26.140625" bestFit="1" customWidth="1"/>
    <col min="8451" max="8451" width="16.7109375" bestFit="1" customWidth="1"/>
    <col min="8453" max="8453" width="35.85546875" bestFit="1" customWidth="1"/>
    <col min="8454" max="8454" width="22.7109375" bestFit="1" customWidth="1"/>
    <col min="8705" max="8705" width="8.42578125" customWidth="1"/>
    <col min="8706" max="8706" width="26.140625" bestFit="1" customWidth="1"/>
    <col min="8707" max="8707" width="16.7109375" bestFit="1" customWidth="1"/>
    <col min="8709" max="8709" width="35.85546875" bestFit="1" customWidth="1"/>
    <col min="8710" max="8710" width="22.7109375" bestFit="1" customWidth="1"/>
    <col min="8961" max="8961" width="8.42578125" customWidth="1"/>
    <col min="8962" max="8962" width="26.140625" bestFit="1" customWidth="1"/>
    <col min="8963" max="8963" width="16.7109375" bestFit="1" customWidth="1"/>
    <col min="8965" max="8965" width="35.85546875" bestFit="1" customWidth="1"/>
    <col min="8966" max="8966" width="22.7109375" bestFit="1" customWidth="1"/>
    <col min="9217" max="9217" width="8.42578125" customWidth="1"/>
    <col min="9218" max="9218" width="26.140625" bestFit="1" customWidth="1"/>
    <col min="9219" max="9219" width="16.7109375" bestFit="1" customWidth="1"/>
    <col min="9221" max="9221" width="35.85546875" bestFit="1" customWidth="1"/>
    <col min="9222" max="9222" width="22.7109375" bestFit="1" customWidth="1"/>
    <col min="9473" max="9473" width="8.42578125" customWidth="1"/>
    <col min="9474" max="9474" width="26.140625" bestFit="1" customWidth="1"/>
    <col min="9475" max="9475" width="16.7109375" bestFit="1" customWidth="1"/>
    <col min="9477" max="9477" width="35.85546875" bestFit="1" customWidth="1"/>
    <col min="9478" max="9478" width="22.7109375" bestFit="1" customWidth="1"/>
    <col min="9729" max="9729" width="8.42578125" customWidth="1"/>
    <col min="9730" max="9730" width="26.140625" bestFit="1" customWidth="1"/>
    <col min="9731" max="9731" width="16.7109375" bestFit="1" customWidth="1"/>
    <col min="9733" max="9733" width="35.85546875" bestFit="1" customWidth="1"/>
    <col min="9734" max="9734" width="22.7109375" bestFit="1" customWidth="1"/>
    <col min="9985" max="9985" width="8.42578125" customWidth="1"/>
    <col min="9986" max="9986" width="26.140625" bestFit="1" customWidth="1"/>
    <col min="9987" max="9987" width="16.7109375" bestFit="1" customWidth="1"/>
    <col min="9989" max="9989" width="35.85546875" bestFit="1" customWidth="1"/>
    <col min="9990" max="9990" width="22.7109375" bestFit="1" customWidth="1"/>
    <col min="10241" max="10241" width="8.42578125" customWidth="1"/>
    <col min="10242" max="10242" width="26.140625" bestFit="1" customWidth="1"/>
    <col min="10243" max="10243" width="16.7109375" bestFit="1" customWidth="1"/>
    <col min="10245" max="10245" width="35.85546875" bestFit="1" customWidth="1"/>
    <col min="10246" max="10246" width="22.7109375" bestFit="1" customWidth="1"/>
    <col min="10497" max="10497" width="8.42578125" customWidth="1"/>
    <col min="10498" max="10498" width="26.140625" bestFit="1" customWidth="1"/>
    <col min="10499" max="10499" width="16.7109375" bestFit="1" customWidth="1"/>
    <col min="10501" max="10501" width="35.85546875" bestFit="1" customWidth="1"/>
    <col min="10502" max="10502" width="22.7109375" bestFit="1" customWidth="1"/>
    <col min="10753" max="10753" width="8.42578125" customWidth="1"/>
    <col min="10754" max="10754" width="26.140625" bestFit="1" customWidth="1"/>
    <col min="10755" max="10755" width="16.7109375" bestFit="1" customWidth="1"/>
    <col min="10757" max="10757" width="35.85546875" bestFit="1" customWidth="1"/>
    <col min="10758" max="10758" width="22.7109375" bestFit="1" customWidth="1"/>
    <col min="11009" max="11009" width="8.42578125" customWidth="1"/>
    <col min="11010" max="11010" width="26.140625" bestFit="1" customWidth="1"/>
    <col min="11011" max="11011" width="16.7109375" bestFit="1" customWidth="1"/>
    <col min="11013" max="11013" width="35.85546875" bestFit="1" customWidth="1"/>
    <col min="11014" max="11014" width="22.7109375" bestFit="1" customWidth="1"/>
    <col min="11265" max="11265" width="8.42578125" customWidth="1"/>
    <col min="11266" max="11266" width="26.140625" bestFit="1" customWidth="1"/>
    <col min="11267" max="11267" width="16.7109375" bestFit="1" customWidth="1"/>
    <col min="11269" max="11269" width="35.85546875" bestFit="1" customWidth="1"/>
    <col min="11270" max="11270" width="22.7109375" bestFit="1" customWidth="1"/>
    <col min="11521" max="11521" width="8.42578125" customWidth="1"/>
    <col min="11522" max="11522" width="26.140625" bestFit="1" customWidth="1"/>
    <col min="11523" max="11523" width="16.7109375" bestFit="1" customWidth="1"/>
    <col min="11525" max="11525" width="35.85546875" bestFit="1" customWidth="1"/>
    <col min="11526" max="11526" width="22.7109375" bestFit="1" customWidth="1"/>
    <col min="11777" max="11777" width="8.42578125" customWidth="1"/>
    <col min="11778" max="11778" width="26.140625" bestFit="1" customWidth="1"/>
    <col min="11779" max="11779" width="16.7109375" bestFit="1" customWidth="1"/>
    <col min="11781" max="11781" width="35.85546875" bestFit="1" customWidth="1"/>
    <col min="11782" max="11782" width="22.7109375" bestFit="1" customWidth="1"/>
    <col min="12033" max="12033" width="8.42578125" customWidth="1"/>
    <col min="12034" max="12034" width="26.140625" bestFit="1" customWidth="1"/>
    <col min="12035" max="12035" width="16.7109375" bestFit="1" customWidth="1"/>
    <col min="12037" max="12037" width="35.85546875" bestFit="1" customWidth="1"/>
    <col min="12038" max="12038" width="22.7109375" bestFit="1" customWidth="1"/>
    <col min="12289" max="12289" width="8.42578125" customWidth="1"/>
    <col min="12290" max="12290" width="26.140625" bestFit="1" customWidth="1"/>
    <col min="12291" max="12291" width="16.7109375" bestFit="1" customWidth="1"/>
    <col min="12293" max="12293" width="35.85546875" bestFit="1" customWidth="1"/>
    <col min="12294" max="12294" width="22.7109375" bestFit="1" customWidth="1"/>
    <col min="12545" max="12545" width="8.42578125" customWidth="1"/>
    <col min="12546" max="12546" width="26.140625" bestFit="1" customWidth="1"/>
    <col min="12547" max="12547" width="16.7109375" bestFit="1" customWidth="1"/>
    <col min="12549" max="12549" width="35.85546875" bestFit="1" customWidth="1"/>
    <col min="12550" max="12550" width="22.7109375" bestFit="1" customWidth="1"/>
    <col min="12801" max="12801" width="8.42578125" customWidth="1"/>
    <col min="12802" max="12802" width="26.140625" bestFit="1" customWidth="1"/>
    <col min="12803" max="12803" width="16.7109375" bestFit="1" customWidth="1"/>
    <col min="12805" max="12805" width="35.85546875" bestFit="1" customWidth="1"/>
    <col min="12806" max="12806" width="22.7109375" bestFit="1" customWidth="1"/>
    <col min="13057" max="13057" width="8.42578125" customWidth="1"/>
    <col min="13058" max="13058" width="26.140625" bestFit="1" customWidth="1"/>
    <col min="13059" max="13059" width="16.7109375" bestFit="1" customWidth="1"/>
    <col min="13061" max="13061" width="35.85546875" bestFit="1" customWidth="1"/>
    <col min="13062" max="13062" width="22.7109375" bestFit="1" customWidth="1"/>
    <col min="13313" max="13313" width="8.42578125" customWidth="1"/>
    <col min="13314" max="13314" width="26.140625" bestFit="1" customWidth="1"/>
    <col min="13315" max="13315" width="16.7109375" bestFit="1" customWidth="1"/>
    <col min="13317" max="13317" width="35.85546875" bestFit="1" customWidth="1"/>
    <col min="13318" max="13318" width="22.7109375" bestFit="1" customWidth="1"/>
    <col min="13569" max="13569" width="8.42578125" customWidth="1"/>
    <col min="13570" max="13570" width="26.140625" bestFit="1" customWidth="1"/>
    <col min="13571" max="13571" width="16.7109375" bestFit="1" customWidth="1"/>
    <col min="13573" max="13573" width="35.85546875" bestFit="1" customWidth="1"/>
    <col min="13574" max="13574" width="22.7109375" bestFit="1" customWidth="1"/>
    <col min="13825" max="13825" width="8.42578125" customWidth="1"/>
    <col min="13826" max="13826" width="26.140625" bestFit="1" customWidth="1"/>
    <col min="13827" max="13827" width="16.7109375" bestFit="1" customWidth="1"/>
    <col min="13829" max="13829" width="35.85546875" bestFit="1" customWidth="1"/>
    <col min="13830" max="13830" width="22.7109375" bestFit="1" customWidth="1"/>
    <col min="14081" max="14081" width="8.42578125" customWidth="1"/>
    <col min="14082" max="14082" width="26.140625" bestFit="1" customWidth="1"/>
    <col min="14083" max="14083" width="16.7109375" bestFit="1" customWidth="1"/>
    <col min="14085" max="14085" width="35.85546875" bestFit="1" customWidth="1"/>
    <col min="14086" max="14086" width="22.7109375" bestFit="1" customWidth="1"/>
    <col min="14337" max="14337" width="8.42578125" customWidth="1"/>
    <col min="14338" max="14338" width="26.140625" bestFit="1" customWidth="1"/>
    <col min="14339" max="14339" width="16.7109375" bestFit="1" customWidth="1"/>
    <col min="14341" max="14341" width="35.85546875" bestFit="1" customWidth="1"/>
    <col min="14342" max="14342" width="22.7109375" bestFit="1" customWidth="1"/>
    <col min="14593" max="14593" width="8.42578125" customWidth="1"/>
    <col min="14594" max="14594" width="26.140625" bestFit="1" customWidth="1"/>
    <col min="14595" max="14595" width="16.7109375" bestFit="1" customWidth="1"/>
    <col min="14597" max="14597" width="35.85546875" bestFit="1" customWidth="1"/>
    <col min="14598" max="14598" width="22.7109375" bestFit="1" customWidth="1"/>
    <col min="14849" max="14849" width="8.42578125" customWidth="1"/>
    <col min="14850" max="14850" width="26.140625" bestFit="1" customWidth="1"/>
    <col min="14851" max="14851" width="16.7109375" bestFit="1" customWidth="1"/>
    <col min="14853" max="14853" width="35.85546875" bestFit="1" customWidth="1"/>
    <col min="14854" max="14854" width="22.7109375" bestFit="1" customWidth="1"/>
    <col min="15105" max="15105" width="8.42578125" customWidth="1"/>
    <col min="15106" max="15106" width="26.140625" bestFit="1" customWidth="1"/>
    <col min="15107" max="15107" width="16.7109375" bestFit="1" customWidth="1"/>
    <col min="15109" max="15109" width="35.85546875" bestFit="1" customWidth="1"/>
    <col min="15110" max="15110" width="22.7109375" bestFit="1" customWidth="1"/>
    <col min="15361" max="15361" width="8.42578125" customWidth="1"/>
    <col min="15362" max="15362" width="26.140625" bestFit="1" customWidth="1"/>
    <col min="15363" max="15363" width="16.7109375" bestFit="1" customWidth="1"/>
    <col min="15365" max="15365" width="35.85546875" bestFit="1" customWidth="1"/>
    <col min="15366" max="15366" width="22.7109375" bestFit="1" customWidth="1"/>
    <col min="15617" max="15617" width="8.42578125" customWidth="1"/>
    <col min="15618" max="15618" width="26.140625" bestFit="1" customWidth="1"/>
    <col min="15619" max="15619" width="16.7109375" bestFit="1" customWidth="1"/>
    <col min="15621" max="15621" width="35.85546875" bestFit="1" customWidth="1"/>
    <col min="15622" max="15622" width="22.7109375" bestFit="1" customWidth="1"/>
    <col min="15873" max="15873" width="8.42578125" customWidth="1"/>
    <col min="15874" max="15874" width="26.140625" bestFit="1" customWidth="1"/>
    <col min="15875" max="15875" width="16.7109375" bestFit="1" customWidth="1"/>
    <col min="15877" max="15877" width="35.85546875" bestFit="1" customWidth="1"/>
    <col min="15878" max="15878" width="22.7109375" bestFit="1" customWidth="1"/>
    <col min="16129" max="16129" width="8.42578125" customWidth="1"/>
    <col min="16130" max="16130" width="26.140625" bestFit="1" customWidth="1"/>
    <col min="16131" max="16131" width="16.7109375" bestFit="1" customWidth="1"/>
    <col min="16133" max="16133" width="35.85546875" bestFit="1" customWidth="1"/>
    <col min="16134" max="16134" width="22.7109375" bestFit="1" customWidth="1"/>
  </cols>
  <sheetData>
    <row r="1" spans="1:6" ht="21.75">
      <c r="A1" s="58" t="s">
        <v>524</v>
      </c>
      <c r="F1" s="1" t="s">
        <v>25</v>
      </c>
    </row>
    <row r="2" spans="1:6" ht="15.75">
      <c r="A2" s="59" t="s">
        <v>169</v>
      </c>
      <c r="B2" t="s">
        <v>170</v>
      </c>
    </row>
    <row r="3" spans="1:6" ht="15.75">
      <c r="A3" s="59" t="s">
        <v>171</v>
      </c>
      <c r="B3" t="s">
        <v>172</v>
      </c>
    </row>
    <row r="4" spans="1:6" ht="15.75">
      <c r="A4" s="59"/>
    </row>
    <row r="5" spans="1:6" ht="15">
      <c r="A5" t="s">
        <v>173</v>
      </c>
    </row>
    <row r="6" spans="1:6" ht="15.75">
      <c r="A6" s="59"/>
    </row>
    <row r="7" spans="1:6" ht="16.5" customHeight="1">
      <c r="B7" s="60" t="s">
        <v>174</v>
      </c>
      <c r="C7" s="61"/>
      <c r="E7" s="60" t="s">
        <v>175</v>
      </c>
      <c r="F7" s="61"/>
    </row>
    <row r="8" spans="1:6" ht="16.5" customHeight="1">
      <c r="B8" s="62" t="s">
        <v>176</v>
      </c>
      <c r="C8" s="62" t="s">
        <v>177</v>
      </c>
      <c r="E8" s="62" t="s">
        <v>178</v>
      </c>
      <c r="F8" s="62" t="s">
        <v>179</v>
      </c>
    </row>
    <row r="9" spans="1:6" ht="16.5" customHeight="1">
      <c r="B9" s="62" t="s">
        <v>180</v>
      </c>
      <c r="C9" s="62" t="s">
        <v>181</v>
      </c>
      <c r="E9" s="62" t="s">
        <v>182</v>
      </c>
      <c r="F9" s="62" t="s">
        <v>183</v>
      </c>
    </row>
    <row r="10" spans="1:6" ht="16.5" customHeight="1">
      <c r="B10" s="62" t="s">
        <v>184</v>
      </c>
      <c r="C10" s="62" t="s">
        <v>185</v>
      </c>
      <c r="E10" s="62" t="s">
        <v>186</v>
      </c>
      <c r="F10" s="62" t="s">
        <v>187</v>
      </c>
    </row>
    <row r="11" spans="1:6" ht="16.5" customHeight="1">
      <c r="B11" s="62" t="s">
        <v>188</v>
      </c>
      <c r="C11" s="62" t="s">
        <v>189</v>
      </c>
      <c r="E11" s="62" t="s">
        <v>190</v>
      </c>
      <c r="F11" s="62" t="s">
        <v>191</v>
      </c>
    </row>
    <row r="12" spans="1:6" ht="16.5" customHeight="1">
      <c r="B12" s="62" t="s">
        <v>192</v>
      </c>
      <c r="C12" s="62" t="s">
        <v>193</v>
      </c>
      <c r="E12" s="62" t="s">
        <v>194</v>
      </c>
      <c r="F12" s="62" t="s">
        <v>195</v>
      </c>
    </row>
    <row r="13" spans="1:6" ht="16.5" customHeight="1">
      <c r="B13" s="62" t="s">
        <v>196</v>
      </c>
      <c r="C13" s="62" t="s">
        <v>197</v>
      </c>
      <c r="E13" s="62" t="s">
        <v>198</v>
      </c>
      <c r="F13" s="62" t="s">
        <v>199</v>
      </c>
    </row>
    <row r="14" spans="1:6" ht="16.5" customHeight="1">
      <c r="B14" s="62" t="s">
        <v>200</v>
      </c>
      <c r="C14" s="62" t="s">
        <v>201</v>
      </c>
      <c r="E14" s="62" t="s">
        <v>202</v>
      </c>
      <c r="F14" s="62" t="s">
        <v>203</v>
      </c>
    </row>
    <row r="15" spans="1:6" ht="16.5" customHeight="1">
      <c r="B15" s="62" t="s">
        <v>204</v>
      </c>
      <c r="C15" s="62" t="s">
        <v>205</v>
      </c>
      <c r="E15" s="62" t="s">
        <v>206</v>
      </c>
      <c r="F15" s="62" t="s">
        <v>207</v>
      </c>
    </row>
    <row r="16" spans="1:6" ht="16.5" customHeight="1">
      <c r="B16" s="62" t="s">
        <v>208</v>
      </c>
      <c r="C16" s="62" t="s">
        <v>209</v>
      </c>
      <c r="E16" s="62" t="s">
        <v>210</v>
      </c>
      <c r="F16" s="62" t="s">
        <v>211</v>
      </c>
    </row>
    <row r="17" spans="2:6" ht="16.5" customHeight="1">
      <c r="B17" s="62" t="s">
        <v>212</v>
      </c>
      <c r="C17" s="62" t="s">
        <v>213</v>
      </c>
    </row>
    <row r="18" spans="2:6" ht="16.5" customHeight="1">
      <c r="B18" s="62" t="s">
        <v>214</v>
      </c>
      <c r="C18" s="62" t="s">
        <v>215</v>
      </c>
      <c r="E18" s="60" t="s">
        <v>216</v>
      </c>
      <c r="F18" s="63"/>
    </row>
    <row r="19" spans="2:6" ht="16.5" customHeight="1">
      <c r="B19" s="62" t="s">
        <v>217</v>
      </c>
      <c r="C19" s="62" t="s">
        <v>218</v>
      </c>
      <c r="E19" s="62" t="s">
        <v>219</v>
      </c>
      <c r="F19" s="62" t="s">
        <v>220</v>
      </c>
    </row>
    <row r="20" spans="2:6" ht="16.5" customHeight="1">
      <c r="B20" s="62" t="s">
        <v>221</v>
      </c>
      <c r="C20" s="62" t="s">
        <v>222</v>
      </c>
      <c r="E20" s="62" t="s">
        <v>223</v>
      </c>
      <c r="F20" s="62" t="s">
        <v>195</v>
      </c>
    </row>
    <row r="21" spans="2:6" ht="16.5" customHeight="1">
      <c r="B21" s="62" t="s">
        <v>224</v>
      </c>
      <c r="C21" s="62" t="s">
        <v>225</v>
      </c>
      <c r="E21" s="62" t="s">
        <v>226</v>
      </c>
      <c r="F21" s="62" t="s">
        <v>199</v>
      </c>
    </row>
    <row r="22" spans="2:6" ht="16.5" customHeight="1">
      <c r="B22" s="62" t="s">
        <v>227</v>
      </c>
      <c r="C22" s="62" t="s">
        <v>228</v>
      </c>
      <c r="E22" s="62" t="s">
        <v>229</v>
      </c>
      <c r="F22" s="62" t="s">
        <v>230</v>
      </c>
    </row>
    <row r="23" spans="2:6" ht="16.5" customHeight="1">
      <c r="B23" s="62" t="s">
        <v>231</v>
      </c>
      <c r="C23" s="62" t="s">
        <v>232</v>
      </c>
      <c r="E23" s="62" t="s">
        <v>233</v>
      </c>
      <c r="F23" s="62" t="s">
        <v>234</v>
      </c>
    </row>
    <row r="24" spans="2:6" ht="16.5" customHeight="1">
      <c r="B24" s="62" t="s">
        <v>235</v>
      </c>
      <c r="C24" s="62" t="s">
        <v>236</v>
      </c>
      <c r="E24" s="62" t="s">
        <v>237</v>
      </c>
      <c r="F24" s="62" t="s">
        <v>238</v>
      </c>
    </row>
    <row r="25" spans="2:6" ht="16.5" customHeight="1">
      <c r="B25" s="64" t="s">
        <v>239</v>
      </c>
      <c r="C25" s="64" t="s">
        <v>240</v>
      </c>
      <c r="E25" s="62" t="s">
        <v>241</v>
      </c>
      <c r="F25" s="62" t="s">
        <v>242</v>
      </c>
    </row>
    <row r="26" spans="2:6" ht="16.5" customHeight="1">
      <c r="B26" s="64" t="s">
        <v>243</v>
      </c>
      <c r="C26" s="64" t="s">
        <v>244</v>
      </c>
    </row>
    <row r="27" spans="2:6" ht="16.5" customHeight="1">
      <c r="B27" s="62"/>
      <c r="C27" s="62"/>
      <c r="E27" s="60" t="s">
        <v>245</v>
      </c>
      <c r="F27" s="63"/>
    </row>
    <row r="28" spans="2:6" ht="16.5" customHeight="1">
      <c r="B28" s="60" t="s">
        <v>246</v>
      </c>
      <c r="C28" s="61"/>
      <c r="E28" s="62" t="s">
        <v>247</v>
      </c>
      <c r="F28" s="62" t="s">
        <v>248</v>
      </c>
    </row>
    <row r="29" spans="2:6" ht="16.5" customHeight="1">
      <c r="B29" s="62" t="s">
        <v>249</v>
      </c>
      <c r="C29" s="62" t="s">
        <v>250</v>
      </c>
      <c r="E29" s="62" t="s">
        <v>251</v>
      </c>
      <c r="F29" s="62" t="s">
        <v>252</v>
      </c>
    </row>
    <row r="30" spans="2:6" ht="16.5" customHeight="1">
      <c r="B30" s="62" t="s">
        <v>253</v>
      </c>
      <c r="C30" s="62" t="s">
        <v>254</v>
      </c>
      <c r="E30" s="62" t="s">
        <v>255</v>
      </c>
      <c r="F30" s="62" t="s">
        <v>256</v>
      </c>
    </row>
    <row r="31" spans="2:6" ht="16.5" customHeight="1">
      <c r="B31" s="62" t="s">
        <v>257</v>
      </c>
      <c r="C31" s="62" t="s">
        <v>258</v>
      </c>
      <c r="E31" s="62" t="s">
        <v>259</v>
      </c>
      <c r="F31" s="62" t="s">
        <v>260</v>
      </c>
    </row>
    <row r="32" spans="2:6" ht="16.5" customHeight="1">
      <c r="B32" s="62" t="s">
        <v>261</v>
      </c>
      <c r="C32" s="62" t="s">
        <v>262</v>
      </c>
    </row>
    <row r="33" spans="2:6" ht="16.5" customHeight="1">
      <c r="B33" s="62" t="s">
        <v>263</v>
      </c>
      <c r="C33" s="62" t="s">
        <v>264</v>
      </c>
      <c r="E33" s="60" t="s">
        <v>265</v>
      </c>
      <c r="F33" s="63"/>
    </row>
    <row r="34" spans="2:6" ht="16.5" customHeight="1">
      <c r="B34" s="62" t="s">
        <v>266</v>
      </c>
      <c r="C34" s="62" t="s">
        <v>267</v>
      </c>
      <c r="E34" s="62" t="s">
        <v>268</v>
      </c>
      <c r="F34" s="62" t="s">
        <v>205</v>
      </c>
    </row>
    <row r="35" spans="2:6" ht="16.5" customHeight="1">
      <c r="B35" s="62" t="s">
        <v>269</v>
      </c>
      <c r="C35" s="62" t="s">
        <v>270</v>
      </c>
      <c r="E35" s="62" t="s">
        <v>271</v>
      </c>
      <c r="F35" s="62" t="s">
        <v>272</v>
      </c>
    </row>
    <row r="36" spans="2:6" ht="16.5" customHeight="1">
      <c r="B36" s="62" t="s">
        <v>273</v>
      </c>
      <c r="C36" s="62" t="s">
        <v>274</v>
      </c>
      <c r="E36" s="62" t="s">
        <v>275</v>
      </c>
      <c r="F36" s="62" t="s">
        <v>276</v>
      </c>
    </row>
    <row r="37" spans="2:6" ht="16.5" customHeight="1">
      <c r="B37" s="62" t="s">
        <v>277</v>
      </c>
      <c r="C37" s="62" t="s">
        <v>278</v>
      </c>
      <c r="E37" s="62" t="s">
        <v>279</v>
      </c>
      <c r="F37" s="62" t="s">
        <v>280</v>
      </c>
    </row>
    <row r="38" spans="2:6" ht="16.5" customHeight="1">
      <c r="B38" s="62" t="s">
        <v>281</v>
      </c>
      <c r="C38" s="62" t="s">
        <v>282</v>
      </c>
    </row>
    <row r="39" spans="2:6" ht="16.5" customHeight="1">
      <c r="B39" s="62" t="s">
        <v>283</v>
      </c>
      <c r="C39" s="62" t="s">
        <v>284</v>
      </c>
      <c r="E39" s="60" t="s">
        <v>285</v>
      </c>
      <c r="F39" s="63"/>
    </row>
    <row r="40" spans="2:6" ht="16.5" customHeight="1">
      <c r="B40" s="62" t="s">
        <v>286</v>
      </c>
      <c r="C40" s="62" t="s">
        <v>287</v>
      </c>
      <c r="E40" s="62" t="s">
        <v>288</v>
      </c>
      <c r="F40" s="62" t="s">
        <v>289</v>
      </c>
    </row>
    <row r="41" spans="2:6" ht="16.5" customHeight="1">
      <c r="B41" s="62" t="s">
        <v>290</v>
      </c>
      <c r="C41" s="62" t="s">
        <v>291</v>
      </c>
      <c r="E41" s="62" t="s">
        <v>292</v>
      </c>
      <c r="F41" s="62" t="s">
        <v>293</v>
      </c>
    </row>
    <row r="42" spans="2:6" ht="16.5" customHeight="1">
      <c r="B42" s="62" t="s">
        <v>294</v>
      </c>
      <c r="C42" s="62" t="s">
        <v>264</v>
      </c>
      <c r="E42" s="62" t="s">
        <v>295</v>
      </c>
      <c r="F42" s="62" t="s">
        <v>296</v>
      </c>
    </row>
    <row r="43" spans="2:6" ht="16.5" customHeight="1">
      <c r="B43" s="62" t="s">
        <v>297</v>
      </c>
      <c r="C43" s="62" t="s">
        <v>267</v>
      </c>
      <c r="E43" s="62" t="s">
        <v>298</v>
      </c>
      <c r="F43" s="62" t="s">
        <v>299</v>
      </c>
    </row>
    <row r="44" spans="2:6" ht="16.5" customHeight="1">
      <c r="B44" s="62" t="s">
        <v>300</v>
      </c>
      <c r="C44" s="62" t="s">
        <v>301</v>
      </c>
      <c r="E44" s="62" t="s">
        <v>302</v>
      </c>
      <c r="F44" s="62" t="s">
        <v>303</v>
      </c>
    </row>
    <row r="45" spans="2:6" ht="16.5" customHeight="1">
      <c r="B45" s="62" t="s">
        <v>304</v>
      </c>
      <c r="C45" s="62" t="s">
        <v>305</v>
      </c>
    </row>
    <row r="49" spans="10:10" ht="16.5" customHeight="1">
      <c r="J49" s="5"/>
    </row>
  </sheetData>
  <hyperlinks>
    <hyperlink ref="F1" location="'List of Topics'!A1" display="Return to List of Topics sheet"/>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7"/>
  <dimension ref="A1:M38"/>
  <sheetViews>
    <sheetView showGridLines="0" workbookViewId="0">
      <selection activeCell="L1" sqref="L1"/>
    </sheetView>
  </sheetViews>
  <sheetFormatPr defaultRowHeight="15"/>
  <cols>
    <col min="1" max="16384" width="9.140625" style="65"/>
  </cols>
  <sheetData>
    <row r="1" spans="1:12" ht="21.75">
      <c r="A1" s="68" t="s">
        <v>308</v>
      </c>
      <c r="L1" s="1" t="s">
        <v>25</v>
      </c>
    </row>
    <row r="2" spans="1:12">
      <c r="A2" s="67" t="s">
        <v>169</v>
      </c>
      <c r="B2" s="65" t="s">
        <v>307</v>
      </c>
    </row>
    <row r="3" spans="1:12">
      <c r="A3" s="67"/>
    </row>
    <row r="6" spans="1:12">
      <c r="B6" s="65" t="s">
        <v>306</v>
      </c>
      <c r="C6" s="65" t="s">
        <v>306</v>
      </c>
      <c r="D6" s="65" t="s">
        <v>306</v>
      </c>
      <c r="E6" s="65" t="s">
        <v>306</v>
      </c>
      <c r="F6" s="65" t="s">
        <v>306</v>
      </c>
      <c r="G6" s="65" t="s">
        <v>306</v>
      </c>
      <c r="H6" s="65" t="s">
        <v>306</v>
      </c>
    </row>
    <row r="7" spans="1:12">
      <c r="B7" s="65" t="s">
        <v>306</v>
      </c>
      <c r="C7" s="65" t="s">
        <v>306</v>
      </c>
      <c r="D7" s="65" t="s">
        <v>306</v>
      </c>
      <c r="E7" s="65" t="s">
        <v>306</v>
      </c>
      <c r="F7" s="65" t="s">
        <v>306</v>
      </c>
      <c r="G7" s="65" t="s">
        <v>306</v>
      </c>
      <c r="H7" s="65" t="s">
        <v>306</v>
      </c>
    </row>
    <row r="8" spans="1:12">
      <c r="B8" s="65" t="s">
        <v>306</v>
      </c>
      <c r="C8" s="65" t="s">
        <v>306</v>
      </c>
      <c r="D8" s="65" t="s">
        <v>306</v>
      </c>
      <c r="E8" s="65" t="s">
        <v>306</v>
      </c>
      <c r="F8" s="65" t="s">
        <v>306</v>
      </c>
      <c r="G8" s="65" t="s">
        <v>306</v>
      </c>
      <c r="H8" s="65" t="s">
        <v>306</v>
      </c>
    </row>
    <row r="9" spans="1:12">
      <c r="B9" s="65" t="s">
        <v>306</v>
      </c>
      <c r="C9" s="65" t="s">
        <v>306</v>
      </c>
      <c r="D9" s="65" t="s">
        <v>306</v>
      </c>
      <c r="E9" s="65" t="s">
        <v>306</v>
      </c>
      <c r="F9" s="65" t="s">
        <v>306</v>
      </c>
      <c r="G9" s="65" t="s">
        <v>306</v>
      </c>
      <c r="H9" s="65" t="s">
        <v>306</v>
      </c>
    </row>
    <row r="10" spans="1:12">
      <c r="B10" s="65" t="s">
        <v>306</v>
      </c>
      <c r="C10" s="65" t="s">
        <v>306</v>
      </c>
      <c r="D10" s="65" t="s">
        <v>306</v>
      </c>
      <c r="E10" s="65" t="s">
        <v>306</v>
      </c>
      <c r="F10" s="65" t="s">
        <v>306</v>
      </c>
      <c r="G10" s="65" t="s">
        <v>306</v>
      </c>
      <c r="H10" s="65" t="s">
        <v>306</v>
      </c>
    </row>
    <row r="11" spans="1:12">
      <c r="B11" s="65" t="s">
        <v>306</v>
      </c>
      <c r="C11" s="65" t="s">
        <v>306</v>
      </c>
      <c r="D11" s="65" t="s">
        <v>306</v>
      </c>
      <c r="E11" s="65" t="s">
        <v>306</v>
      </c>
      <c r="F11" s="65" t="s">
        <v>306</v>
      </c>
      <c r="G11" s="65" t="s">
        <v>306</v>
      </c>
      <c r="H11" s="65" t="s">
        <v>306</v>
      </c>
    </row>
    <row r="12" spans="1:12">
      <c r="B12" s="65" t="s">
        <v>306</v>
      </c>
      <c r="C12" s="65" t="s">
        <v>306</v>
      </c>
      <c r="D12" s="65" t="s">
        <v>306</v>
      </c>
      <c r="E12" s="65" t="s">
        <v>306</v>
      </c>
      <c r="F12" s="65" t="s">
        <v>306</v>
      </c>
      <c r="G12" s="65" t="s">
        <v>306</v>
      </c>
      <c r="H12" s="65" t="s">
        <v>306</v>
      </c>
    </row>
    <row r="13" spans="1:12">
      <c r="B13" s="65" t="s">
        <v>306</v>
      </c>
      <c r="C13" s="65" t="s">
        <v>306</v>
      </c>
      <c r="D13" s="65" t="s">
        <v>306</v>
      </c>
      <c r="E13" s="65" t="s">
        <v>306</v>
      </c>
      <c r="F13" s="65" t="s">
        <v>306</v>
      </c>
      <c r="G13" s="65" t="s">
        <v>306</v>
      </c>
      <c r="H13" s="65" t="s">
        <v>306</v>
      </c>
    </row>
    <row r="14" spans="1:12">
      <c r="B14" s="65" t="s">
        <v>306</v>
      </c>
      <c r="C14" s="65" t="s">
        <v>306</v>
      </c>
      <c r="D14" s="65" t="s">
        <v>306</v>
      </c>
      <c r="E14" s="65" t="s">
        <v>306</v>
      </c>
      <c r="F14" s="65" t="s">
        <v>306</v>
      </c>
      <c r="G14" s="65" t="s">
        <v>306</v>
      </c>
      <c r="H14" s="65" t="s">
        <v>306</v>
      </c>
    </row>
    <row r="15" spans="1:12">
      <c r="B15" s="65" t="s">
        <v>306</v>
      </c>
      <c r="C15" s="65" t="s">
        <v>306</v>
      </c>
      <c r="D15" s="65" t="s">
        <v>306</v>
      </c>
      <c r="E15" s="65" t="s">
        <v>306</v>
      </c>
      <c r="F15" s="65" t="s">
        <v>306</v>
      </c>
      <c r="G15" s="65" t="s">
        <v>306</v>
      </c>
      <c r="H15" s="65" t="s">
        <v>306</v>
      </c>
    </row>
    <row r="16" spans="1:12">
      <c r="B16" s="65" t="s">
        <v>306</v>
      </c>
      <c r="C16" s="65" t="s">
        <v>306</v>
      </c>
      <c r="D16" s="65" t="s">
        <v>306</v>
      </c>
      <c r="E16" s="65" t="s">
        <v>306</v>
      </c>
      <c r="F16" s="65" t="s">
        <v>306</v>
      </c>
      <c r="G16" s="65" t="s">
        <v>306</v>
      </c>
      <c r="H16" s="65" t="s">
        <v>306</v>
      </c>
    </row>
    <row r="17" spans="2:13">
      <c r="B17" s="65" t="s">
        <v>306</v>
      </c>
      <c r="C17" s="65" t="s">
        <v>306</v>
      </c>
      <c r="D17" s="65" t="s">
        <v>306</v>
      </c>
      <c r="E17" s="65" t="s">
        <v>306</v>
      </c>
    </row>
    <row r="18" spans="2:13">
      <c r="B18" s="65" t="s">
        <v>306</v>
      </c>
      <c r="C18" s="65" t="s">
        <v>306</v>
      </c>
      <c r="D18" s="65" t="s">
        <v>306</v>
      </c>
      <c r="E18" s="65" t="s">
        <v>306</v>
      </c>
    </row>
    <row r="19" spans="2:13">
      <c r="B19" s="65" t="s">
        <v>306</v>
      </c>
      <c r="C19" s="65" t="s">
        <v>306</v>
      </c>
      <c r="D19" s="65" t="s">
        <v>306</v>
      </c>
      <c r="E19" s="65" t="s">
        <v>306</v>
      </c>
    </row>
    <row r="20" spans="2:13">
      <c r="B20" s="65" t="s">
        <v>306</v>
      </c>
      <c r="C20" s="65" t="s">
        <v>306</v>
      </c>
      <c r="D20" s="65" t="s">
        <v>306</v>
      </c>
      <c r="E20" s="65" t="s">
        <v>306</v>
      </c>
    </row>
    <row r="21" spans="2:13">
      <c r="B21" s="65" t="s">
        <v>306</v>
      </c>
      <c r="C21" s="65" t="s">
        <v>306</v>
      </c>
      <c r="D21" s="65" t="s">
        <v>306</v>
      </c>
      <c r="E21" s="65" t="s">
        <v>306</v>
      </c>
    </row>
    <row r="22" spans="2:13">
      <c r="B22" s="65" t="s">
        <v>306</v>
      </c>
      <c r="C22" s="65" t="s">
        <v>306</v>
      </c>
      <c r="D22" s="65" t="s">
        <v>306</v>
      </c>
      <c r="E22" s="65" t="s">
        <v>306</v>
      </c>
    </row>
    <row r="23" spans="2:13">
      <c r="B23" s="65" t="s">
        <v>306</v>
      </c>
      <c r="C23" s="65" t="s">
        <v>306</v>
      </c>
      <c r="D23" s="65" t="s">
        <v>306</v>
      </c>
      <c r="E23" s="65" t="s">
        <v>306</v>
      </c>
    </row>
    <row r="24" spans="2:13">
      <c r="B24" s="65" t="s">
        <v>306</v>
      </c>
      <c r="C24" s="65" t="s">
        <v>306</v>
      </c>
      <c r="D24" s="65" t="s">
        <v>306</v>
      </c>
      <c r="E24" s="65" t="s">
        <v>306</v>
      </c>
      <c r="F24" s="65" t="s">
        <v>306</v>
      </c>
      <c r="G24" s="65" t="s">
        <v>306</v>
      </c>
      <c r="H24" s="65" t="s">
        <v>306</v>
      </c>
    </row>
    <row r="25" spans="2:13">
      <c r="B25" s="65" t="s">
        <v>306</v>
      </c>
      <c r="C25" s="65" t="s">
        <v>306</v>
      </c>
      <c r="D25" s="65" t="s">
        <v>306</v>
      </c>
      <c r="E25" s="65" t="s">
        <v>306</v>
      </c>
      <c r="F25" s="65" t="s">
        <v>306</v>
      </c>
      <c r="G25" s="65" t="s">
        <v>306</v>
      </c>
      <c r="H25" s="65" t="s">
        <v>306</v>
      </c>
    </row>
    <row r="26" spans="2:13">
      <c r="B26" s="65" t="s">
        <v>306</v>
      </c>
      <c r="C26" s="65" t="s">
        <v>306</v>
      </c>
      <c r="D26" s="65" t="s">
        <v>306</v>
      </c>
      <c r="E26" s="65" t="s">
        <v>306</v>
      </c>
      <c r="F26" s="65" t="s">
        <v>306</v>
      </c>
      <c r="G26" s="65" t="s">
        <v>306</v>
      </c>
      <c r="H26" s="65" t="s">
        <v>306</v>
      </c>
    </row>
    <row r="27" spans="2:13">
      <c r="B27" s="65" t="s">
        <v>306</v>
      </c>
      <c r="C27" s="65" t="s">
        <v>306</v>
      </c>
      <c r="D27" s="65" t="s">
        <v>306</v>
      </c>
      <c r="E27" s="65" t="s">
        <v>306</v>
      </c>
      <c r="F27" s="65" t="s">
        <v>306</v>
      </c>
      <c r="G27" s="65" t="s">
        <v>306</v>
      </c>
      <c r="H27" s="65" t="s">
        <v>306</v>
      </c>
    </row>
    <row r="28" spans="2:13">
      <c r="B28" s="65" t="s">
        <v>306</v>
      </c>
      <c r="C28" s="65" t="s">
        <v>306</v>
      </c>
      <c r="D28" s="65" t="s">
        <v>306</v>
      </c>
      <c r="E28" s="65" t="s">
        <v>306</v>
      </c>
      <c r="F28" s="65" t="s">
        <v>306</v>
      </c>
      <c r="G28" s="65" t="s">
        <v>306</v>
      </c>
      <c r="H28" s="65" t="s">
        <v>306</v>
      </c>
      <c r="M28" s="66"/>
    </row>
    <row r="29" spans="2:13">
      <c r="B29" s="65" t="s">
        <v>306</v>
      </c>
      <c r="C29" s="65" t="s">
        <v>306</v>
      </c>
      <c r="D29" s="65" t="s">
        <v>306</v>
      </c>
      <c r="E29" s="65" t="s">
        <v>306</v>
      </c>
      <c r="F29" s="65" t="s">
        <v>306</v>
      </c>
      <c r="G29" s="65" t="s">
        <v>306</v>
      </c>
      <c r="H29" s="65" t="s">
        <v>306</v>
      </c>
      <c r="M29" s="66"/>
    </row>
    <row r="30" spans="2:13">
      <c r="B30" s="65" t="s">
        <v>306</v>
      </c>
      <c r="C30" s="65" t="s">
        <v>306</v>
      </c>
      <c r="D30" s="65" t="s">
        <v>306</v>
      </c>
      <c r="E30" s="65" t="s">
        <v>306</v>
      </c>
      <c r="F30" s="65" t="s">
        <v>306</v>
      </c>
      <c r="G30" s="65" t="s">
        <v>306</v>
      </c>
      <c r="H30" s="65" t="s">
        <v>306</v>
      </c>
    </row>
    <row r="31" spans="2:13">
      <c r="B31" s="65" t="s">
        <v>306</v>
      </c>
      <c r="C31" s="65" t="s">
        <v>306</v>
      </c>
      <c r="D31" s="65" t="s">
        <v>306</v>
      </c>
      <c r="E31" s="65" t="s">
        <v>306</v>
      </c>
      <c r="F31" s="65" t="s">
        <v>306</v>
      </c>
      <c r="G31" s="65" t="s">
        <v>306</v>
      </c>
      <c r="H31" s="65" t="s">
        <v>306</v>
      </c>
    </row>
    <row r="32" spans="2:13">
      <c r="B32" s="65" t="s">
        <v>306</v>
      </c>
      <c r="C32" s="65" t="s">
        <v>306</v>
      </c>
      <c r="D32" s="65" t="s">
        <v>306</v>
      </c>
      <c r="E32" s="65" t="s">
        <v>306</v>
      </c>
      <c r="F32" s="65" t="s">
        <v>306</v>
      </c>
      <c r="G32" s="65" t="s">
        <v>306</v>
      </c>
      <c r="H32" s="65" t="s">
        <v>306</v>
      </c>
      <c r="M32" s="66"/>
    </row>
    <row r="33" spans="2:8">
      <c r="B33" s="65" t="s">
        <v>306</v>
      </c>
      <c r="C33" s="65" t="s">
        <v>306</v>
      </c>
      <c r="D33" s="65" t="s">
        <v>306</v>
      </c>
      <c r="E33" s="65" t="s">
        <v>306</v>
      </c>
      <c r="F33" s="65" t="s">
        <v>306</v>
      </c>
      <c r="G33" s="65" t="s">
        <v>306</v>
      </c>
      <c r="H33" s="65" t="s">
        <v>306</v>
      </c>
    </row>
    <row r="34" spans="2:8">
      <c r="B34" s="65" t="s">
        <v>306</v>
      </c>
      <c r="C34" s="65" t="s">
        <v>306</v>
      </c>
      <c r="D34" s="65" t="s">
        <v>306</v>
      </c>
      <c r="E34" s="65" t="s">
        <v>306</v>
      </c>
      <c r="F34" s="65" t="s">
        <v>306</v>
      </c>
      <c r="G34" s="65" t="s">
        <v>306</v>
      </c>
      <c r="H34" s="65" t="s">
        <v>306</v>
      </c>
    </row>
    <row r="35" spans="2:8">
      <c r="B35" s="65" t="s">
        <v>306</v>
      </c>
      <c r="C35" s="65" t="s">
        <v>306</v>
      </c>
      <c r="D35" s="65" t="s">
        <v>306</v>
      </c>
      <c r="E35" s="65" t="s">
        <v>306</v>
      </c>
      <c r="F35" s="65" t="s">
        <v>306</v>
      </c>
      <c r="G35" s="65" t="s">
        <v>306</v>
      </c>
      <c r="H35" s="65" t="s">
        <v>306</v>
      </c>
    </row>
    <row r="36" spans="2:8">
      <c r="B36" s="65" t="s">
        <v>306</v>
      </c>
      <c r="C36" s="65" t="s">
        <v>306</v>
      </c>
      <c r="D36" s="65" t="s">
        <v>306</v>
      </c>
      <c r="E36" s="65" t="s">
        <v>306</v>
      </c>
      <c r="F36" s="65" t="s">
        <v>306</v>
      </c>
      <c r="G36" s="65" t="s">
        <v>306</v>
      </c>
      <c r="H36" s="65" t="s">
        <v>306</v>
      </c>
    </row>
    <row r="37" spans="2:8">
      <c r="B37" s="65" t="s">
        <v>306</v>
      </c>
      <c r="C37" s="65" t="s">
        <v>306</v>
      </c>
      <c r="D37" s="65" t="s">
        <v>306</v>
      </c>
      <c r="E37" s="65" t="s">
        <v>306</v>
      </c>
      <c r="F37" s="65" t="s">
        <v>306</v>
      </c>
      <c r="G37" s="65" t="s">
        <v>306</v>
      </c>
      <c r="H37" s="65" t="s">
        <v>306</v>
      </c>
    </row>
    <row r="38" spans="2:8">
      <c r="B38" s="65" t="s">
        <v>306</v>
      </c>
      <c r="C38" s="65" t="s">
        <v>306</v>
      </c>
      <c r="D38" s="65" t="s">
        <v>306</v>
      </c>
      <c r="E38" s="65" t="s">
        <v>306</v>
      </c>
      <c r="F38" s="65" t="s">
        <v>306</v>
      </c>
      <c r="G38" s="65" t="s">
        <v>306</v>
      </c>
      <c r="H38" s="65" t="s">
        <v>306</v>
      </c>
    </row>
  </sheetData>
  <hyperlinks>
    <hyperlink ref="L1" location="'List of Topics'!A1" display="Return to List of Topics sheet"/>
  </hyperlink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sheetPr codeName="Sheet8"/>
  <dimension ref="A1:AV35"/>
  <sheetViews>
    <sheetView showGridLines="0" topLeftCell="A7" workbookViewId="0">
      <selection activeCell="AV8" sqref="AV8"/>
    </sheetView>
  </sheetViews>
  <sheetFormatPr defaultColWidth="3.5703125" defaultRowHeight="15"/>
  <cols>
    <col min="1" max="1" width="12.140625" style="69" customWidth="1"/>
    <col min="2" max="16384" width="3.5703125" style="69"/>
  </cols>
  <sheetData>
    <row r="1" spans="1:48" s="65" customFormat="1" ht="21.75">
      <c r="A1" s="68" t="s">
        <v>308</v>
      </c>
    </row>
    <row r="2" spans="1:48">
      <c r="A2" s="70" t="s">
        <v>169</v>
      </c>
      <c r="B2" s="65" t="s">
        <v>307</v>
      </c>
    </row>
    <row r="3" spans="1:48" ht="15.75">
      <c r="A3" s="72"/>
    </row>
    <row r="4" spans="1:48">
      <c r="B4" s="70"/>
    </row>
    <row r="5" spans="1:48" ht="19.5">
      <c r="D5" s="71" t="s">
        <v>313</v>
      </c>
      <c r="T5" s="71" t="s">
        <v>312</v>
      </c>
    </row>
    <row r="6" spans="1:48" ht="19.5">
      <c r="T6" s="71"/>
    </row>
    <row r="8" spans="1:48" ht="15.75">
      <c r="D8" s="70" t="s">
        <v>311</v>
      </c>
      <c r="G8" s="70" t="s">
        <v>310</v>
      </c>
      <c r="T8" s="70" t="s">
        <v>311</v>
      </c>
      <c r="U8" s="69" t="s">
        <v>309</v>
      </c>
      <c r="V8" s="69" t="s">
        <v>309</v>
      </c>
      <c r="W8" s="69" t="s">
        <v>309</v>
      </c>
      <c r="X8" s="69" t="s">
        <v>309</v>
      </c>
      <c r="Y8" s="69" t="s">
        <v>309</v>
      </c>
      <c r="Z8" s="69" t="s">
        <v>309</v>
      </c>
      <c r="AA8" s="69" t="s">
        <v>309</v>
      </c>
      <c r="AB8" s="70">
        <v>1</v>
      </c>
      <c r="AE8" s="70">
        <v>12</v>
      </c>
      <c r="AF8" s="69" t="s">
        <v>309</v>
      </c>
      <c r="AG8" s="69" t="s">
        <v>309</v>
      </c>
      <c r="AH8" s="69" t="s">
        <v>309</v>
      </c>
      <c r="AI8" s="69" t="s">
        <v>309</v>
      </c>
      <c r="AJ8" s="69" t="s">
        <v>309</v>
      </c>
      <c r="AK8" s="69" t="s">
        <v>309</v>
      </c>
      <c r="AL8" s="69" t="s">
        <v>309</v>
      </c>
      <c r="AM8" s="69" t="s">
        <v>309</v>
      </c>
      <c r="AN8" s="69" t="s">
        <v>309</v>
      </c>
      <c r="AO8" s="69" t="s">
        <v>309</v>
      </c>
      <c r="AP8" s="69" t="s">
        <v>309</v>
      </c>
      <c r="AQ8" s="70" t="s">
        <v>310</v>
      </c>
      <c r="AV8" s="1" t="s">
        <v>25</v>
      </c>
    </row>
    <row r="9" spans="1:48">
      <c r="D9" s="69" t="s">
        <v>309</v>
      </c>
      <c r="G9" s="69" t="s">
        <v>309</v>
      </c>
      <c r="AB9" s="69" t="s">
        <v>309</v>
      </c>
      <c r="AE9" s="69" t="s">
        <v>309</v>
      </c>
    </row>
    <row r="10" spans="1:48">
      <c r="D10" s="69" t="s">
        <v>309</v>
      </c>
      <c r="G10" s="69" t="s">
        <v>309</v>
      </c>
      <c r="AB10" s="69" t="s">
        <v>309</v>
      </c>
      <c r="AE10" s="69" t="s">
        <v>309</v>
      </c>
    </row>
    <row r="11" spans="1:48">
      <c r="D11" s="69" t="s">
        <v>309</v>
      </c>
      <c r="G11" s="69" t="s">
        <v>309</v>
      </c>
      <c r="AB11" s="69" t="s">
        <v>309</v>
      </c>
      <c r="AE11" s="69" t="s">
        <v>309</v>
      </c>
    </row>
    <row r="12" spans="1:48">
      <c r="D12" s="69" t="s">
        <v>309</v>
      </c>
      <c r="G12" s="69" t="s">
        <v>309</v>
      </c>
      <c r="AB12" s="69" t="s">
        <v>309</v>
      </c>
      <c r="AE12" s="69" t="s">
        <v>309</v>
      </c>
    </row>
    <row r="13" spans="1:48">
      <c r="D13" s="69" t="s">
        <v>309</v>
      </c>
      <c r="G13" s="69" t="s">
        <v>309</v>
      </c>
      <c r="AB13" s="69" t="s">
        <v>309</v>
      </c>
      <c r="AE13" s="69" t="s">
        <v>309</v>
      </c>
    </row>
    <row r="14" spans="1:48">
      <c r="D14" s="69" t="s">
        <v>309</v>
      </c>
      <c r="G14" s="69" t="s">
        <v>309</v>
      </c>
      <c r="AB14" s="69" t="s">
        <v>309</v>
      </c>
      <c r="AE14" s="70">
        <v>11</v>
      </c>
      <c r="AF14" s="69" t="s">
        <v>309</v>
      </c>
      <c r="AG14" s="69" t="s">
        <v>309</v>
      </c>
      <c r="AH14" s="70">
        <v>10</v>
      </c>
    </row>
    <row r="15" spans="1:48">
      <c r="D15" s="69" t="s">
        <v>309</v>
      </c>
      <c r="G15" s="69" t="s">
        <v>309</v>
      </c>
      <c r="AB15" s="69" t="s">
        <v>309</v>
      </c>
      <c r="AH15" s="69" t="s">
        <v>309</v>
      </c>
    </row>
    <row r="16" spans="1:48">
      <c r="D16" s="69" t="s">
        <v>309</v>
      </c>
      <c r="G16" s="69" t="s">
        <v>309</v>
      </c>
      <c r="AB16" s="69" t="s">
        <v>309</v>
      </c>
      <c r="AH16" s="69" t="s">
        <v>309</v>
      </c>
    </row>
    <row r="17" spans="4:34">
      <c r="D17" s="69" t="s">
        <v>309</v>
      </c>
      <c r="G17" s="70">
        <v>4</v>
      </c>
      <c r="H17" s="69" t="s">
        <v>309</v>
      </c>
      <c r="I17" s="69" t="s">
        <v>309</v>
      </c>
      <c r="J17" s="69" t="s">
        <v>309</v>
      </c>
      <c r="K17" s="69" t="s">
        <v>309</v>
      </c>
      <c r="L17" s="69" t="s">
        <v>309</v>
      </c>
      <c r="M17" s="70">
        <v>3</v>
      </c>
      <c r="AB17" s="69" t="s">
        <v>309</v>
      </c>
      <c r="AH17" s="69" t="s">
        <v>309</v>
      </c>
    </row>
    <row r="18" spans="4:34">
      <c r="D18" s="69" t="s">
        <v>309</v>
      </c>
      <c r="M18" s="69" t="s">
        <v>309</v>
      </c>
      <c r="AB18" s="69" t="s">
        <v>309</v>
      </c>
      <c r="AE18" s="70">
        <v>8</v>
      </c>
      <c r="AF18" s="69" t="s">
        <v>309</v>
      </c>
      <c r="AG18" s="69" t="s">
        <v>309</v>
      </c>
      <c r="AH18" s="70">
        <v>9</v>
      </c>
    </row>
    <row r="19" spans="4:34">
      <c r="D19" s="69" t="s">
        <v>309</v>
      </c>
      <c r="M19" s="69" t="s">
        <v>309</v>
      </c>
      <c r="AB19" s="69" t="s">
        <v>309</v>
      </c>
      <c r="AE19" s="69" t="s">
        <v>309</v>
      </c>
    </row>
    <row r="20" spans="4:34">
      <c r="D20" s="69" t="s">
        <v>309</v>
      </c>
      <c r="M20" s="69" t="s">
        <v>309</v>
      </c>
      <c r="AB20" s="69" t="s">
        <v>309</v>
      </c>
      <c r="AE20" s="69" t="s">
        <v>309</v>
      </c>
    </row>
    <row r="21" spans="4:34">
      <c r="D21" s="69" t="s">
        <v>309</v>
      </c>
      <c r="M21" s="69" t="s">
        <v>309</v>
      </c>
      <c r="AB21" s="69" t="s">
        <v>309</v>
      </c>
      <c r="AE21" s="69" t="s">
        <v>309</v>
      </c>
    </row>
    <row r="22" spans="4:34">
      <c r="D22" s="69" t="s">
        <v>309</v>
      </c>
      <c r="M22" s="69" t="s">
        <v>309</v>
      </c>
      <c r="AB22" s="69" t="s">
        <v>309</v>
      </c>
      <c r="AE22" s="70">
        <v>7</v>
      </c>
      <c r="AF22" s="69" t="s">
        <v>309</v>
      </c>
      <c r="AG22" s="69" t="s">
        <v>309</v>
      </c>
      <c r="AH22" s="70">
        <v>6</v>
      </c>
    </row>
    <row r="23" spans="4:34">
      <c r="D23" s="69" t="s">
        <v>309</v>
      </c>
      <c r="M23" s="69" t="s">
        <v>309</v>
      </c>
      <c r="AB23" s="69" t="s">
        <v>309</v>
      </c>
      <c r="AH23" s="69" t="s">
        <v>309</v>
      </c>
    </row>
    <row r="24" spans="4:34">
      <c r="D24" s="70">
        <v>1</v>
      </c>
      <c r="E24" s="69" t="s">
        <v>309</v>
      </c>
      <c r="F24" s="69" t="s">
        <v>309</v>
      </c>
      <c r="G24" s="69" t="s">
        <v>309</v>
      </c>
      <c r="H24" s="69" t="s">
        <v>309</v>
      </c>
      <c r="I24" s="69" t="s">
        <v>309</v>
      </c>
      <c r="J24" s="69" t="s">
        <v>309</v>
      </c>
      <c r="K24" s="69" t="s">
        <v>309</v>
      </c>
      <c r="L24" s="69" t="s">
        <v>309</v>
      </c>
      <c r="M24" s="70">
        <v>2</v>
      </c>
      <c r="AB24" s="69" t="s">
        <v>309</v>
      </c>
      <c r="AH24" s="69" t="s">
        <v>309</v>
      </c>
    </row>
    <row r="25" spans="4:34">
      <c r="AB25" s="69" t="s">
        <v>309</v>
      </c>
      <c r="AH25" s="69" t="s">
        <v>309</v>
      </c>
    </row>
    <row r="26" spans="4:34">
      <c r="S26" s="70">
        <v>4</v>
      </c>
      <c r="T26" s="69" t="s">
        <v>309</v>
      </c>
      <c r="U26" s="69" t="s">
        <v>309</v>
      </c>
      <c r="V26" s="69" t="s">
        <v>309</v>
      </c>
      <c r="W26" s="69" t="s">
        <v>309</v>
      </c>
      <c r="X26" s="69" t="s">
        <v>309</v>
      </c>
      <c r="Y26" s="69" t="s">
        <v>309</v>
      </c>
      <c r="Z26" s="69" t="s">
        <v>309</v>
      </c>
      <c r="AA26" s="69" t="s">
        <v>309</v>
      </c>
      <c r="AB26" s="69" t="s">
        <v>309</v>
      </c>
      <c r="AC26" s="69" t="s">
        <v>309</v>
      </c>
      <c r="AD26" s="69" t="s">
        <v>309</v>
      </c>
      <c r="AE26" s="69" t="s">
        <v>309</v>
      </c>
      <c r="AF26" s="69" t="s">
        <v>309</v>
      </c>
      <c r="AG26" s="69" t="s">
        <v>309</v>
      </c>
      <c r="AH26" s="70">
        <v>5</v>
      </c>
    </row>
    <row r="27" spans="4:34">
      <c r="S27" s="69" t="s">
        <v>309</v>
      </c>
      <c r="AB27" s="69" t="s">
        <v>309</v>
      </c>
    </row>
    <row r="28" spans="4:34">
      <c r="S28" s="69" t="s">
        <v>309</v>
      </c>
      <c r="AB28" s="69" t="s">
        <v>309</v>
      </c>
    </row>
    <row r="29" spans="4:34">
      <c r="S29" s="69" t="s">
        <v>309</v>
      </c>
      <c r="AB29" s="69" t="s">
        <v>309</v>
      </c>
    </row>
    <row r="30" spans="4:34">
      <c r="S30" s="69" t="s">
        <v>309</v>
      </c>
      <c r="AB30" s="69" t="s">
        <v>309</v>
      </c>
    </row>
    <row r="31" spans="4:34">
      <c r="S31" s="69" t="s">
        <v>309</v>
      </c>
      <c r="AB31" s="69" t="s">
        <v>309</v>
      </c>
    </row>
    <row r="32" spans="4:34">
      <c r="S32" s="69" t="s">
        <v>309</v>
      </c>
      <c r="AB32" s="69" t="s">
        <v>309</v>
      </c>
    </row>
    <row r="33" spans="19:28">
      <c r="S33" s="69" t="s">
        <v>309</v>
      </c>
      <c r="AB33" s="69" t="s">
        <v>309</v>
      </c>
    </row>
    <row r="34" spans="19:28">
      <c r="S34" s="69" t="s">
        <v>309</v>
      </c>
      <c r="AB34" s="69" t="s">
        <v>309</v>
      </c>
    </row>
    <row r="35" spans="19:28">
      <c r="S35" s="70">
        <v>3</v>
      </c>
      <c r="T35" s="69" t="s">
        <v>309</v>
      </c>
      <c r="U35" s="69" t="s">
        <v>309</v>
      </c>
      <c r="V35" s="69" t="s">
        <v>309</v>
      </c>
      <c r="W35" s="69" t="s">
        <v>309</v>
      </c>
      <c r="X35" s="69" t="s">
        <v>309</v>
      </c>
      <c r="Y35" s="69" t="s">
        <v>309</v>
      </c>
      <c r="Z35" s="69" t="s">
        <v>309</v>
      </c>
      <c r="AA35" s="69" t="s">
        <v>309</v>
      </c>
      <c r="AB35" s="70">
        <v>2</v>
      </c>
    </row>
  </sheetData>
  <hyperlinks>
    <hyperlink ref="AV8" location="'List of Topics'!A1" display="Return to List of Topics sheet"/>
  </hyperlinks>
  <pageMargins left="0.75" right="0.75" top="1" bottom="1" header="0.5" footer="0.5"/>
  <pageSetup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codeName="Sheet9"/>
  <dimension ref="A1:O1199"/>
  <sheetViews>
    <sheetView showGridLines="0" workbookViewId="0">
      <selection activeCell="O1" sqref="O1"/>
    </sheetView>
  </sheetViews>
  <sheetFormatPr defaultRowHeight="15"/>
  <cols>
    <col min="1" max="1" width="9.140625" style="65"/>
    <col min="2" max="4" width="8.7109375" style="65" bestFit="1" customWidth="1"/>
    <col min="5" max="5" width="9.140625" style="65"/>
    <col min="6" max="11" width="8.7109375" style="65" bestFit="1" customWidth="1"/>
    <col min="12" max="12" width="9.140625" style="65"/>
    <col min="13" max="13" width="8.7109375" style="65" bestFit="1" customWidth="1"/>
    <col min="14" max="16384" width="9.140625" style="65"/>
  </cols>
  <sheetData>
    <row r="1" spans="1:15" ht="21.75">
      <c r="A1" s="68" t="s">
        <v>308</v>
      </c>
      <c r="O1" s="1" t="s">
        <v>25</v>
      </c>
    </row>
    <row r="2" spans="1:15" s="69" customFormat="1">
      <c r="A2" s="70" t="s">
        <v>169</v>
      </c>
      <c r="B2" s="65" t="s">
        <v>318</v>
      </c>
    </row>
    <row r="3" spans="1:15">
      <c r="A3" s="70" t="s">
        <v>171</v>
      </c>
      <c r="B3" s="65" t="s">
        <v>317</v>
      </c>
    </row>
    <row r="6" spans="1:15" ht="19.5">
      <c r="B6" s="71" t="s">
        <v>316</v>
      </c>
    </row>
    <row r="8" spans="1:15" s="74" customFormat="1" ht="19.5">
      <c r="B8" s="71" t="s">
        <v>313</v>
      </c>
      <c r="F8" s="71" t="s">
        <v>312</v>
      </c>
      <c r="M8" s="71" t="s">
        <v>315</v>
      </c>
    </row>
    <row r="10" spans="1:15">
      <c r="B10" s="73" t="s">
        <v>314</v>
      </c>
      <c r="C10" s="73" t="s">
        <v>314</v>
      </c>
      <c r="D10" s="73" t="s">
        <v>314</v>
      </c>
      <c r="M10" s="73" t="s">
        <v>314</v>
      </c>
    </row>
    <row r="11" spans="1:15">
      <c r="B11" s="73" t="s">
        <v>314</v>
      </c>
      <c r="C11" s="73" t="s">
        <v>314</v>
      </c>
      <c r="D11" s="73" t="s">
        <v>314</v>
      </c>
      <c r="M11" s="73" t="s">
        <v>314</v>
      </c>
    </row>
    <row r="12" spans="1:15">
      <c r="B12" s="73" t="s">
        <v>314</v>
      </c>
      <c r="C12" s="73" t="s">
        <v>314</v>
      </c>
      <c r="D12" s="73" t="s">
        <v>314</v>
      </c>
      <c r="F12" s="73" t="s">
        <v>314</v>
      </c>
      <c r="G12" s="73" t="s">
        <v>314</v>
      </c>
      <c r="H12" s="73" t="s">
        <v>314</v>
      </c>
      <c r="I12" s="73" t="s">
        <v>314</v>
      </c>
      <c r="J12" s="73" t="s">
        <v>314</v>
      </c>
      <c r="K12" s="73" t="s">
        <v>314</v>
      </c>
      <c r="M12" s="73" t="s">
        <v>314</v>
      </c>
    </row>
    <row r="13" spans="1:15">
      <c r="B13" s="73" t="s">
        <v>314</v>
      </c>
      <c r="C13" s="73" t="s">
        <v>314</v>
      </c>
      <c r="D13" s="73" t="s">
        <v>314</v>
      </c>
      <c r="F13" s="73" t="s">
        <v>314</v>
      </c>
      <c r="G13" s="73" t="s">
        <v>314</v>
      </c>
      <c r="H13" s="73" t="s">
        <v>314</v>
      </c>
      <c r="I13" s="73" t="s">
        <v>314</v>
      </c>
      <c r="J13" s="73" t="s">
        <v>314</v>
      </c>
      <c r="K13" s="73" t="s">
        <v>314</v>
      </c>
      <c r="M13" s="73" t="s">
        <v>314</v>
      </c>
    </row>
    <row r="14" spans="1:15">
      <c r="B14" s="73" t="s">
        <v>314</v>
      </c>
      <c r="C14" s="73" t="s">
        <v>314</v>
      </c>
      <c r="D14" s="73" t="s">
        <v>314</v>
      </c>
      <c r="F14" s="73" t="s">
        <v>314</v>
      </c>
      <c r="G14" s="73" t="s">
        <v>314</v>
      </c>
      <c r="H14" s="73" t="s">
        <v>314</v>
      </c>
      <c r="I14" s="73" t="s">
        <v>314</v>
      </c>
      <c r="J14" s="73" t="s">
        <v>314</v>
      </c>
      <c r="K14" s="73" t="s">
        <v>314</v>
      </c>
      <c r="M14" s="73" t="s">
        <v>314</v>
      </c>
    </row>
    <row r="15" spans="1:15">
      <c r="B15" s="73" t="s">
        <v>314</v>
      </c>
      <c r="C15" s="73" t="s">
        <v>314</v>
      </c>
      <c r="D15" s="73" t="s">
        <v>314</v>
      </c>
      <c r="F15" s="73" t="s">
        <v>314</v>
      </c>
      <c r="G15" s="73" t="s">
        <v>314</v>
      </c>
      <c r="H15" s="73" t="s">
        <v>314</v>
      </c>
      <c r="I15" s="73" t="s">
        <v>314</v>
      </c>
      <c r="J15" s="73" t="s">
        <v>314</v>
      </c>
      <c r="K15" s="73" t="s">
        <v>314</v>
      </c>
      <c r="M15" s="73" t="s">
        <v>314</v>
      </c>
    </row>
    <row r="16" spans="1:15">
      <c r="B16" s="73" t="s">
        <v>314</v>
      </c>
      <c r="C16" s="73" t="s">
        <v>314</v>
      </c>
      <c r="D16" s="73" t="s">
        <v>314</v>
      </c>
      <c r="F16" s="73" t="s">
        <v>314</v>
      </c>
      <c r="G16" s="73" t="s">
        <v>314</v>
      </c>
      <c r="H16" s="73" t="s">
        <v>314</v>
      </c>
      <c r="I16" s="73" t="s">
        <v>314</v>
      </c>
      <c r="J16" s="73" t="s">
        <v>314</v>
      </c>
      <c r="K16" s="73" t="s">
        <v>314</v>
      </c>
      <c r="M16" s="73" t="s">
        <v>314</v>
      </c>
    </row>
    <row r="17" spans="2:13">
      <c r="B17" s="73" t="s">
        <v>314</v>
      </c>
      <c r="C17" s="73" t="s">
        <v>314</v>
      </c>
      <c r="D17" s="73" t="s">
        <v>314</v>
      </c>
      <c r="F17" s="73" t="s">
        <v>314</v>
      </c>
      <c r="G17" s="73" t="s">
        <v>314</v>
      </c>
      <c r="H17" s="73" t="s">
        <v>314</v>
      </c>
      <c r="I17" s="73" t="s">
        <v>314</v>
      </c>
      <c r="J17" s="73" t="s">
        <v>314</v>
      </c>
      <c r="K17" s="73" t="s">
        <v>314</v>
      </c>
      <c r="M17" s="73" t="s">
        <v>314</v>
      </c>
    </row>
    <row r="18" spans="2:13">
      <c r="B18" s="73" t="s">
        <v>314</v>
      </c>
      <c r="C18" s="73" t="s">
        <v>314</v>
      </c>
      <c r="D18" s="73" t="s">
        <v>314</v>
      </c>
      <c r="F18" s="73" t="s">
        <v>314</v>
      </c>
      <c r="G18" s="73" t="s">
        <v>314</v>
      </c>
      <c r="H18" s="73" t="s">
        <v>314</v>
      </c>
      <c r="I18" s="73" t="s">
        <v>314</v>
      </c>
      <c r="J18" s="73" t="s">
        <v>314</v>
      </c>
      <c r="K18" s="73" t="s">
        <v>314</v>
      </c>
      <c r="M18" s="73" t="s">
        <v>314</v>
      </c>
    </row>
    <row r="19" spans="2:13">
      <c r="B19" s="73" t="s">
        <v>314</v>
      </c>
      <c r="C19" s="73" t="s">
        <v>314</v>
      </c>
      <c r="D19" s="73" t="s">
        <v>314</v>
      </c>
      <c r="F19" s="73" t="s">
        <v>314</v>
      </c>
      <c r="G19" s="73" t="s">
        <v>314</v>
      </c>
      <c r="H19" s="73" t="s">
        <v>314</v>
      </c>
      <c r="I19" s="73" t="s">
        <v>314</v>
      </c>
      <c r="J19" s="73" t="s">
        <v>314</v>
      </c>
      <c r="K19" s="73" t="s">
        <v>314</v>
      </c>
      <c r="M19" s="73" t="s">
        <v>314</v>
      </c>
    </row>
    <row r="20" spans="2:13">
      <c r="B20" s="73" t="s">
        <v>314</v>
      </c>
      <c r="C20" s="73" t="s">
        <v>314</v>
      </c>
      <c r="D20" s="73" t="s">
        <v>314</v>
      </c>
      <c r="F20" s="73" t="s">
        <v>314</v>
      </c>
      <c r="G20" s="73" t="s">
        <v>314</v>
      </c>
      <c r="H20" s="73" t="s">
        <v>314</v>
      </c>
      <c r="I20" s="73" t="s">
        <v>314</v>
      </c>
      <c r="J20" s="73" t="s">
        <v>314</v>
      </c>
      <c r="K20" s="73" t="s">
        <v>314</v>
      </c>
      <c r="M20" s="73" t="s">
        <v>314</v>
      </c>
    </row>
    <row r="21" spans="2:13">
      <c r="B21" s="73" t="s">
        <v>314</v>
      </c>
      <c r="C21" s="73" t="s">
        <v>314</v>
      </c>
      <c r="D21" s="73" t="s">
        <v>314</v>
      </c>
      <c r="F21" s="73" t="s">
        <v>314</v>
      </c>
      <c r="G21" s="73" t="s">
        <v>314</v>
      </c>
      <c r="H21" s="73" t="s">
        <v>314</v>
      </c>
      <c r="I21" s="73" t="s">
        <v>314</v>
      </c>
      <c r="J21" s="73" t="s">
        <v>314</v>
      </c>
      <c r="K21" s="73" t="s">
        <v>314</v>
      </c>
      <c r="M21" s="73" t="s">
        <v>314</v>
      </c>
    </row>
    <row r="22" spans="2:13">
      <c r="B22" s="73" t="s">
        <v>314</v>
      </c>
      <c r="C22" s="73" t="s">
        <v>314</v>
      </c>
      <c r="D22" s="73" t="s">
        <v>314</v>
      </c>
      <c r="F22" s="73" t="s">
        <v>314</v>
      </c>
      <c r="G22" s="73" t="s">
        <v>314</v>
      </c>
      <c r="H22" s="73" t="s">
        <v>314</v>
      </c>
      <c r="I22" s="73" t="s">
        <v>314</v>
      </c>
      <c r="J22" s="73" t="s">
        <v>314</v>
      </c>
      <c r="K22" s="73" t="s">
        <v>314</v>
      </c>
      <c r="M22" s="73" t="s">
        <v>314</v>
      </c>
    </row>
    <row r="23" spans="2:13">
      <c r="B23" s="73" t="s">
        <v>314</v>
      </c>
      <c r="C23" s="73" t="s">
        <v>314</v>
      </c>
      <c r="D23" s="73" t="s">
        <v>314</v>
      </c>
      <c r="F23" s="73" t="s">
        <v>314</v>
      </c>
      <c r="G23" s="73" t="s">
        <v>314</v>
      </c>
      <c r="H23" s="73" t="s">
        <v>314</v>
      </c>
      <c r="I23" s="73" t="s">
        <v>314</v>
      </c>
      <c r="J23" s="73" t="s">
        <v>314</v>
      </c>
      <c r="K23" s="73" t="s">
        <v>314</v>
      </c>
      <c r="M23" s="73" t="s">
        <v>314</v>
      </c>
    </row>
    <row r="24" spans="2:13">
      <c r="F24" s="73" t="s">
        <v>314</v>
      </c>
      <c r="G24" s="73" t="s">
        <v>314</v>
      </c>
      <c r="H24" s="73" t="s">
        <v>314</v>
      </c>
      <c r="I24" s="73" t="s">
        <v>314</v>
      </c>
      <c r="J24" s="73" t="s">
        <v>314</v>
      </c>
      <c r="K24" s="73" t="s">
        <v>314</v>
      </c>
      <c r="M24" s="73" t="s">
        <v>314</v>
      </c>
    </row>
    <row r="25" spans="2:13">
      <c r="F25" s="73" t="s">
        <v>314</v>
      </c>
      <c r="G25" s="73" t="s">
        <v>314</v>
      </c>
      <c r="H25" s="73" t="s">
        <v>314</v>
      </c>
      <c r="I25" s="73" t="s">
        <v>314</v>
      </c>
      <c r="J25" s="73" t="s">
        <v>314</v>
      </c>
      <c r="K25" s="73" t="s">
        <v>314</v>
      </c>
      <c r="M25" s="73" t="s">
        <v>314</v>
      </c>
    </row>
    <row r="26" spans="2:13">
      <c r="F26" s="73" t="s">
        <v>314</v>
      </c>
      <c r="G26" s="73" t="s">
        <v>314</v>
      </c>
      <c r="H26" s="73" t="s">
        <v>314</v>
      </c>
      <c r="I26" s="73" t="s">
        <v>314</v>
      </c>
      <c r="J26" s="73" t="s">
        <v>314</v>
      </c>
      <c r="K26" s="73" t="s">
        <v>314</v>
      </c>
      <c r="M26" s="73" t="s">
        <v>314</v>
      </c>
    </row>
    <row r="27" spans="2:13">
      <c r="F27" s="73" t="s">
        <v>314</v>
      </c>
      <c r="G27" s="73" t="s">
        <v>314</v>
      </c>
      <c r="H27" s="73" t="s">
        <v>314</v>
      </c>
      <c r="I27" s="73" t="s">
        <v>314</v>
      </c>
      <c r="J27" s="73" t="s">
        <v>314</v>
      </c>
      <c r="K27" s="73" t="s">
        <v>314</v>
      </c>
      <c r="M27" s="73" t="s">
        <v>314</v>
      </c>
    </row>
    <row r="28" spans="2:13">
      <c r="F28" s="73" t="s">
        <v>314</v>
      </c>
      <c r="G28" s="73" t="s">
        <v>314</v>
      </c>
      <c r="H28" s="73" t="s">
        <v>314</v>
      </c>
      <c r="I28" s="73" t="s">
        <v>314</v>
      </c>
      <c r="J28" s="73" t="s">
        <v>314</v>
      </c>
      <c r="K28" s="73" t="s">
        <v>314</v>
      </c>
      <c r="M28" s="73" t="s">
        <v>314</v>
      </c>
    </row>
    <row r="29" spans="2:13">
      <c r="F29" s="73" t="s">
        <v>314</v>
      </c>
      <c r="G29" s="73" t="s">
        <v>314</v>
      </c>
      <c r="H29" s="73" t="s">
        <v>314</v>
      </c>
      <c r="I29" s="73" t="s">
        <v>314</v>
      </c>
      <c r="J29" s="73" t="s">
        <v>314</v>
      </c>
      <c r="K29" s="73" t="s">
        <v>314</v>
      </c>
      <c r="M29" s="73" t="s">
        <v>314</v>
      </c>
    </row>
    <row r="30" spans="2:13">
      <c r="F30" s="73" t="s">
        <v>314</v>
      </c>
      <c r="G30" s="73" t="s">
        <v>314</v>
      </c>
      <c r="H30" s="73" t="s">
        <v>314</v>
      </c>
      <c r="I30" s="73" t="s">
        <v>314</v>
      </c>
      <c r="J30" s="73" t="s">
        <v>314</v>
      </c>
      <c r="K30" s="73" t="s">
        <v>314</v>
      </c>
      <c r="M30" s="73" t="s">
        <v>314</v>
      </c>
    </row>
    <row r="31" spans="2:13">
      <c r="F31" s="73" t="s">
        <v>314</v>
      </c>
      <c r="G31" s="73" t="s">
        <v>314</v>
      </c>
      <c r="H31" s="73" t="s">
        <v>314</v>
      </c>
      <c r="I31" s="73" t="s">
        <v>314</v>
      </c>
      <c r="J31" s="73" t="s">
        <v>314</v>
      </c>
      <c r="K31" s="73" t="s">
        <v>314</v>
      </c>
      <c r="M31" s="73" t="s">
        <v>314</v>
      </c>
    </row>
    <row r="32" spans="2:13">
      <c r="F32" s="73" t="s">
        <v>314</v>
      </c>
      <c r="G32" s="73" t="s">
        <v>314</v>
      </c>
      <c r="H32" s="73" t="s">
        <v>314</v>
      </c>
      <c r="I32" s="73" t="s">
        <v>314</v>
      </c>
      <c r="J32" s="73" t="s">
        <v>314</v>
      </c>
      <c r="K32" s="73" t="s">
        <v>314</v>
      </c>
      <c r="M32" s="73" t="s">
        <v>314</v>
      </c>
    </row>
    <row r="33" spans="6:13">
      <c r="F33" s="73" t="s">
        <v>314</v>
      </c>
      <c r="G33" s="73" t="s">
        <v>314</v>
      </c>
      <c r="H33" s="73" t="s">
        <v>314</v>
      </c>
      <c r="I33" s="73" t="s">
        <v>314</v>
      </c>
      <c r="J33" s="73" t="s">
        <v>314</v>
      </c>
      <c r="K33" s="73" t="s">
        <v>314</v>
      </c>
      <c r="M33" s="73" t="s">
        <v>314</v>
      </c>
    </row>
    <row r="34" spans="6:13">
      <c r="F34" s="73" t="s">
        <v>314</v>
      </c>
      <c r="G34" s="73" t="s">
        <v>314</v>
      </c>
      <c r="H34" s="73" t="s">
        <v>314</v>
      </c>
      <c r="I34" s="73" t="s">
        <v>314</v>
      </c>
      <c r="J34" s="73" t="s">
        <v>314</v>
      </c>
      <c r="K34" s="73" t="s">
        <v>314</v>
      </c>
      <c r="M34" s="73" t="s">
        <v>314</v>
      </c>
    </row>
    <row r="35" spans="6:13">
      <c r="F35" s="73" t="s">
        <v>314</v>
      </c>
      <c r="G35" s="73" t="s">
        <v>314</v>
      </c>
      <c r="H35" s="73" t="s">
        <v>314</v>
      </c>
      <c r="I35" s="73" t="s">
        <v>314</v>
      </c>
      <c r="J35" s="73" t="s">
        <v>314</v>
      </c>
      <c r="K35" s="73" t="s">
        <v>314</v>
      </c>
      <c r="M35" s="73" t="s">
        <v>314</v>
      </c>
    </row>
    <row r="36" spans="6:13">
      <c r="F36" s="73" t="s">
        <v>314</v>
      </c>
      <c r="G36" s="73" t="s">
        <v>314</v>
      </c>
      <c r="H36" s="73" t="s">
        <v>314</v>
      </c>
      <c r="I36" s="73" t="s">
        <v>314</v>
      </c>
      <c r="J36" s="73" t="s">
        <v>314</v>
      </c>
      <c r="K36" s="73" t="s">
        <v>314</v>
      </c>
      <c r="M36" s="73" t="s">
        <v>314</v>
      </c>
    </row>
    <row r="37" spans="6:13">
      <c r="F37" s="73" t="s">
        <v>314</v>
      </c>
      <c r="G37" s="73" t="s">
        <v>314</v>
      </c>
      <c r="H37" s="73" t="s">
        <v>314</v>
      </c>
      <c r="I37" s="73" t="s">
        <v>314</v>
      </c>
      <c r="J37" s="73" t="s">
        <v>314</v>
      </c>
      <c r="K37" s="73" t="s">
        <v>314</v>
      </c>
      <c r="M37" s="73" t="s">
        <v>314</v>
      </c>
    </row>
    <row r="38" spans="6:13">
      <c r="F38" s="73" t="s">
        <v>314</v>
      </c>
      <c r="G38" s="73" t="s">
        <v>314</v>
      </c>
      <c r="H38" s="73" t="s">
        <v>314</v>
      </c>
      <c r="I38" s="73" t="s">
        <v>314</v>
      </c>
      <c r="J38" s="73" t="s">
        <v>314</v>
      </c>
      <c r="K38" s="73" t="s">
        <v>314</v>
      </c>
      <c r="M38" s="73" t="s">
        <v>314</v>
      </c>
    </row>
    <row r="39" spans="6:13">
      <c r="F39" s="73" t="s">
        <v>314</v>
      </c>
      <c r="G39" s="73" t="s">
        <v>314</v>
      </c>
      <c r="H39" s="73" t="s">
        <v>314</v>
      </c>
      <c r="I39" s="73" t="s">
        <v>314</v>
      </c>
      <c r="J39" s="73" t="s">
        <v>314</v>
      </c>
      <c r="K39" s="73" t="s">
        <v>314</v>
      </c>
      <c r="M39" s="73" t="s">
        <v>314</v>
      </c>
    </row>
    <row r="40" spans="6:13">
      <c r="F40" s="73" t="s">
        <v>314</v>
      </c>
      <c r="G40" s="73" t="s">
        <v>314</v>
      </c>
      <c r="H40" s="73" t="s">
        <v>314</v>
      </c>
      <c r="I40" s="73" t="s">
        <v>314</v>
      </c>
      <c r="J40" s="73" t="s">
        <v>314</v>
      </c>
      <c r="K40" s="73" t="s">
        <v>314</v>
      </c>
      <c r="M40" s="73" t="s">
        <v>314</v>
      </c>
    </row>
    <row r="41" spans="6:13">
      <c r="F41" s="73" t="s">
        <v>314</v>
      </c>
      <c r="G41" s="73" t="s">
        <v>314</v>
      </c>
      <c r="H41" s="73" t="s">
        <v>314</v>
      </c>
      <c r="I41" s="73" t="s">
        <v>314</v>
      </c>
      <c r="J41" s="73" t="s">
        <v>314</v>
      </c>
      <c r="K41" s="73" t="s">
        <v>314</v>
      </c>
      <c r="M41" s="73" t="s">
        <v>314</v>
      </c>
    </row>
    <row r="42" spans="6:13">
      <c r="F42" s="73" t="s">
        <v>314</v>
      </c>
      <c r="G42" s="73" t="s">
        <v>314</v>
      </c>
      <c r="H42" s="73" t="s">
        <v>314</v>
      </c>
      <c r="I42" s="73" t="s">
        <v>314</v>
      </c>
      <c r="J42" s="73" t="s">
        <v>314</v>
      </c>
      <c r="K42" s="73" t="s">
        <v>314</v>
      </c>
      <c r="M42" s="73" t="s">
        <v>314</v>
      </c>
    </row>
    <row r="43" spans="6:13">
      <c r="F43" s="73" t="s">
        <v>314</v>
      </c>
      <c r="G43" s="73" t="s">
        <v>314</v>
      </c>
      <c r="H43" s="73" t="s">
        <v>314</v>
      </c>
      <c r="I43" s="73" t="s">
        <v>314</v>
      </c>
      <c r="J43" s="73" t="s">
        <v>314</v>
      </c>
      <c r="K43" s="73" t="s">
        <v>314</v>
      </c>
      <c r="M43" s="73" t="s">
        <v>314</v>
      </c>
    </row>
    <row r="44" spans="6:13">
      <c r="F44" s="73" t="s">
        <v>314</v>
      </c>
      <c r="G44" s="73" t="s">
        <v>314</v>
      </c>
      <c r="H44" s="73" t="s">
        <v>314</v>
      </c>
      <c r="I44" s="73" t="s">
        <v>314</v>
      </c>
      <c r="J44" s="73" t="s">
        <v>314</v>
      </c>
      <c r="K44" s="73" t="s">
        <v>314</v>
      </c>
      <c r="M44" s="73" t="s">
        <v>314</v>
      </c>
    </row>
    <row r="45" spans="6:13">
      <c r="F45" s="73" t="s">
        <v>314</v>
      </c>
      <c r="G45" s="73" t="s">
        <v>314</v>
      </c>
      <c r="H45" s="73" t="s">
        <v>314</v>
      </c>
      <c r="I45" s="73" t="s">
        <v>314</v>
      </c>
      <c r="J45" s="73" t="s">
        <v>314</v>
      </c>
      <c r="K45" s="73" t="s">
        <v>314</v>
      </c>
      <c r="M45" s="73" t="s">
        <v>314</v>
      </c>
    </row>
    <row r="46" spans="6:13">
      <c r="F46" s="73" t="s">
        <v>314</v>
      </c>
      <c r="G46" s="73" t="s">
        <v>314</v>
      </c>
      <c r="H46" s="73" t="s">
        <v>314</v>
      </c>
      <c r="I46" s="73" t="s">
        <v>314</v>
      </c>
      <c r="J46" s="73" t="s">
        <v>314</v>
      </c>
      <c r="K46" s="73" t="s">
        <v>314</v>
      </c>
      <c r="M46" s="73" t="s">
        <v>314</v>
      </c>
    </row>
    <row r="47" spans="6:13">
      <c r="F47" s="73" t="s">
        <v>314</v>
      </c>
      <c r="G47" s="73" t="s">
        <v>314</v>
      </c>
      <c r="H47" s="73" t="s">
        <v>314</v>
      </c>
      <c r="I47" s="73" t="s">
        <v>314</v>
      </c>
      <c r="J47" s="73" t="s">
        <v>314</v>
      </c>
      <c r="K47" s="73" t="s">
        <v>314</v>
      </c>
      <c r="M47" s="73" t="s">
        <v>314</v>
      </c>
    </row>
    <row r="48" spans="6:13">
      <c r="F48" s="73" t="s">
        <v>314</v>
      </c>
      <c r="G48" s="73" t="s">
        <v>314</v>
      </c>
      <c r="H48" s="73" t="s">
        <v>314</v>
      </c>
      <c r="I48" s="73" t="s">
        <v>314</v>
      </c>
      <c r="J48" s="73" t="s">
        <v>314</v>
      </c>
      <c r="K48" s="73" t="s">
        <v>314</v>
      </c>
      <c r="M48" s="73" t="s">
        <v>314</v>
      </c>
    </row>
    <row r="49" spans="6:13">
      <c r="F49" s="73" t="s">
        <v>314</v>
      </c>
      <c r="G49" s="73" t="s">
        <v>314</v>
      </c>
      <c r="H49" s="73" t="s">
        <v>314</v>
      </c>
      <c r="I49" s="73" t="s">
        <v>314</v>
      </c>
      <c r="J49" s="73" t="s">
        <v>314</v>
      </c>
      <c r="K49" s="73" t="s">
        <v>314</v>
      </c>
      <c r="M49" s="73" t="s">
        <v>314</v>
      </c>
    </row>
    <row r="50" spans="6:13">
      <c r="F50" s="73" t="s">
        <v>314</v>
      </c>
      <c r="G50" s="73" t="s">
        <v>314</v>
      </c>
      <c r="H50" s="73" t="s">
        <v>314</v>
      </c>
      <c r="I50" s="73" t="s">
        <v>314</v>
      </c>
      <c r="J50" s="73" t="s">
        <v>314</v>
      </c>
      <c r="K50" s="73" t="s">
        <v>314</v>
      </c>
      <c r="M50" s="73" t="s">
        <v>314</v>
      </c>
    </row>
    <row r="51" spans="6:13">
      <c r="F51" s="73" t="s">
        <v>314</v>
      </c>
      <c r="G51" s="73" t="s">
        <v>314</v>
      </c>
      <c r="H51" s="73" t="s">
        <v>314</v>
      </c>
      <c r="I51" s="73" t="s">
        <v>314</v>
      </c>
      <c r="J51" s="73" t="s">
        <v>314</v>
      </c>
      <c r="K51" s="73" t="s">
        <v>314</v>
      </c>
      <c r="M51" s="73" t="s">
        <v>314</v>
      </c>
    </row>
    <row r="52" spans="6:13">
      <c r="F52" s="73" t="s">
        <v>314</v>
      </c>
      <c r="G52" s="73" t="s">
        <v>314</v>
      </c>
      <c r="H52" s="73" t="s">
        <v>314</v>
      </c>
      <c r="I52" s="73" t="s">
        <v>314</v>
      </c>
      <c r="J52" s="73" t="s">
        <v>314</v>
      </c>
      <c r="K52" s="73" t="s">
        <v>314</v>
      </c>
      <c r="M52" s="73" t="s">
        <v>314</v>
      </c>
    </row>
    <row r="53" spans="6:13">
      <c r="F53" s="73" t="s">
        <v>314</v>
      </c>
      <c r="G53" s="73" t="s">
        <v>314</v>
      </c>
      <c r="H53" s="73" t="s">
        <v>314</v>
      </c>
      <c r="I53" s="73" t="s">
        <v>314</v>
      </c>
      <c r="J53" s="73" t="s">
        <v>314</v>
      </c>
      <c r="K53" s="73" t="s">
        <v>314</v>
      </c>
      <c r="M53" s="73" t="s">
        <v>314</v>
      </c>
    </row>
    <row r="54" spans="6:13">
      <c r="F54" s="73" t="s">
        <v>314</v>
      </c>
      <c r="G54" s="73" t="s">
        <v>314</v>
      </c>
      <c r="H54" s="73" t="s">
        <v>314</v>
      </c>
      <c r="I54" s="73" t="s">
        <v>314</v>
      </c>
      <c r="J54" s="73" t="s">
        <v>314</v>
      </c>
      <c r="K54" s="73" t="s">
        <v>314</v>
      </c>
      <c r="M54" s="73" t="s">
        <v>314</v>
      </c>
    </row>
    <row r="55" spans="6:13">
      <c r="F55" s="73" t="s">
        <v>314</v>
      </c>
      <c r="G55" s="73" t="s">
        <v>314</v>
      </c>
      <c r="H55" s="73" t="s">
        <v>314</v>
      </c>
      <c r="I55" s="73" t="s">
        <v>314</v>
      </c>
      <c r="J55" s="73" t="s">
        <v>314</v>
      </c>
      <c r="K55" s="73" t="s">
        <v>314</v>
      </c>
      <c r="M55" s="73" t="s">
        <v>314</v>
      </c>
    </row>
    <row r="56" spans="6:13">
      <c r="F56" s="73" t="s">
        <v>314</v>
      </c>
      <c r="G56" s="73" t="s">
        <v>314</v>
      </c>
      <c r="H56" s="73" t="s">
        <v>314</v>
      </c>
      <c r="I56" s="73" t="s">
        <v>314</v>
      </c>
      <c r="J56" s="73" t="s">
        <v>314</v>
      </c>
      <c r="K56" s="73" t="s">
        <v>314</v>
      </c>
      <c r="M56" s="73" t="s">
        <v>314</v>
      </c>
    </row>
    <row r="57" spans="6:13">
      <c r="F57" s="73" t="s">
        <v>314</v>
      </c>
      <c r="G57" s="73" t="s">
        <v>314</v>
      </c>
      <c r="H57" s="73" t="s">
        <v>314</v>
      </c>
      <c r="I57" s="73" t="s">
        <v>314</v>
      </c>
      <c r="J57" s="73" t="s">
        <v>314</v>
      </c>
      <c r="K57" s="73" t="s">
        <v>314</v>
      </c>
      <c r="M57" s="73" t="s">
        <v>314</v>
      </c>
    </row>
    <row r="58" spans="6:13">
      <c r="F58" s="73" t="s">
        <v>314</v>
      </c>
      <c r="G58" s="73" t="s">
        <v>314</v>
      </c>
      <c r="H58" s="73" t="s">
        <v>314</v>
      </c>
      <c r="I58" s="73" t="s">
        <v>314</v>
      </c>
      <c r="J58" s="73" t="s">
        <v>314</v>
      </c>
      <c r="K58" s="73" t="s">
        <v>314</v>
      </c>
      <c r="M58" s="73" t="s">
        <v>314</v>
      </c>
    </row>
    <row r="59" spans="6:13">
      <c r="F59" s="73" t="s">
        <v>314</v>
      </c>
      <c r="G59" s="73" t="s">
        <v>314</v>
      </c>
      <c r="H59" s="73" t="s">
        <v>314</v>
      </c>
      <c r="I59" s="73" t="s">
        <v>314</v>
      </c>
      <c r="J59" s="73" t="s">
        <v>314</v>
      </c>
      <c r="K59" s="73" t="s">
        <v>314</v>
      </c>
      <c r="M59" s="73" t="s">
        <v>314</v>
      </c>
    </row>
    <row r="60" spans="6:13">
      <c r="F60" s="73" t="s">
        <v>314</v>
      </c>
      <c r="G60" s="73" t="s">
        <v>314</v>
      </c>
      <c r="H60" s="73" t="s">
        <v>314</v>
      </c>
      <c r="I60" s="73" t="s">
        <v>314</v>
      </c>
      <c r="J60" s="73" t="s">
        <v>314</v>
      </c>
      <c r="K60" s="73" t="s">
        <v>314</v>
      </c>
      <c r="M60" s="73" t="s">
        <v>314</v>
      </c>
    </row>
    <row r="61" spans="6:13">
      <c r="F61" s="73" t="s">
        <v>314</v>
      </c>
      <c r="G61" s="73" t="s">
        <v>314</v>
      </c>
      <c r="H61" s="73" t="s">
        <v>314</v>
      </c>
      <c r="I61" s="73" t="s">
        <v>314</v>
      </c>
      <c r="J61" s="73" t="s">
        <v>314</v>
      </c>
      <c r="K61" s="73" t="s">
        <v>314</v>
      </c>
      <c r="M61" s="73" t="s">
        <v>314</v>
      </c>
    </row>
    <row r="62" spans="6:13">
      <c r="F62" s="73" t="s">
        <v>314</v>
      </c>
      <c r="G62" s="73" t="s">
        <v>314</v>
      </c>
      <c r="H62" s="73" t="s">
        <v>314</v>
      </c>
      <c r="I62" s="73" t="s">
        <v>314</v>
      </c>
      <c r="J62" s="73" t="s">
        <v>314</v>
      </c>
      <c r="K62" s="73" t="s">
        <v>314</v>
      </c>
      <c r="M62" s="73" t="s">
        <v>314</v>
      </c>
    </row>
    <row r="63" spans="6:13">
      <c r="F63" s="73" t="s">
        <v>314</v>
      </c>
      <c r="G63" s="73" t="s">
        <v>314</v>
      </c>
      <c r="H63" s="73" t="s">
        <v>314</v>
      </c>
      <c r="I63" s="73" t="s">
        <v>314</v>
      </c>
      <c r="J63" s="73" t="s">
        <v>314</v>
      </c>
      <c r="K63" s="73" t="s">
        <v>314</v>
      </c>
      <c r="M63" s="73" t="s">
        <v>314</v>
      </c>
    </row>
    <row r="64" spans="6:13">
      <c r="F64" s="73" t="s">
        <v>314</v>
      </c>
      <c r="G64" s="73" t="s">
        <v>314</v>
      </c>
      <c r="H64" s="73" t="s">
        <v>314</v>
      </c>
      <c r="I64" s="73" t="s">
        <v>314</v>
      </c>
      <c r="J64" s="73" t="s">
        <v>314</v>
      </c>
      <c r="K64" s="73" t="s">
        <v>314</v>
      </c>
      <c r="M64" s="73" t="s">
        <v>314</v>
      </c>
    </row>
    <row r="65" spans="6:13">
      <c r="F65" s="73" t="s">
        <v>314</v>
      </c>
      <c r="G65" s="73" t="s">
        <v>314</v>
      </c>
      <c r="H65" s="73" t="s">
        <v>314</v>
      </c>
      <c r="I65" s="73" t="s">
        <v>314</v>
      </c>
      <c r="J65" s="73" t="s">
        <v>314</v>
      </c>
      <c r="K65" s="73" t="s">
        <v>314</v>
      </c>
      <c r="M65" s="73" t="s">
        <v>314</v>
      </c>
    </row>
    <row r="66" spans="6:13">
      <c r="F66" s="73" t="s">
        <v>314</v>
      </c>
      <c r="G66" s="73" t="s">
        <v>314</v>
      </c>
      <c r="H66" s="73" t="s">
        <v>314</v>
      </c>
      <c r="I66" s="73" t="s">
        <v>314</v>
      </c>
      <c r="J66" s="73" t="s">
        <v>314</v>
      </c>
      <c r="K66" s="73" t="s">
        <v>314</v>
      </c>
      <c r="M66" s="73" t="s">
        <v>314</v>
      </c>
    </row>
    <row r="67" spans="6:13">
      <c r="F67" s="73" t="s">
        <v>314</v>
      </c>
      <c r="G67" s="73" t="s">
        <v>314</v>
      </c>
      <c r="H67" s="73" t="s">
        <v>314</v>
      </c>
      <c r="I67" s="73" t="s">
        <v>314</v>
      </c>
      <c r="J67" s="73" t="s">
        <v>314</v>
      </c>
      <c r="K67" s="73" t="s">
        <v>314</v>
      </c>
      <c r="M67" s="73" t="s">
        <v>314</v>
      </c>
    </row>
    <row r="68" spans="6:13">
      <c r="F68" s="73" t="s">
        <v>314</v>
      </c>
      <c r="G68" s="73" t="s">
        <v>314</v>
      </c>
      <c r="H68" s="73" t="s">
        <v>314</v>
      </c>
      <c r="I68" s="73" t="s">
        <v>314</v>
      </c>
      <c r="J68" s="73" t="s">
        <v>314</v>
      </c>
      <c r="K68" s="73" t="s">
        <v>314</v>
      </c>
      <c r="M68" s="73" t="s">
        <v>314</v>
      </c>
    </row>
    <row r="69" spans="6:13">
      <c r="F69" s="73" t="s">
        <v>314</v>
      </c>
      <c r="G69" s="73" t="s">
        <v>314</v>
      </c>
      <c r="H69" s="73" t="s">
        <v>314</v>
      </c>
      <c r="I69" s="73" t="s">
        <v>314</v>
      </c>
      <c r="J69" s="73" t="s">
        <v>314</v>
      </c>
      <c r="K69" s="73" t="s">
        <v>314</v>
      </c>
      <c r="M69" s="73" t="s">
        <v>314</v>
      </c>
    </row>
    <row r="70" spans="6:13">
      <c r="F70" s="73" t="s">
        <v>314</v>
      </c>
      <c r="G70" s="73" t="s">
        <v>314</v>
      </c>
      <c r="H70" s="73" t="s">
        <v>314</v>
      </c>
      <c r="I70" s="73" t="s">
        <v>314</v>
      </c>
      <c r="J70" s="73" t="s">
        <v>314</v>
      </c>
      <c r="K70" s="73" t="s">
        <v>314</v>
      </c>
      <c r="M70" s="73" t="s">
        <v>314</v>
      </c>
    </row>
    <row r="71" spans="6:13">
      <c r="F71" s="73" t="s">
        <v>314</v>
      </c>
      <c r="G71" s="73" t="s">
        <v>314</v>
      </c>
      <c r="H71" s="73" t="s">
        <v>314</v>
      </c>
      <c r="I71" s="73" t="s">
        <v>314</v>
      </c>
      <c r="J71" s="73" t="s">
        <v>314</v>
      </c>
      <c r="K71" s="73" t="s">
        <v>314</v>
      </c>
      <c r="M71" s="73" t="s">
        <v>314</v>
      </c>
    </row>
    <row r="72" spans="6:13">
      <c r="F72" s="73" t="s">
        <v>314</v>
      </c>
      <c r="G72" s="73" t="s">
        <v>314</v>
      </c>
      <c r="H72" s="73" t="s">
        <v>314</v>
      </c>
      <c r="I72" s="73" t="s">
        <v>314</v>
      </c>
      <c r="J72" s="73" t="s">
        <v>314</v>
      </c>
      <c r="K72" s="73" t="s">
        <v>314</v>
      </c>
      <c r="M72" s="73" t="s">
        <v>314</v>
      </c>
    </row>
    <row r="73" spans="6:13">
      <c r="F73" s="73" t="s">
        <v>314</v>
      </c>
      <c r="G73" s="73" t="s">
        <v>314</v>
      </c>
      <c r="H73" s="73" t="s">
        <v>314</v>
      </c>
      <c r="I73" s="73" t="s">
        <v>314</v>
      </c>
      <c r="J73" s="73" t="s">
        <v>314</v>
      </c>
      <c r="K73" s="73" t="s">
        <v>314</v>
      </c>
      <c r="M73" s="73" t="s">
        <v>314</v>
      </c>
    </row>
    <row r="74" spans="6:13">
      <c r="F74" s="73" t="s">
        <v>314</v>
      </c>
      <c r="G74" s="73" t="s">
        <v>314</v>
      </c>
      <c r="H74" s="73" t="s">
        <v>314</v>
      </c>
      <c r="I74" s="73" t="s">
        <v>314</v>
      </c>
      <c r="J74" s="73" t="s">
        <v>314</v>
      </c>
      <c r="K74" s="73" t="s">
        <v>314</v>
      </c>
      <c r="M74" s="73" t="s">
        <v>314</v>
      </c>
    </row>
    <row r="75" spans="6:13">
      <c r="F75" s="73" t="s">
        <v>314</v>
      </c>
      <c r="G75" s="73" t="s">
        <v>314</v>
      </c>
      <c r="H75" s="73" t="s">
        <v>314</v>
      </c>
      <c r="I75" s="73" t="s">
        <v>314</v>
      </c>
      <c r="J75" s="73" t="s">
        <v>314</v>
      </c>
      <c r="K75" s="73" t="s">
        <v>314</v>
      </c>
      <c r="M75" s="73" t="s">
        <v>314</v>
      </c>
    </row>
    <row r="76" spans="6:13">
      <c r="F76" s="73" t="s">
        <v>314</v>
      </c>
      <c r="G76" s="73" t="s">
        <v>314</v>
      </c>
      <c r="H76" s="73" t="s">
        <v>314</v>
      </c>
      <c r="I76" s="73" t="s">
        <v>314</v>
      </c>
      <c r="J76" s="73" t="s">
        <v>314</v>
      </c>
      <c r="K76" s="73" t="s">
        <v>314</v>
      </c>
      <c r="M76" s="73" t="s">
        <v>314</v>
      </c>
    </row>
    <row r="77" spans="6:13">
      <c r="F77" s="73" t="s">
        <v>314</v>
      </c>
      <c r="G77" s="73" t="s">
        <v>314</v>
      </c>
      <c r="H77" s="73" t="s">
        <v>314</v>
      </c>
      <c r="I77" s="73" t="s">
        <v>314</v>
      </c>
      <c r="J77" s="73" t="s">
        <v>314</v>
      </c>
      <c r="K77" s="73" t="s">
        <v>314</v>
      </c>
      <c r="M77" s="73" t="s">
        <v>314</v>
      </c>
    </row>
    <row r="78" spans="6:13">
      <c r="F78" s="73" t="s">
        <v>314</v>
      </c>
      <c r="G78" s="73" t="s">
        <v>314</v>
      </c>
      <c r="H78" s="73" t="s">
        <v>314</v>
      </c>
      <c r="I78" s="73" t="s">
        <v>314</v>
      </c>
      <c r="J78" s="73" t="s">
        <v>314</v>
      </c>
      <c r="K78" s="73" t="s">
        <v>314</v>
      </c>
      <c r="M78" s="73" t="s">
        <v>314</v>
      </c>
    </row>
    <row r="79" spans="6:13">
      <c r="F79" s="73" t="s">
        <v>314</v>
      </c>
      <c r="G79" s="73" t="s">
        <v>314</v>
      </c>
      <c r="H79" s="73" t="s">
        <v>314</v>
      </c>
      <c r="I79" s="73" t="s">
        <v>314</v>
      </c>
      <c r="J79" s="73" t="s">
        <v>314</v>
      </c>
      <c r="K79" s="73" t="s">
        <v>314</v>
      </c>
      <c r="M79" s="73" t="s">
        <v>314</v>
      </c>
    </row>
    <row r="80" spans="6:13">
      <c r="F80" s="73" t="s">
        <v>314</v>
      </c>
      <c r="G80" s="73" t="s">
        <v>314</v>
      </c>
      <c r="H80" s="73" t="s">
        <v>314</v>
      </c>
      <c r="I80" s="73" t="s">
        <v>314</v>
      </c>
      <c r="J80" s="73" t="s">
        <v>314</v>
      </c>
      <c r="K80" s="73" t="s">
        <v>314</v>
      </c>
      <c r="M80" s="73" t="s">
        <v>314</v>
      </c>
    </row>
    <row r="81" spans="6:13">
      <c r="F81" s="73" t="s">
        <v>314</v>
      </c>
      <c r="G81" s="73" t="s">
        <v>314</v>
      </c>
      <c r="H81" s="73" t="s">
        <v>314</v>
      </c>
      <c r="I81" s="73" t="s">
        <v>314</v>
      </c>
      <c r="J81" s="73" t="s">
        <v>314</v>
      </c>
      <c r="K81" s="73" t="s">
        <v>314</v>
      </c>
      <c r="M81" s="73" t="s">
        <v>314</v>
      </c>
    </row>
    <row r="82" spans="6:13">
      <c r="F82" s="73" t="s">
        <v>314</v>
      </c>
      <c r="G82" s="73" t="s">
        <v>314</v>
      </c>
      <c r="H82" s="73" t="s">
        <v>314</v>
      </c>
      <c r="I82" s="73" t="s">
        <v>314</v>
      </c>
      <c r="J82" s="73" t="s">
        <v>314</v>
      </c>
      <c r="K82" s="73" t="s">
        <v>314</v>
      </c>
      <c r="M82" s="73" t="s">
        <v>314</v>
      </c>
    </row>
    <row r="83" spans="6:13">
      <c r="F83" s="73" t="s">
        <v>314</v>
      </c>
      <c r="G83" s="73" t="s">
        <v>314</v>
      </c>
      <c r="H83" s="73" t="s">
        <v>314</v>
      </c>
      <c r="I83" s="73" t="s">
        <v>314</v>
      </c>
      <c r="J83" s="73" t="s">
        <v>314</v>
      </c>
      <c r="K83" s="73" t="s">
        <v>314</v>
      </c>
      <c r="M83" s="73" t="s">
        <v>314</v>
      </c>
    </row>
    <row r="84" spans="6:13">
      <c r="F84" s="73" t="s">
        <v>314</v>
      </c>
      <c r="G84" s="73" t="s">
        <v>314</v>
      </c>
      <c r="H84" s="73" t="s">
        <v>314</v>
      </c>
      <c r="I84" s="73" t="s">
        <v>314</v>
      </c>
      <c r="J84" s="73" t="s">
        <v>314</v>
      </c>
      <c r="K84" s="73" t="s">
        <v>314</v>
      </c>
      <c r="M84" s="73" t="s">
        <v>314</v>
      </c>
    </row>
    <row r="85" spans="6:13">
      <c r="F85" s="73" t="s">
        <v>314</v>
      </c>
      <c r="G85" s="73" t="s">
        <v>314</v>
      </c>
      <c r="H85" s="73" t="s">
        <v>314</v>
      </c>
      <c r="I85" s="73" t="s">
        <v>314</v>
      </c>
      <c r="J85" s="73" t="s">
        <v>314</v>
      </c>
      <c r="K85" s="73" t="s">
        <v>314</v>
      </c>
      <c r="M85" s="73" t="s">
        <v>314</v>
      </c>
    </row>
    <row r="86" spans="6:13">
      <c r="F86" s="73" t="s">
        <v>314</v>
      </c>
      <c r="G86" s="73" t="s">
        <v>314</v>
      </c>
      <c r="H86" s="73" t="s">
        <v>314</v>
      </c>
      <c r="I86" s="73" t="s">
        <v>314</v>
      </c>
      <c r="J86" s="73" t="s">
        <v>314</v>
      </c>
      <c r="K86" s="73" t="s">
        <v>314</v>
      </c>
      <c r="M86" s="73" t="s">
        <v>314</v>
      </c>
    </row>
    <row r="87" spans="6:13">
      <c r="F87" s="73" t="s">
        <v>314</v>
      </c>
      <c r="G87" s="73" t="s">
        <v>314</v>
      </c>
      <c r="H87" s="73" t="s">
        <v>314</v>
      </c>
      <c r="I87" s="73" t="s">
        <v>314</v>
      </c>
      <c r="J87" s="73" t="s">
        <v>314</v>
      </c>
      <c r="K87" s="73" t="s">
        <v>314</v>
      </c>
      <c r="M87" s="73" t="s">
        <v>314</v>
      </c>
    </row>
    <row r="88" spans="6:13">
      <c r="F88" s="73" t="s">
        <v>314</v>
      </c>
      <c r="G88" s="73" t="s">
        <v>314</v>
      </c>
      <c r="H88" s="73" t="s">
        <v>314</v>
      </c>
      <c r="I88" s="73" t="s">
        <v>314</v>
      </c>
      <c r="J88" s="73" t="s">
        <v>314</v>
      </c>
      <c r="K88" s="73" t="s">
        <v>314</v>
      </c>
      <c r="M88" s="73" t="s">
        <v>314</v>
      </c>
    </row>
    <row r="89" spans="6:13">
      <c r="F89" s="73" t="s">
        <v>314</v>
      </c>
      <c r="G89" s="73" t="s">
        <v>314</v>
      </c>
      <c r="H89" s="73" t="s">
        <v>314</v>
      </c>
      <c r="I89" s="73" t="s">
        <v>314</v>
      </c>
      <c r="J89" s="73" t="s">
        <v>314</v>
      </c>
      <c r="K89" s="73" t="s">
        <v>314</v>
      </c>
      <c r="M89" s="73" t="s">
        <v>314</v>
      </c>
    </row>
    <row r="90" spans="6:13">
      <c r="F90" s="73" t="s">
        <v>314</v>
      </c>
      <c r="G90" s="73" t="s">
        <v>314</v>
      </c>
      <c r="H90" s="73" t="s">
        <v>314</v>
      </c>
      <c r="I90" s="73" t="s">
        <v>314</v>
      </c>
      <c r="J90" s="73" t="s">
        <v>314</v>
      </c>
      <c r="K90" s="73" t="s">
        <v>314</v>
      </c>
      <c r="M90" s="73" t="s">
        <v>314</v>
      </c>
    </row>
    <row r="91" spans="6:13">
      <c r="F91" s="73" t="s">
        <v>314</v>
      </c>
      <c r="G91" s="73" t="s">
        <v>314</v>
      </c>
      <c r="H91" s="73" t="s">
        <v>314</v>
      </c>
      <c r="I91" s="73" t="s">
        <v>314</v>
      </c>
      <c r="J91" s="73" t="s">
        <v>314</v>
      </c>
      <c r="K91" s="73" t="s">
        <v>314</v>
      </c>
      <c r="M91" s="73" t="s">
        <v>314</v>
      </c>
    </row>
    <row r="92" spans="6:13">
      <c r="F92" s="73" t="s">
        <v>314</v>
      </c>
      <c r="G92" s="73" t="s">
        <v>314</v>
      </c>
      <c r="H92" s="73" t="s">
        <v>314</v>
      </c>
      <c r="I92" s="73" t="s">
        <v>314</v>
      </c>
      <c r="J92" s="73" t="s">
        <v>314</v>
      </c>
      <c r="K92" s="73" t="s">
        <v>314</v>
      </c>
      <c r="M92" s="73" t="s">
        <v>314</v>
      </c>
    </row>
    <row r="93" spans="6:13">
      <c r="F93" s="73" t="s">
        <v>314</v>
      </c>
      <c r="G93" s="73" t="s">
        <v>314</v>
      </c>
      <c r="H93" s="73" t="s">
        <v>314</v>
      </c>
      <c r="I93" s="73" t="s">
        <v>314</v>
      </c>
      <c r="J93" s="73" t="s">
        <v>314</v>
      </c>
      <c r="K93" s="73" t="s">
        <v>314</v>
      </c>
      <c r="M93" s="73" t="s">
        <v>314</v>
      </c>
    </row>
    <row r="94" spans="6:13">
      <c r="F94" s="73" t="s">
        <v>314</v>
      </c>
      <c r="G94" s="73" t="s">
        <v>314</v>
      </c>
      <c r="H94" s="73" t="s">
        <v>314</v>
      </c>
      <c r="I94" s="73" t="s">
        <v>314</v>
      </c>
      <c r="J94" s="73" t="s">
        <v>314</v>
      </c>
      <c r="K94" s="73" t="s">
        <v>314</v>
      </c>
      <c r="M94" s="73" t="s">
        <v>314</v>
      </c>
    </row>
    <row r="95" spans="6:13">
      <c r="M95" s="73" t="s">
        <v>314</v>
      </c>
    </row>
    <row r="96" spans="6:13">
      <c r="M96" s="73" t="s">
        <v>314</v>
      </c>
    </row>
    <row r="97" spans="13:13">
      <c r="M97" s="73" t="s">
        <v>314</v>
      </c>
    </row>
    <row r="98" spans="13:13">
      <c r="M98" s="73" t="s">
        <v>314</v>
      </c>
    </row>
    <row r="99" spans="13:13">
      <c r="M99" s="73" t="s">
        <v>314</v>
      </c>
    </row>
    <row r="100" spans="13:13">
      <c r="M100" s="73" t="s">
        <v>314</v>
      </c>
    </row>
    <row r="101" spans="13:13">
      <c r="M101" s="73" t="s">
        <v>314</v>
      </c>
    </row>
    <row r="102" spans="13:13">
      <c r="M102" s="73" t="s">
        <v>314</v>
      </c>
    </row>
    <row r="103" spans="13:13">
      <c r="M103" s="73" t="s">
        <v>314</v>
      </c>
    </row>
    <row r="104" spans="13:13">
      <c r="M104" s="73" t="s">
        <v>314</v>
      </c>
    </row>
    <row r="105" spans="13:13">
      <c r="M105" s="73" t="s">
        <v>314</v>
      </c>
    </row>
    <row r="106" spans="13:13">
      <c r="M106" s="73" t="s">
        <v>314</v>
      </c>
    </row>
    <row r="107" spans="13:13">
      <c r="M107" s="73" t="s">
        <v>314</v>
      </c>
    </row>
    <row r="108" spans="13:13">
      <c r="M108" s="73" t="s">
        <v>314</v>
      </c>
    </row>
    <row r="109" spans="13:13">
      <c r="M109" s="73" t="s">
        <v>314</v>
      </c>
    </row>
    <row r="110" spans="13:13">
      <c r="M110" s="73" t="s">
        <v>314</v>
      </c>
    </row>
    <row r="111" spans="13:13">
      <c r="M111" s="73" t="s">
        <v>314</v>
      </c>
    </row>
    <row r="112" spans="13:13">
      <c r="M112" s="73" t="s">
        <v>314</v>
      </c>
    </row>
    <row r="113" spans="13:13">
      <c r="M113" s="73" t="s">
        <v>314</v>
      </c>
    </row>
    <row r="114" spans="13:13">
      <c r="M114" s="73" t="s">
        <v>314</v>
      </c>
    </row>
    <row r="115" spans="13:13">
      <c r="M115" s="73" t="s">
        <v>314</v>
      </c>
    </row>
    <row r="116" spans="13:13">
      <c r="M116" s="73" t="s">
        <v>314</v>
      </c>
    </row>
    <row r="117" spans="13:13">
      <c r="M117" s="73" t="s">
        <v>314</v>
      </c>
    </row>
    <row r="118" spans="13:13">
      <c r="M118" s="73" t="s">
        <v>314</v>
      </c>
    </row>
    <row r="119" spans="13:13">
      <c r="M119" s="73" t="s">
        <v>314</v>
      </c>
    </row>
    <row r="120" spans="13:13">
      <c r="M120" s="73" t="s">
        <v>314</v>
      </c>
    </row>
    <row r="121" spans="13:13">
      <c r="M121" s="73" t="s">
        <v>314</v>
      </c>
    </row>
    <row r="122" spans="13:13">
      <c r="M122" s="73" t="s">
        <v>314</v>
      </c>
    </row>
    <row r="123" spans="13:13">
      <c r="M123" s="73" t="s">
        <v>314</v>
      </c>
    </row>
    <row r="124" spans="13:13">
      <c r="M124" s="73" t="s">
        <v>314</v>
      </c>
    </row>
    <row r="125" spans="13:13">
      <c r="M125" s="73" t="s">
        <v>314</v>
      </c>
    </row>
    <row r="126" spans="13:13">
      <c r="M126" s="73" t="s">
        <v>314</v>
      </c>
    </row>
    <row r="127" spans="13:13">
      <c r="M127" s="73" t="s">
        <v>314</v>
      </c>
    </row>
    <row r="128" spans="13:13">
      <c r="M128" s="73" t="s">
        <v>314</v>
      </c>
    </row>
    <row r="129" spans="13:13">
      <c r="M129" s="73" t="s">
        <v>314</v>
      </c>
    </row>
    <row r="130" spans="13:13">
      <c r="M130" s="73" t="s">
        <v>314</v>
      </c>
    </row>
    <row r="131" spans="13:13">
      <c r="M131" s="73" t="s">
        <v>314</v>
      </c>
    </row>
    <row r="132" spans="13:13">
      <c r="M132" s="73" t="s">
        <v>314</v>
      </c>
    </row>
    <row r="133" spans="13:13">
      <c r="M133" s="73" t="s">
        <v>314</v>
      </c>
    </row>
    <row r="134" spans="13:13">
      <c r="M134" s="73" t="s">
        <v>314</v>
      </c>
    </row>
    <row r="135" spans="13:13">
      <c r="M135" s="73" t="s">
        <v>314</v>
      </c>
    </row>
    <row r="136" spans="13:13">
      <c r="M136" s="73" t="s">
        <v>314</v>
      </c>
    </row>
    <row r="137" spans="13:13">
      <c r="M137" s="73" t="s">
        <v>314</v>
      </c>
    </row>
    <row r="138" spans="13:13">
      <c r="M138" s="73" t="s">
        <v>314</v>
      </c>
    </row>
    <row r="139" spans="13:13">
      <c r="M139" s="73" t="s">
        <v>314</v>
      </c>
    </row>
    <row r="140" spans="13:13">
      <c r="M140" s="73" t="s">
        <v>314</v>
      </c>
    </row>
    <row r="141" spans="13:13">
      <c r="M141" s="73" t="s">
        <v>314</v>
      </c>
    </row>
    <row r="142" spans="13:13">
      <c r="M142" s="73" t="s">
        <v>314</v>
      </c>
    </row>
    <row r="143" spans="13:13">
      <c r="M143" s="73" t="s">
        <v>314</v>
      </c>
    </row>
    <row r="144" spans="13:13">
      <c r="M144" s="73" t="s">
        <v>314</v>
      </c>
    </row>
    <row r="145" spans="13:13">
      <c r="M145" s="73" t="s">
        <v>314</v>
      </c>
    </row>
    <row r="146" spans="13:13">
      <c r="M146" s="73" t="s">
        <v>314</v>
      </c>
    </row>
    <row r="147" spans="13:13">
      <c r="M147" s="73" t="s">
        <v>314</v>
      </c>
    </row>
    <row r="148" spans="13:13">
      <c r="M148" s="73" t="s">
        <v>314</v>
      </c>
    </row>
    <row r="149" spans="13:13">
      <c r="M149" s="73" t="s">
        <v>314</v>
      </c>
    </row>
    <row r="150" spans="13:13">
      <c r="M150" s="73" t="s">
        <v>314</v>
      </c>
    </row>
    <row r="151" spans="13:13">
      <c r="M151" s="73" t="s">
        <v>314</v>
      </c>
    </row>
    <row r="152" spans="13:13">
      <c r="M152" s="73" t="s">
        <v>314</v>
      </c>
    </row>
    <row r="153" spans="13:13">
      <c r="M153" s="73" t="s">
        <v>314</v>
      </c>
    </row>
    <row r="154" spans="13:13">
      <c r="M154" s="73" t="s">
        <v>314</v>
      </c>
    </row>
    <row r="155" spans="13:13">
      <c r="M155" s="73" t="s">
        <v>314</v>
      </c>
    </row>
    <row r="156" spans="13:13">
      <c r="M156" s="73" t="s">
        <v>314</v>
      </c>
    </row>
    <row r="157" spans="13:13">
      <c r="M157" s="73" t="s">
        <v>314</v>
      </c>
    </row>
    <row r="158" spans="13:13">
      <c r="M158" s="73" t="s">
        <v>314</v>
      </c>
    </row>
    <row r="159" spans="13:13">
      <c r="M159" s="73" t="s">
        <v>314</v>
      </c>
    </row>
    <row r="160" spans="13:13">
      <c r="M160" s="73" t="s">
        <v>314</v>
      </c>
    </row>
    <row r="161" spans="13:13">
      <c r="M161" s="73" t="s">
        <v>314</v>
      </c>
    </row>
    <row r="162" spans="13:13">
      <c r="M162" s="73" t="s">
        <v>314</v>
      </c>
    </row>
    <row r="163" spans="13:13">
      <c r="M163" s="73" t="s">
        <v>314</v>
      </c>
    </row>
    <row r="164" spans="13:13">
      <c r="M164" s="73" t="s">
        <v>314</v>
      </c>
    </row>
    <row r="165" spans="13:13">
      <c r="M165" s="73" t="s">
        <v>314</v>
      </c>
    </row>
    <row r="166" spans="13:13">
      <c r="M166" s="73" t="s">
        <v>314</v>
      </c>
    </row>
    <row r="167" spans="13:13">
      <c r="M167" s="73" t="s">
        <v>314</v>
      </c>
    </row>
    <row r="168" spans="13:13">
      <c r="M168" s="73" t="s">
        <v>314</v>
      </c>
    </row>
    <row r="169" spans="13:13">
      <c r="M169" s="73" t="s">
        <v>314</v>
      </c>
    </row>
    <row r="170" spans="13:13">
      <c r="M170" s="73" t="s">
        <v>314</v>
      </c>
    </row>
    <row r="171" spans="13:13">
      <c r="M171" s="73" t="s">
        <v>314</v>
      </c>
    </row>
    <row r="172" spans="13:13">
      <c r="M172" s="73" t="s">
        <v>314</v>
      </c>
    </row>
    <row r="173" spans="13:13">
      <c r="M173" s="73" t="s">
        <v>314</v>
      </c>
    </row>
    <row r="174" spans="13:13">
      <c r="M174" s="73" t="s">
        <v>314</v>
      </c>
    </row>
    <row r="175" spans="13:13">
      <c r="M175" s="73" t="s">
        <v>314</v>
      </c>
    </row>
    <row r="176" spans="13:13">
      <c r="M176" s="73" t="s">
        <v>314</v>
      </c>
    </row>
    <row r="177" spans="13:13">
      <c r="M177" s="73" t="s">
        <v>314</v>
      </c>
    </row>
    <row r="178" spans="13:13">
      <c r="M178" s="73" t="s">
        <v>314</v>
      </c>
    </row>
    <row r="179" spans="13:13">
      <c r="M179" s="73" t="s">
        <v>314</v>
      </c>
    </row>
    <row r="180" spans="13:13">
      <c r="M180" s="73" t="s">
        <v>314</v>
      </c>
    </row>
    <row r="181" spans="13:13">
      <c r="M181" s="73" t="s">
        <v>314</v>
      </c>
    </row>
    <row r="182" spans="13:13">
      <c r="M182" s="73" t="s">
        <v>314</v>
      </c>
    </row>
    <row r="183" spans="13:13">
      <c r="M183" s="73" t="s">
        <v>314</v>
      </c>
    </row>
    <row r="184" spans="13:13">
      <c r="M184" s="73" t="s">
        <v>314</v>
      </c>
    </row>
    <row r="185" spans="13:13">
      <c r="M185" s="73" t="s">
        <v>314</v>
      </c>
    </row>
    <row r="186" spans="13:13">
      <c r="M186" s="73" t="s">
        <v>314</v>
      </c>
    </row>
    <row r="187" spans="13:13">
      <c r="M187" s="73" t="s">
        <v>314</v>
      </c>
    </row>
    <row r="188" spans="13:13">
      <c r="M188" s="73" t="s">
        <v>314</v>
      </c>
    </row>
    <row r="189" spans="13:13">
      <c r="M189" s="73" t="s">
        <v>314</v>
      </c>
    </row>
    <row r="190" spans="13:13">
      <c r="M190" s="73" t="s">
        <v>314</v>
      </c>
    </row>
    <row r="191" spans="13:13">
      <c r="M191" s="73" t="s">
        <v>314</v>
      </c>
    </row>
    <row r="192" spans="13:13">
      <c r="M192" s="73" t="s">
        <v>314</v>
      </c>
    </row>
    <row r="193" spans="13:13">
      <c r="M193" s="73" t="s">
        <v>314</v>
      </c>
    </row>
    <row r="194" spans="13:13">
      <c r="M194" s="73" t="s">
        <v>314</v>
      </c>
    </row>
    <row r="195" spans="13:13">
      <c r="M195" s="73" t="s">
        <v>314</v>
      </c>
    </row>
    <row r="196" spans="13:13">
      <c r="M196" s="73" t="s">
        <v>314</v>
      </c>
    </row>
    <row r="197" spans="13:13">
      <c r="M197" s="73" t="s">
        <v>314</v>
      </c>
    </row>
    <row r="198" spans="13:13">
      <c r="M198" s="73" t="s">
        <v>314</v>
      </c>
    </row>
    <row r="199" spans="13:13">
      <c r="M199" s="73" t="s">
        <v>314</v>
      </c>
    </row>
    <row r="200" spans="13:13">
      <c r="M200" s="73" t="s">
        <v>314</v>
      </c>
    </row>
    <row r="201" spans="13:13">
      <c r="M201" s="73" t="s">
        <v>314</v>
      </c>
    </row>
    <row r="202" spans="13:13">
      <c r="M202" s="73" t="s">
        <v>314</v>
      </c>
    </row>
    <row r="203" spans="13:13">
      <c r="M203" s="73" t="s">
        <v>314</v>
      </c>
    </row>
    <row r="204" spans="13:13">
      <c r="M204" s="73" t="s">
        <v>314</v>
      </c>
    </row>
    <row r="205" spans="13:13">
      <c r="M205" s="73" t="s">
        <v>314</v>
      </c>
    </row>
    <row r="206" spans="13:13">
      <c r="M206" s="73" t="s">
        <v>314</v>
      </c>
    </row>
    <row r="207" spans="13:13">
      <c r="M207" s="73" t="s">
        <v>314</v>
      </c>
    </row>
    <row r="208" spans="13:13">
      <c r="M208" s="73" t="s">
        <v>314</v>
      </c>
    </row>
    <row r="209" spans="13:13">
      <c r="M209" s="73" t="s">
        <v>314</v>
      </c>
    </row>
    <row r="210" spans="13:13">
      <c r="M210" s="73" t="s">
        <v>314</v>
      </c>
    </row>
    <row r="211" spans="13:13">
      <c r="M211" s="73" t="s">
        <v>314</v>
      </c>
    </row>
    <row r="212" spans="13:13">
      <c r="M212" s="73" t="s">
        <v>314</v>
      </c>
    </row>
    <row r="213" spans="13:13">
      <c r="M213" s="73" t="s">
        <v>314</v>
      </c>
    </row>
    <row r="214" spans="13:13">
      <c r="M214" s="73" t="s">
        <v>314</v>
      </c>
    </row>
    <row r="215" spans="13:13">
      <c r="M215" s="73" t="s">
        <v>314</v>
      </c>
    </row>
    <row r="216" spans="13:13">
      <c r="M216" s="73" t="s">
        <v>314</v>
      </c>
    </row>
    <row r="217" spans="13:13">
      <c r="M217" s="73" t="s">
        <v>314</v>
      </c>
    </row>
    <row r="218" spans="13:13">
      <c r="M218" s="73" t="s">
        <v>314</v>
      </c>
    </row>
    <row r="219" spans="13:13">
      <c r="M219" s="73" t="s">
        <v>314</v>
      </c>
    </row>
    <row r="220" spans="13:13">
      <c r="M220" s="73" t="s">
        <v>314</v>
      </c>
    </row>
    <row r="221" spans="13:13">
      <c r="M221" s="73" t="s">
        <v>314</v>
      </c>
    </row>
    <row r="222" spans="13:13">
      <c r="M222" s="73" t="s">
        <v>314</v>
      </c>
    </row>
    <row r="223" spans="13:13">
      <c r="M223" s="73" t="s">
        <v>314</v>
      </c>
    </row>
    <row r="224" spans="13:13">
      <c r="M224" s="73" t="s">
        <v>314</v>
      </c>
    </row>
    <row r="225" spans="13:13">
      <c r="M225" s="73" t="s">
        <v>314</v>
      </c>
    </row>
    <row r="226" spans="13:13">
      <c r="M226" s="73" t="s">
        <v>314</v>
      </c>
    </row>
    <row r="227" spans="13:13">
      <c r="M227" s="73" t="s">
        <v>314</v>
      </c>
    </row>
    <row r="228" spans="13:13">
      <c r="M228" s="73" t="s">
        <v>314</v>
      </c>
    </row>
    <row r="229" spans="13:13">
      <c r="M229" s="73" t="s">
        <v>314</v>
      </c>
    </row>
    <row r="230" spans="13:13">
      <c r="M230" s="73" t="s">
        <v>314</v>
      </c>
    </row>
    <row r="231" spans="13:13">
      <c r="M231" s="73" t="s">
        <v>314</v>
      </c>
    </row>
    <row r="232" spans="13:13">
      <c r="M232" s="73" t="s">
        <v>314</v>
      </c>
    </row>
    <row r="233" spans="13:13">
      <c r="M233" s="73" t="s">
        <v>314</v>
      </c>
    </row>
    <row r="234" spans="13:13">
      <c r="M234" s="73" t="s">
        <v>314</v>
      </c>
    </row>
    <row r="235" spans="13:13">
      <c r="M235" s="73" t="s">
        <v>314</v>
      </c>
    </row>
    <row r="236" spans="13:13">
      <c r="M236" s="73" t="s">
        <v>314</v>
      </c>
    </row>
    <row r="237" spans="13:13">
      <c r="M237" s="73" t="s">
        <v>314</v>
      </c>
    </row>
    <row r="238" spans="13:13">
      <c r="M238" s="73" t="s">
        <v>314</v>
      </c>
    </row>
    <row r="239" spans="13:13">
      <c r="M239" s="73" t="s">
        <v>314</v>
      </c>
    </row>
    <row r="240" spans="13:13">
      <c r="M240" s="73" t="s">
        <v>314</v>
      </c>
    </row>
    <row r="241" spans="13:13">
      <c r="M241" s="73" t="s">
        <v>314</v>
      </c>
    </row>
    <row r="242" spans="13:13">
      <c r="M242" s="73" t="s">
        <v>314</v>
      </c>
    </row>
    <row r="243" spans="13:13">
      <c r="M243" s="73" t="s">
        <v>314</v>
      </c>
    </row>
    <row r="244" spans="13:13">
      <c r="M244" s="73" t="s">
        <v>314</v>
      </c>
    </row>
    <row r="245" spans="13:13">
      <c r="M245" s="73" t="s">
        <v>314</v>
      </c>
    </row>
    <row r="246" spans="13:13">
      <c r="M246" s="73" t="s">
        <v>314</v>
      </c>
    </row>
    <row r="247" spans="13:13">
      <c r="M247" s="73" t="s">
        <v>314</v>
      </c>
    </row>
    <row r="248" spans="13:13">
      <c r="M248" s="73" t="s">
        <v>314</v>
      </c>
    </row>
    <row r="249" spans="13:13">
      <c r="M249" s="73" t="s">
        <v>314</v>
      </c>
    </row>
    <row r="250" spans="13:13">
      <c r="M250" s="73" t="s">
        <v>314</v>
      </c>
    </row>
    <row r="251" spans="13:13">
      <c r="M251" s="73" t="s">
        <v>314</v>
      </c>
    </row>
    <row r="252" spans="13:13">
      <c r="M252" s="73" t="s">
        <v>314</v>
      </c>
    </row>
    <row r="253" spans="13:13">
      <c r="M253" s="73" t="s">
        <v>314</v>
      </c>
    </row>
    <row r="254" spans="13:13">
      <c r="M254" s="73" t="s">
        <v>314</v>
      </c>
    </row>
    <row r="255" spans="13:13">
      <c r="M255" s="73" t="s">
        <v>314</v>
      </c>
    </row>
    <row r="256" spans="13:13">
      <c r="M256" s="73" t="s">
        <v>314</v>
      </c>
    </row>
    <row r="257" spans="13:13">
      <c r="M257" s="73" t="s">
        <v>314</v>
      </c>
    </row>
    <row r="258" spans="13:13">
      <c r="M258" s="73" t="s">
        <v>314</v>
      </c>
    </row>
    <row r="259" spans="13:13">
      <c r="M259" s="73" t="s">
        <v>314</v>
      </c>
    </row>
    <row r="260" spans="13:13">
      <c r="M260" s="73" t="s">
        <v>314</v>
      </c>
    </row>
    <row r="261" spans="13:13">
      <c r="M261" s="73" t="s">
        <v>314</v>
      </c>
    </row>
    <row r="262" spans="13:13">
      <c r="M262" s="73" t="s">
        <v>314</v>
      </c>
    </row>
    <row r="263" spans="13:13">
      <c r="M263" s="73" t="s">
        <v>314</v>
      </c>
    </row>
    <row r="264" spans="13:13">
      <c r="M264" s="73" t="s">
        <v>314</v>
      </c>
    </row>
    <row r="265" spans="13:13">
      <c r="M265" s="73" t="s">
        <v>314</v>
      </c>
    </row>
    <row r="266" spans="13:13">
      <c r="M266" s="73" t="s">
        <v>314</v>
      </c>
    </row>
    <row r="267" spans="13:13">
      <c r="M267" s="73" t="s">
        <v>314</v>
      </c>
    </row>
    <row r="268" spans="13:13">
      <c r="M268" s="73" t="s">
        <v>314</v>
      </c>
    </row>
    <row r="269" spans="13:13">
      <c r="M269" s="73" t="s">
        <v>314</v>
      </c>
    </row>
    <row r="270" spans="13:13">
      <c r="M270" s="73" t="s">
        <v>314</v>
      </c>
    </row>
    <row r="271" spans="13:13">
      <c r="M271" s="73" t="s">
        <v>314</v>
      </c>
    </row>
    <row r="272" spans="13:13">
      <c r="M272" s="73" t="s">
        <v>314</v>
      </c>
    </row>
    <row r="273" spans="13:13">
      <c r="M273" s="73" t="s">
        <v>314</v>
      </c>
    </row>
    <row r="274" spans="13:13">
      <c r="M274" s="73" t="s">
        <v>314</v>
      </c>
    </row>
    <row r="275" spans="13:13">
      <c r="M275" s="73" t="s">
        <v>314</v>
      </c>
    </row>
    <row r="276" spans="13:13">
      <c r="M276" s="73" t="s">
        <v>314</v>
      </c>
    </row>
    <row r="277" spans="13:13">
      <c r="M277" s="73" t="s">
        <v>314</v>
      </c>
    </row>
    <row r="278" spans="13:13">
      <c r="M278" s="73" t="s">
        <v>314</v>
      </c>
    </row>
    <row r="279" spans="13:13">
      <c r="M279" s="73" t="s">
        <v>314</v>
      </c>
    </row>
    <row r="280" spans="13:13">
      <c r="M280" s="73" t="s">
        <v>314</v>
      </c>
    </row>
    <row r="281" spans="13:13">
      <c r="M281" s="73" t="s">
        <v>314</v>
      </c>
    </row>
    <row r="282" spans="13:13">
      <c r="M282" s="73" t="s">
        <v>314</v>
      </c>
    </row>
    <row r="283" spans="13:13">
      <c r="M283" s="73" t="s">
        <v>314</v>
      </c>
    </row>
    <row r="284" spans="13:13">
      <c r="M284" s="73" t="s">
        <v>314</v>
      </c>
    </row>
    <row r="285" spans="13:13">
      <c r="M285" s="73" t="s">
        <v>314</v>
      </c>
    </row>
    <row r="286" spans="13:13">
      <c r="M286" s="73" t="s">
        <v>314</v>
      </c>
    </row>
    <row r="287" spans="13:13">
      <c r="M287" s="73" t="s">
        <v>314</v>
      </c>
    </row>
    <row r="288" spans="13:13">
      <c r="M288" s="73" t="s">
        <v>314</v>
      </c>
    </row>
    <row r="289" spans="13:13">
      <c r="M289" s="73" t="s">
        <v>314</v>
      </c>
    </row>
    <row r="290" spans="13:13">
      <c r="M290" s="73" t="s">
        <v>314</v>
      </c>
    </row>
    <row r="291" spans="13:13">
      <c r="M291" s="73" t="s">
        <v>314</v>
      </c>
    </row>
    <row r="292" spans="13:13">
      <c r="M292" s="73" t="s">
        <v>314</v>
      </c>
    </row>
    <row r="293" spans="13:13">
      <c r="M293" s="73" t="s">
        <v>314</v>
      </c>
    </row>
    <row r="294" spans="13:13">
      <c r="M294" s="73" t="s">
        <v>314</v>
      </c>
    </row>
    <row r="295" spans="13:13">
      <c r="M295" s="73" t="s">
        <v>314</v>
      </c>
    </row>
    <row r="296" spans="13:13">
      <c r="M296" s="73" t="s">
        <v>314</v>
      </c>
    </row>
    <row r="297" spans="13:13">
      <c r="M297" s="73" t="s">
        <v>314</v>
      </c>
    </row>
    <row r="298" spans="13:13">
      <c r="M298" s="73" t="s">
        <v>314</v>
      </c>
    </row>
    <row r="299" spans="13:13">
      <c r="M299" s="73" t="s">
        <v>314</v>
      </c>
    </row>
    <row r="300" spans="13:13">
      <c r="M300" s="73" t="s">
        <v>314</v>
      </c>
    </row>
    <row r="301" spans="13:13">
      <c r="M301" s="73" t="s">
        <v>314</v>
      </c>
    </row>
    <row r="302" spans="13:13">
      <c r="M302" s="73" t="s">
        <v>314</v>
      </c>
    </row>
    <row r="303" spans="13:13">
      <c r="M303" s="73" t="s">
        <v>314</v>
      </c>
    </row>
    <row r="304" spans="13:13">
      <c r="M304" s="73" t="s">
        <v>314</v>
      </c>
    </row>
    <row r="305" spans="13:13">
      <c r="M305" s="73" t="s">
        <v>314</v>
      </c>
    </row>
    <row r="306" spans="13:13">
      <c r="M306" s="73" t="s">
        <v>314</v>
      </c>
    </row>
    <row r="307" spans="13:13">
      <c r="M307" s="73" t="s">
        <v>314</v>
      </c>
    </row>
    <row r="308" spans="13:13">
      <c r="M308" s="73" t="s">
        <v>314</v>
      </c>
    </row>
    <row r="309" spans="13:13">
      <c r="M309" s="73" t="s">
        <v>314</v>
      </c>
    </row>
    <row r="310" spans="13:13">
      <c r="M310" s="73" t="s">
        <v>314</v>
      </c>
    </row>
    <row r="311" spans="13:13">
      <c r="M311" s="73" t="s">
        <v>314</v>
      </c>
    </row>
    <row r="312" spans="13:13">
      <c r="M312" s="73" t="s">
        <v>314</v>
      </c>
    </row>
    <row r="313" spans="13:13">
      <c r="M313" s="73" t="s">
        <v>314</v>
      </c>
    </row>
    <row r="314" spans="13:13">
      <c r="M314" s="73" t="s">
        <v>314</v>
      </c>
    </row>
    <row r="315" spans="13:13">
      <c r="M315" s="73" t="s">
        <v>314</v>
      </c>
    </row>
    <row r="316" spans="13:13">
      <c r="M316" s="73" t="s">
        <v>314</v>
      </c>
    </row>
    <row r="317" spans="13:13">
      <c r="M317" s="73" t="s">
        <v>314</v>
      </c>
    </row>
    <row r="318" spans="13:13">
      <c r="M318" s="73" t="s">
        <v>314</v>
      </c>
    </row>
    <row r="319" spans="13:13">
      <c r="M319" s="73" t="s">
        <v>314</v>
      </c>
    </row>
    <row r="320" spans="13:13">
      <c r="M320" s="73" t="s">
        <v>314</v>
      </c>
    </row>
    <row r="321" spans="13:13">
      <c r="M321" s="73" t="s">
        <v>314</v>
      </c>
    </row>
    <row r="322" spans="13:13">
      <c r="M322" s="73" t="s">
        <v>314</v>
      </c>
    </row>
    <row r="323" spans="13:13">
      <c r="M323" s="73" t="s">
        <v>314</v>
      </c>
    </row>
    <row r="324" spans="13:13">
      <c r="M324" s="73" t="s">
        <v>314</v>
      </c>
    </row>
    <row r="325" spans="13:13">
      <c r="M325" s="73" t="s">
        <v>314</v>
      </c>
    </row>
    <row r="326" spans="13:13">
      <c r="M326" s="73" t="s">
        <v>314</v>
      </c>
    </row>
    <row r="327" spans="13:13">
      <c r="M327" s="73" t="s">
        <v>314</v>
      </c>
    </row>
    <row r="328" spans="13:13">
      <c r="M328" s="73" t="s">
        <v>314</v>
      </c>
    </row>
    <row r="329" spans="13:13">
      <c r="M329" s="73" t="s">
        <v>314</v>
      </c>
    </row>
    <row r="330" spans="13:13">
      <c r="M330" s="73" t="s">
        <v>314</v>
      </c>
    </row>
    <row r="331" spans="13:13">
      <c r="M331" s="73" t="s">
        <v>314</v>
      </c>
    </row>
    <row r="332" spans="13:13">
      <c r="M332" s="73" t="s">
        <v>314</v>
      </c>
    </row>
    <row r="333" spans="13:13">
      <c r="M333" s="73" t="s">
        <v>314</v>
      </c>
    </row>
    <row r="334" spans="13:13">
      <c r="M334" s="73" t="s">
        <v>314</v>
      </c>
    </row>
    <row r="335" spans="13:13">
      <c r="M335" s="73" t="s">
        <v>314</v>
      </c>
    </row>
    <row r="336" spans="13:13">
      <c r="M336" s="73" t="s">
        <v>314</v>
      </c>
    </row>
    <row r="337" spans="13:13">
      <c r="M337" s="73" t="s">
        <v>314</v>
      </c>
    </row>
    <row r="338" spans="13:13">
      <c r="M338" s="73" t="s">
        <v>314</v>
      </c>
    </row>
    <row r="339" spans="13:13">
      <c r="M339" s="73" t="s">
        <v>314</v>
      </c>
    </row>
    <row r="340" spans="13:13">
      <c r="M340" s="73" t="s">
        <v>314</v>
      </c>
    </row>
    <row r="341" spans="13:13">
      <c r="M341" s="73" t="s">
        <v>314</v>
      </c>
    </row>
    <row r="342" spans="13:13">
      <c r="M342" s="73" t="s">
        <v>314</v>
      </c>
    </row>
    <row r="343" spans="13:13">
      <c r="M343" s="73" t="s">
        <v>314</v>
      </c>
    </row>
    <row r="344" spans="13:13">
      <c r="M344" s="73" t="s">
        <v>314</v>
      </c>
    </row>
    <row r="345" spans="13:13">
      <c r="M345" s="73" t="s">
        <v>314</v>
      </c>
    </row>
    <row r="346" spans="13:13">
      <c r="M346" s="73" t="s">
        <v>314</v>
      </c>
    </row>
    <row r="347" spans="13:13">
      <c r="M347" s="73" t="s">
        <v>314</v>
      </c>
    </row>
    <row r="348" spans="13:13">
      <c r="M348" s="73" t="s">
        <v>314</v>
      </c>
    </row>
    <row r="349" spans="13:13">
      <c r="M349" s="73" t="s">
        <v>314</v>
      </c>
    </row>
    <row r="350" spans="13:13">
      <c r="M350" s="73" t="s">
        <v>314</v>
      </c>
    </row>
    <row r="351" spans="13:13">
      <c r="M351" s="73" t="s">
        <v>314</v>
      </c>
    </row>
    <row r="352" spans="13:13">
      <c r="M352" s="73" t="s">
        <v>314</v>
      </c>
    </row>
    <row r="353" spans="13:13">
      <c r="M353" s="73" t="s">
        <v>314</v>
      </c>
    </row>
    <row r="354" spans="13:13">
      <c r="M354" s="73" t="s">
        <v>314</v>
      </c>
    </row>
    <row r="355" spans="13:13">
      <c r="M355" s="73" t="s">
        <v>314</v>
      </c>
    </row>
    <row r="356" spans="13:13">
      <c r="M356" s="73" t="s">
        <v>314</v>
      </c>
    </row>
    <row r="357" spans="13:13">
      <c r="M357" s="73" t="s">
        <v>314</v>
      </c>
    </row>
    <row r="358" spans="13:13">
      <c r="M358" s="73" t="s">
        <v>314</v>
      </c>
    </row>
    <row r="359" spans="13:13">
      <c r="M359" s="73" t="s">
        <v>314</v>
      </c>
    </row>
    <row r="360" spans="13:13">
      <c r="M360" s="73" t="s">
        <v>314</v>
      </c>
    </row>
    <row r="361" spans="13:13">
      <c r="M361" s="73" t="s">
        <v>314</v>
      </c>
    </row>
    <row r="362" spans="13:13">
      <c r="M362" s="73" t="s">
        <v>314</v>
      </c>
    </row>
    <row r="363" spans="13:13">
      <c r="M363" s="73" t="s">
        <v>314</v>
      </c>
    </row>
    <row r="364" spans="13:13">
      <c r="M364" s="73" t="s">
        <v>314</v>
      </c>
    </row>
    <row r="365" spans="13:13">
      <c r="M365" s="73" t="s">
        <v>314</v>
      </c>
    </row>
    <row r="366" spans="13:13">
      <c r="M366" s="73" t="s">
        <v>314</v>
      </c>
    </row>
    <row r="367" spans="13:13">
      <c r="M367" s="73" t="s">
        <v>314</v>
      </c>
    </row>
    <row r="368" spans="13:13">
      <c r="M368" s="73" t="s">
        <v>314</v>
      </c>
    </row>
    <row r="369" spans="13:13">
      <c r="M369" s="73" t="s">
        <v>314</v>
      </c>
    </row>
    <row r="370" spans="13:13">
      <c r="M370" s="73" t="s">
        <v>314</v>
      </c>
    </row>
    <row r="371" spans="13:13">
      <c r="M371" s="73" t="s">
        <v>314</v>
      </c>
    </row>
    <row r="372" spans="13:13">
      <c r="M372" s="73" t="s">
        <v>314</v>
      </c>
    </row>
    <row r="373" spans="13:13">
      <c r="M373" s="73" t="s">
        <v>314</v>
      </c>
    </row>
    <row r="374" spans="13:13">
      <c r="M374" s="73" t="s">
        <v>314</v>
      </c>
    </row>
    <row r="375" spans="13:13">
      <c r="M375" s="73" t="s">
        <v>314</v>
      </c>
    </row>
    <row r="376" spans="13:13">
      <c r="M376" s="73" t="s">
        <v>314</v>
      </c>
    </row>
    <row r="377" spans="13:13">
      <c r="M377" s="73" t="s">
        <v>314</v>
      </c>
    </row>
    <row r="378" spans="13:13">
      <c r="M378" s="73" t="s">
        <v>314</v>
      </c>
    </row>
    <row r="379" spans="13:13">
      <c r="M379" s="73" t="s">
        <v>314</v>
      </c>
    </row>
    <row r="380" spans="13:13">
      <c r="M380" s="73" t="s">
        <v>314</v>
      </c>
    </row>
    <row r="381" spans="13:13">
      <c r="M381" s="73" t="s">
        <v>314</v>
      </c>
    </row>
    <row r="382" spans="13:13">
      <c r="M382" s="73" t="s">
        <v>314</v>
      </c>
    </row>
    <row r="383" spans="13:13">
      <c r="M383" s="73" t="s">
        <v>314</v>
      </c>
    </row>
    <row r="384" spans="13:13">
      <c r="M384" s="73" t="s">
        <v>314</v>
      </c>
    </row>
    <row r="385" spans="13:13">
      <c r="M385" s="73" t="s">
        <v>314</v>
      </c>
    </row>
    <row r="386" spans="13:13">
      <c r="M386" s="73" t="s">
        <v>314</v>
      </c>
    </row>
    <row r="387" spans="13:13">
      <c r="M387" s="73" t="s">
        <v>314</v>
      </c>
    </row>
    <row r="388" spans="13:13">
      <c r="M388" s="73" t="s">
        <v>314</v>
      </c>
    </row>
    <row r="389" spans="13:13">
      <c r="M389" s="73" t="s">
        <v>314</v>
      </c>
    </row>
    <row r="390" spans="13:13">
      <c r="M390" s="73" t="s">
        <v>314</v>
      </c>
    </row>
    <row r="391" spans="13:13">
      <c r="M391" s="73" t="s">
        <v>314</v>
      </c>
    </row>
    <row r="392" spans="13:13">
      <c r="M392" s="73" t="s">
        <v>314</v>
      </c>
    </row>
    <row r="393" spans="13:13">
      <c r="M393" s="73" t="s">
        <v>314</v>
      </c>
    </row>
    <row r="394" spans="13:13">
      <c r="M394" s="73" t="s">
        <v>314</v>
      </c>
    </row>
    <row r="395" spans="13:13">
      <c r="M395" s="73" t="s">
        <v>314</v>
      </c>
    </row>
    <row r="396" spans="13:13">
      <c r="M396" s="73" t="s">
        <v>314</v>
      </c>
    </row>
    <row r="397" spans="13:13">
      <c r="M397" s="73" t="s">
        <v>314</v>
      </c>
    </row>
    <row r="398" spans="13:13">
      <c r="M398" s="73" t="s">
        <v>314</v>
      </c>
    </row>
    <row r="399" spans="13:13">
      <c r="M399" s="73" t="s">
        <v>314</v>
      </c>
    </row>
    <row r="400" spans="13:13">
      <c r="M400" s="73" t="s">
        <v>314</v>
      </c>
    </row>
    <row r="401" spans="13:13">
      <c r="M401" s="73" t="s">
        <v>314</v>
      </c>
    </row>
    <row r="402" spans="13:13">
      <c r="M402" s="73" t="s">
        <v>314</v>
      </c>
    </row>
    <row r="403" spans="13:13">
      <c r="M403" s="73" t="s">
        <v>314</v>
      </c>
    </row>
    <row r="404" spans="13:13">
      <c r="M404" s="73" t="s">
        <v>314</v>
      </c>
    </row>
    <row r="405" spans="13:13">
      <c r="M405" s="73" t="s">
        <v>314</v>
      </c>
    </row>
    <row r="406" spans="13:13">
      <c r="M406" s="73" t="s">
        <v>314</v>
      </c>
    </row>
    <row r="407" spans="13:13">
      <c r="M407" s="73" t="s">
        <v>314</v>
      </c>
    </row>
    <row r="408" spans="13:13">
      <c r="M408" s="73" t="s">
        <v>314</v>
      </c>
    </row>
    <row r="409" spans="13:13">
      <c r="M409" s="73" t="s">
        <v>314</v>
      </c>
    </row>
    <row r="410" spans="13:13">
      <c r="M410" s="73" t="s">
        <v>314</v>
      </c>
    </row>
    <row r="411" spans="13:13">
      <c r="M411" s="73" t="s">
        <v>314</v>
      </c>
    </row>
    <row r="412" spans="13:13">
      <c r="M412" s="73" t="s">
        <v>314</v>
      </c>
    </row>
    <row r="413" spans="13:13">
      <c r="M413" s="73" t="s">
        <v>314</v>
      </c>
    </row>
    <row r="414" spans="13:13">
      <c r="M414" s="73" t="s">
        <v>314</v>
      </c>
    </row>
    <row r="415" spans="13:13">
      <c r="M415" s="73" t="s">
        <v>314</v>
      </c>
    </row>
    <row r="416" spans="13:13">
      <c r="M416" s="73" t="s">
        <v>314</v>
      </c>
    </row>
    <row r="417" spans="13:13">
      <c r="M417" s="73" t="s">
        <v>314</v>
      </c>
    </row>
    <row r="418" spans="13:13">
      <c r="M418" s="73" t="s">
        <v>314</v>
      </c>
    </row>
    <row r="419" spans="13:13">
      <c r="M419" s="73" t="s">
        <v>314</v>
      </c>
    </row>
    <row r="420" spans="13:13">
      <c r="M420" s="73" t="s">
        <v>314</v>
      </c>
    </row>
    <row r="421" spans="13:13">
      <c r="M421" s="73" t="s">
        <v>314</v>
      </c>
    </row>
    <row r="422" spans="13:13">
      <c r="M422" s="73" t="s">
        <v>314</v>
      </c>
    </row>
    <row r="423" spans="13:13">
      <c r="M423" s="73" t="s">
        <v>314</v>
      </c>
    </row>
    <row r="424" spans="13:13">
      <c r="M424" s="73" t="s">
        <v>314</v>
      </c>
    </row>
    <row r="425" spans="13:13">
      <c r="M425" s="73" t="s">
        <v>314</v>
      </c>
    </row>
    <row r="426" spans="13:13">
      <c r="M426" s="73" t="s">
        <v>314</v>
      </c>
    </row>
    <row r="427" spans="13:13">
      <c r="M427" s="73" t="s">
        <v>314</v>
      </c>
    </row>
    <row r="428" spans="13:13">
      <c r="M428" s="73" t="s">
        <v>314</v>
      </c>
    </row>
    <row r="429" spans="13:13">
      <c r="M429" s="73" t="s">
        <v>314</v>
      </c>
    </row>
    <row r="430" spans="13:13">
      <c r="M430" s="73" t="s">
        <v>314</v>
      </c>
    </row>
    <row r="431" spans="13:13">
      <c r="M431" s="73" t="s">
        <v>314</v>
      </c>
    </row>
    <row r="432" spans="13:13">
      <c r="M432" s="73" t="s">
        <v>314</v>
      </c>
    </row>
    <row r="433" spans="13:13">
      <c r="M433" s="73" t="s">
        <v>314</v>
      </c>
    </row>
    <row r="434" spans="13:13">
      <c r="M434" s="73" t="s">
        <v>314</v>
      </c>
    </row>
    <row r="435" spans="13:13">
      <c r="M435" s="73" t="s">
        <v>314</v>
      </c>
    </row>
    <row r="436" spans="13:13">
      <c r="M436" s="73" t="s">
        <v>314</v>
      </c>
    </row>
    <row r="437" spans="13:13">
      <c r="M437" s="73" t="s">
        <v>314</v>
      </c>
    </row>
    <row r="438" spans="13:13">
      <c r="M438" s="73" t="s">
        <v>314</v>
      </c>
    </row>
    <row r="439" spans="13:13">
      <c r="M439" s="73" t="s">
        <v>314</v>
      </c>
    </row>
    <row r="440" spans="13:13">
      <c r="M440" s="73" t="s">
        <v>314</v>
      </c>
    </row>
    <row r="441" spans="13:13">
      <c r="M441" s="73" t="s">
        <v>314</v>
      </c>
    </row>
    <row r="442" spans="13:13">
      <c r="M442" s="73" t="s">
        <v>314</v>
      </c>
    </row>
    <row r="443" spans="13:13">
      <c r="M443" s="73" t="s">
        <v>314</v>
      </c>
    </row>
    <row r="444" spans="13:13">
      <c r="M444" s="73" t="s">
        <v>314</v>
      </c>
    </row>
    <row r="445" spans="13:13">
      <c r="M445" s="73" t="s">
        <v>314</v>
      </c>
    </row>
    <row r="446" spans="13:13">
      <c r="M446" s="73" t="s">
        <v>314</v>
      </c>
    </row>
    <row r="447" spans="13:13">
      <c r="M447" s="73" t="s">
        <v>314</v>
      </c>
    </row>
    <row r="448" spans="13:13">
      <c r="M448" s="73" t="s">
        <v>314</v>
      </c>
    </row>
    <row r="449" spans="13:13">
      <c r="M449" s="73" t="s">
        <v>314</v>
      </c>
    </row>
    <row r="450" spans="13:13">
      <c r="M450" s="73" t="s">
        <v>314</v>
      </c>
    </row>
    <row r="451" spans="13:13">
      <c r="M451" s="73" t="s">
        <v>314</v>
      </c>
    </row>
    <row r="452" spans="13:13">
      <c r="M452" s="73" t="s">
        <v>314</v>
      </c>
    </row>
    <row r="453" spans="13:13">
      <c r="M453" s="73" t="s">
        <v>314</v>
      </c>
    </row>
    <row r="454" spans="13:13">
      <c r="M454" s="73" t="s">
        <v>314</v>
      </c>
    </row>
    <row r="455" spans="13:13">
      <c r="M455" s="73" t="s">
        <v>314</v>
      </c>
    </row>
    <row r="456" spans="13:13">
      <c r="M456" s="73" t="s">
        <v>314</v>
      </c>
    </row>
    <row r="457" spans="13:13">
      <c r="M457" s="73" t="s">
        <v>314</v>
      </c>
    </row>
    <row r="458" spans="13:13">
      <c r="M458" s="73" t="s">
        <v>314</v>
      </c>
    </row>
    <row r="459" spans="13:13">
      <c r="M459" s="73" t="s">
        <v>314</v>
      </c>
    </row>
    <row r="460" spans="13:13">
      <c r="M460" s="73" t="s">
        <v>314</v>
      </c>
    </row>
    <row r="461" spans="13:13">
      <c r="M461" s="73" t="s">
        <v>314</v>
      </c>
    </row>
    <row r="462" spans="13:13">
      <c r="M462" s="73" t="s">
        <v>314</v>
      </c>
    </row>
    <row r="463" spans="13:13">
      <c r="M463" s="73" t="s">
        <v>314</v>
      </c>
    </row>
    <row r="464" spans="13:13">
      <c r="M464" s="73" t="s">
        <v>314</v>
      </c>
    </row>
    <row r="465" spans="13:13">
      <c r="M465" s="73" t="s">
        <v>314</v>
      </c>
    </row>
    <row r="466" spans="13:13">
      <c r="M466" s="73" t="s">
        <v>314</v>
      </c>
    </row>
    <row r="467" spans="13:13">
      <c r="M467" s="73" t="s">
        <v>314</v>
      </c>
    </row>
    <row r="468" spans="13:13">
      <c r="M468" s="73" t="s">
        <v>314</v>
      </c>
    </row>
    <row r="469" spans="13:13">
      <c r="M469" s="73" t="s">
        <v>314</v>
      </c>
    </row>
    <row r="470" spans="13:13">
      <c r="M470" s="73" t="s">
        <v>314</v>
      </c>
    </row>
    <row r="471" spans="13:13">
      <c r="M471" s="73" t="s">
        <v>314</v>
      </c>
    </row>
    <row r="472" spans="13:13">
      <c r="M472" s="73" t="s">
        <v>314</v>
      </c>
    </row>
    <row r="473" spans="13:13">
      <c r="M473" s="73" t="s">
        <v>314</v>
      </c>
    </row>
    <row r="474" spans="13:13">
      <c r="M474" s="73" t="s">
        <v>314</v>
      </c>
    </row>
    <row r="475" spans="13:13">
      <c r="M475" s="73" t="s">
        <v>314</v>
      </c>
    </row>
    <row r="476" spans="13:13">
      <c r="M476" s="73" t="s">
        <v>314</v>
      </c>
    </row>
    <row r="477" spans="13:13">
      <c r="M477" s="73" t="s">
        <v>314</v>
      </c>
    </row>
    <row r="478" spans="13:13">
      <c r="M478" s="73" t="s">
        <v>314</v>
      </c>
    </row>
    <row r="479" spans="13:13">
      <c r="M479" s="73" t="s">
        <v>314</v>
      </c>
    </row>
    <row r="480" spans="13:13">
      <c r="M480" s="73" t="s">
        <v>314</v>
      </c>
    </row>
    <row r="481" spans="13:13">
      <c r="M481" s="73" t="s">
        <v>314</v>
      </c>
    </row>
    <row r="482" spans="13:13">
      <c r="M482" s="73" t="s">
        <v>314</v>
      </c>
    </row>
    <row r="483" spans="13:13">
      <c r="M483" s="73" t="s">
        <v>314</v>
      </c>
    </row>
    <row r="484" spans="13:13">
      <c r="M484" s="73" t="s">
        <v>314</v>
      </c>
    </row>
    <row r="485" spans="13:13">
      <c r="M485" s="73" t="s">
        <v>314</v>
      </c>
    </row>
    <row r="486" spans="13:13">
      <c r="M486" s="73" t="s">
        <v>314</v>
      </c>
    </row>
    <row r="487" spans="13:13">
      <c r="M487" s="73" t="s">
        <v>314</v>
      </c>
    </row>
    <row r="488" spans="13:13">
      <c r="M488" s="73" t="s">
        <v>314</v>
      </c>
    </row>
    <row r="489" spans="13:13">
      <c r="M489" s="73" t="s">
        <v>314</v>
      </c>
    </row>
    <row r="490" spans="13:13">
      <c r="M490" s="73" t="s">
        <v>314</v>
      </c>
    </row>
    <row r="491" spans="13:13">
      <c r="M491" s="73" t="s">
        <v>314</v>
      </c>
    </row>
    <row r="492" spans="13:13">
      <c r="M492" s="73" t="s">
        <v>314</v>
      </c>
    </row>
    <row r="493" spans="13:13">
      <c r="M493" s="73" t="s">
        <v>314</v>
      </c>
    </row>
    <row r="494" spans="13:13">
      <c r="M494" s="73" t="s">
        <v>314</v>
      </c>
    </row>
    <row r="495" spans="13:13">
      <c r="M495" s="73" t="s">
        <v>314</v>
      </c>
    </row>
    <row r="496" spans="13:13">
      <c r="M496" s="73" t="s">
        <v>314</v>
      </c>
    </row>
    <row r="497" spans="13:13">
      <c r="M497" s="73" t="s">
        <v>314</v>
      </c>
    </row>
    <row r="498" spans="13:13">
      <c r="M498" s="73" t="s">
        <v>314</v>
      </c>
    </row>
    <row r="499" spans="13:13">
      <c r="M499" s="73" t="s">
        <v>314</v>
      </c>
    </row>
    <row r="500" spans="13:13">
      <c r="M500" s="73" t="s">
        <v>314</v>
      </c>
    </row>
    <row r="501" spans="13:13">
      <c r="M501" s="73" t="s">
        <v>314</v>
      </c>
    </row>
    <row r="502" spans="13:13">
      <c r="M502" s="73" t="s">
        <v>314</v>
      </c>
    </row>
    <row r="503" spans="13:13">
      <c r="M503" s="73" t="s">
        <v>314</v>
      </c>
    </row>
    <row r="504" spans="13:13">
      <c r="M504" s="73" t="s">
        <v>314</v>
      </c>
    </row>
    <row r="505" spans="13:13">
      <c r="M505" s="73" t="s">
        <v>314</v>
      </c>
    </row>
    <row r="506" spans="13:13">
      <c r="M506" s="73" t="s">
        <v>314</v>
      </c>
    </row>
    <row r="507" spans="13:13">
      <c r="M507" s="73" t="s">
        <v>314</v>
      </c>
    </row>
    <row r="508" spans="13:13">
      <c r="M508" s="73" t="s">
        <v>314</v>
      </c>
    </row>
    <row r="509" spans="13:13">
      <c r="M509" s="73" t="s">
        <v>314</v>
      </c>
    </row>
    <row r="510" spans="13:13">
      <c r="M510" s="73" t="s">
        <v>314</v>
      </c>
    </row>
    <row r="511" spans="13:13">
      <c r="M511" s="73" t="s">
        <v>314</v>
      </c>
    </row>
    <row r="512" spans="13:13">
      <c r="M512" s="73" t="s">
        <v>314</v>
      </c>
    </row>
    <row r="513" spans="13:13">
      <c r="M513" s="73" t="s">
        <v>314</v>
      </c>
    </row>
    <row r="514" spans="13:13">
      <c r="M514" s="73" t="s">
        <v>314</v>
      </c>
    </row>
    <row r="515" spans="13:13">
      <c r="M515" s="73" t="s">
        <v>314</v>
      </c>
    </row>
    <row r="516" spans="13:13">
      <c r="M516" s="73" t="s">
        <v>314</v>
      </c>
    </row>
    <row r="517" spans="13:13">
      <c r="M517" s="73" t="s">
        <v>314</v>
      </c>
    </row>
    <row r="518" spans="13:13">
      <c r="M518" s="73" t="s">
        <v>314</v>
      </c>
    </row>
    <row r="519" spans="13:13">
      <c r="M519" s="73" t="s">
        <v>314</v>
      </c>
    </row>
    <row r="520" spans="13:13">
      <c r="M520" s="73" t="s">
        <v>314</v>
      </c>
    </row>
    <row r="521" spans="13:13">
      <c r="M521" s="73" t="s">
        <v>314</v>
      </c>
    </row>
    <row r="522" spans="13:13">
      <c r="M522" s="73" t="s">
        <v>314</v>
      </c>
    </row>
    <row r="523" spans="13:13">
      <c r="M523" s="73" t="s">
        <v>314</v>
      </c>
    </row>
    <row r="524" spans="13:13">
      <c r="M524" s="73" t="s">
        <v>314</v>
      </c>
    </row>
    <row r="525" spans="13:13">
      <c r="M525" s="73" t="s">
        <v>314</v>
      </c>
    </row>
    <row r="526" spans="13:13">
      <c r="M526" s="73" t="s">
        <v>314</v>
      </c>
    </row>
    <row r="527" spans="13:13">
      <c r="M527" s="73" t="s">
        <v>314</v>
      </c>
    </row>
    <row r="528" spans="13:13">
      <c r="M528" s="73" t="s">
        <v>314</v>
      </c>
    </row>
    <row r="529" spans="13:13">
      <c r="M529" s="73" t="s">
        <v>314</v>
      </c>
    </row>
    <row r="530" spans="13:13">
      <c r="M530" s="73" t="s">
        <v>314</v>
      </c>
    </row>
    <row r="531" spans="13:13">
      <c r="M531" s="73" t="s">
        <v>314</v>
      </c>
    </row>
    <row r="532" spans="13:13">
      <c r="M532" s="73" t="s">
        <v>314</v>
      </c>
    </row>
    <row r="533" spans="13:13">
      <c r="M533" s="73" t="s">
        <v>314</v>
      </c>
    </row>
    <row r="534" spans="13:13">
      <c r="M534" s="73" t="s">
        <v>314</v>
      </c>
    </row>
    <row r="535" spans="13:13">
      <c r="M535" s="73" t="s">
        <v>314</v>
      </c>
    </row>
    <row r="536" spans="13:13">
      <c r="M536" s="73" t="s">
        <v>314</v>
      </c>
    </row>
    <row r="537" spans="13:13">
      <c r="M537" s="73" t="s">
        <v>314</v>
      </c>
    </row>
    <row r="538" spans="13:13">
      <c r="M538" s="73" t="s">
        <v>314</v>
      </c>
    </row>
    <row r="539" spans="13:13">
      <c r="M539" s="73" t="s">
        <v>314</v>
      </c>
    </row>
    <row r="540" spans="13:13">
      <c r="M540" s="73" t="s">
        <v>314</v>
      </c>
    </row>
    <row r="541" spans="13:13">
      <c r="M541" s="73" t="s">
        <v>314</v>
      </c>
    </row>
    <row r="542" spans="13:13">
      <c r="M542" s="73" t="s">
        <v>314</v>
      </c>
    </row>
    <row r="543" spans="13:13">
      <c r="M543" s="73" t="s">
        <v>314</v>
      </c>
    </row>
    <row r="544" spans="13:13">
      <c r="M544" s="73" t="s">
        <v>314</v>
      </c>
    </row>
    <row r="545" spans="13:13">
      <c r="M545" s="73" t="s">
        <v>314</v>
      </c>
    </row>
    <row r="546" spans="13:13">
      <c r="M546" s="73" t="s">
        <v>314</v>
      </c>
    </row>
    <row r="547" spans="13:13">
      <c r="M547" s="73" t="s">
        <v>314</v>
      </c>
    </row>
    <row r="548" spans="13:13">
      <c r="M548" s="73" t="s">
        <v>314</v>
      </c>
    </row>
    <row r="549" spans="13:13">
      <c r="M549" s="73" t="s">
        <v>314</v>
      </c>
    </row>
    <row r="550" spans="13:13">
      <c r="M550" s="73" t="s">
        <v>314</v>
      </c>
    </row>
    <row r="551" spans="13:13">
      <c r="M551" s="73" t="s">
        <v>314</v>
      </c>
    </row>
    <row r="552" spans="13:13">
      <c r="M552" s="73" t="s">
        <v>314</v>
      </c>
    </row>
    <row r="553" spans="13:13">
      <c r="M553" s="73" t="s">
        <v>314</v>
      </c>
    </row>
    <row r="554" spans="13:13">
      <c r="M554" s="73" t="s">
        <v>314</v>
      </c>
    </row>
    <row r="555" spans="13:13">
      <c r="M555" s="73" t="s">
        <v>314</v>
      </c>
    </row>
    <row r="556" spans="13:13">
      <c r="M556" s="73" t="s">
        <v>314</v>
      </c>
    </row>
    <row r="557" spans="13:13">
      <c r="M557" s="73" t="s">
        <v>314</v>
      </c>
    </row>
    <row r="558" spans="13:13">
      <c r="M558" s="73" t="s">
        <v>314</v>
      </c>
    </row>
    <row r="559" spans="13:13">
      <c r="M559" s="73" t="s">
        <v>314</v>
      </c>
    </row>
    <row r="560" spans="13:13">
      <c r="M560" s="73" t="s">
        <v>314</v>
      </c>
    </row>
    <row r="561" spans="13:13">
      <c r="M561" s="73" t="s">
        <v>314</v>
      </c>
    </row>
    <row r="562" spans="13:13">
      <c r="M562" s="73" t="s">
        <v>314</v>
      </c>
    </row>
    <row r="563" spans="13:13">
      <c r="M563" s="73" t="s">
        <v>314</v>
      </c>
    </row>
    <row r="564" spans="13:13">
      <c r="M564" s="73" t="s">
        <v>314</v>
      </c>
    </row>
    <row r="565" spans="13:13">
      <c r="M565" s="73" t="s">
        <v>314</v>
      </c>
    </row>
    <row r="566" spans="13:13">
      <c r="M566" s="73" t="s">
        <v>314</v>
      </c>
    </row>
    <row r="567" spans="13:13">
      <c r="M567" s="73" t="s">
        <v>314</v>
      </c>
    </row>
    <row r="568" spans="13:13">
      <c r="M568" s="73" t="s">
        <v>314</v>
      </c>
    </row>
    <row r="569" spans="13:13">
      <c r="M569" s="73" t="s">
        <v>314</v>
      </c>
    </row>
    <row r="570" spans="13:13">
      <c r="M570" s="73" t="s">
        <v>314</v>
      </c>
    </row>
    <row r="571" spans="13:13">
      <c r="M571" s="73" t="s">
        <v>314</v>
      </c>
    </row>
    <row r="572" spans="13:13">
      <c r="M572" s="73" t="s">
        <v>314</v>
      </c>
    </row>
    <row r="573" spans="13:13">
      <c r="M573" s="73" t="s">
        <v>314</v>
      </c>
    </row>
    <row r="574" spans="13:13">
      <c r="M574" s="73" t="s">
        <v>314</v>
      </c>
    </row>
    <row r="575" spans="13:13">
      <c r="M575" s="73" t="s">
        <v>314</v>
      </c>
    </row>
    <row r="576" spans="13:13">
      <c r="M576" s="73" t="s">
        <v>314</v>
      </c>
    </row>
    <row r="577" spans="13:13">
      <c r="M577" s="73" t="s">
        <v>314</v>
      </c>
    </row>
    <row r="578" spans="13:13">
      <c r="M578" s="73" t="s">
        <v>314</v>
      </c>
    </row>
    <row r="579" spans="13:13">
      <c r="M579" s="73" t="s">
        <v>314</v>
      </c>
    </row>
    <row r="580" spans="13:13">
      <c r="M580" s="73" t="s">
        <v>314</v>
      </c>
    </row>
    <row r="581" spans="13:13">
      <c r="M581" s="73" t="s">
        <v>314</v>
      </c>
    </row>
    <row r="582" spans="13:13">
      <c r="M582" s="73" t="s">
        <v>314</v>
      </c>
    </row>
    <row r="583" spans="13:13">
      <c r="M583" s="73" t="s">
        <v>314</v>
      </c>
    </row>
    <row r="584" spans="13:13">
      <c r="M584" s="73" t="s">
        <v>314</v>
      </c>
    </row>
    <row r="585" spans="13:13">
      <c r="M585" s="73" t="s">
        <v>314</v>
      </c>
    </row>
    <row r="586" spans="13:13">
      <c r="M586" s="73" t="s">
        <v>314</v>
      </c>
    </row>
    <row r="587" spans="13:13">
      <c r="M587" s="73" t="s">
        <v>314</v>
      </c>
    </row>
    <row r="588" spans="13:13">
      <c r="M588" s="73" t="s">
        <v>314</v>
      </c>
    </row>
    <row r="589" spans="13:13">
      <c r="M589" s="73" t="s">
        <v>314</v>
      </c>
    </row>
    <row r="590" spans="13:13">
      <c r="M590" s="73" t="s">
        <v>314</v>
      </c>
    </row>
    <row r="591" spans="13:13">
      <c r="M591" s="73" t="s">
        <v>314</v>
      </c>
    </row>
    <row r="592" spans="13:13">
      <c r="M592" s="73" t="s">
        <v>314</v>
      </c>
    </row>
    <row r="593" spans="13:13">
      <c r="M593" s="73" t="s">
        <v>314</v>
      </c>
    </row>
    <row r="594" spans="13:13">
      <c r="M594" s="73" t="s">
        <v>314</v>
      </c>
    </row>
    <row r="595" spans="13:13">
      <c r="M595" s="73" t="s">
        <v>314</v>
      </c>
    </row>
    <row r="596" spans="13:13">
      <c r="M596" s="73" t="s">
        <v>314</v>
      </c>
    </row>
    <row r="597" spans="13:13">
      <c r="M597" s="73" t="s">
        <v>314</v>
      </c>
    </row>
    <row r="598" spans="13:13">
      <c r="M598" s="73" t="s">
        <v>314</v>
      </c>
    </row>
    <row r="599" spans="13:13">
      <c r="M599" s="73" t="s">
        <v>314</v>
      </c>
    </row>
    <row r="600" spans="13:13">
      <c r="M600" s="73" t="s">
        <v>314</v>
      </c>
    </row>
    <row r="601" spans="13:13">
      <c r="M601" s="73" t="s">
        <v>314</v>
      </c>
    </row>
    <row r="602" spans="13:13">
      <c r="M602" s="73" t="s">
        <v>314</v>
      </c>
    </row>
    <row r="603" spans="13:13">
      <c r="M603" s="73" t="s">
        <v>314</v>
      </c>
    </row>
    <row r="604" spans="13:13">
      <c r="M604" s="73" t="s">
        <v>314</v>
      </c>
    </row>
    <row r="605" spans="13:13">
      <c r="M605" s="73" t="s">
        <v>314</v>
      </c>
    </row>
    <row r="606" spans="13:13">
      <c r="M606" s="73" t="s">
        <v>314</v>
      </c>
    </row>
    <row r="607" spans="13:13">
      <c r="M607" s="73" t="s">
        <v>314</v>
      </c>
    </row>
    <row r="608" spans="13:13">
      <c r="M608" s="73" t="s">
        <v>314</v>
      </c>
    </row>
    <row r="609" spans="13:13">
      <c r="M609" s="73" t="s">
        <v>314</v>
      </c>
    </row>
    <row r="610" spans="13:13">
      <c r="M610" s="73" t="s">
        <v>314</v>
      </c>
    </row>
    <row r="611" spans="13:13">
      <c r="M611" s="73" t="s">
        <v>314</v>
      </c>
    </row>
    <row r="612" spans="13:13">
      <c r="M612" s="73" t="s">
        <v>314</v>
      </c>
    </row>
    <row r="613" spans="13:13">
      <c r="M613" s="73" t="s">
        <v>314</v>
      </c>
    </row>
    <row r="614" spans="13:13">
      <c r="M614" s="73" t="s">
        <v>314</v>
      </c>
    </row>
    <row r="615" spans="13:13">
      <c r="M615" s="73" t="s">
        <v>314</v>
      </c>
    </row>
    <row r="616" spans="13:13">
      <c r="M616" s="73" t="s">
        <v>314</v>
      </c>
    </row>
    <row r="617" spans="13:13">
      <c r="M617" s="73" t="s">
        <v>314</v>
      </c>
    </row>
    <row r="618" spans="13:13">
      <c r="M618" s="73" t="s">
        <v>314</v>
      </c>
    </row>
    <row r="619" spans="13:13">
      <c r="M619" s="73" t="s">
        <v>314</v>
      </c>
    </row>
    <row r="620" spans="13:13">
      <c r="M620" s="73" t="s">
        <v>314</v>
      </c>
    </row>
    <row r="621" spans="13:13">
      <c r="M621" s="73" t="s">
        <v>314</v>
      </c>
    </row>
    <row r="622" spans="13:13">
      <c r="M622" s="73" t="s">
        <v>314</v>
      </c>
    </row>
    <row r="623" spans="13:13">
      <c r="M623" s="73" t="s">
        <v>314</v>
      </c>
    </row>
    <row r="624" spans="13:13">
      <c r="M624" s="73" t="s">
        <v>314</v>
      </c>
    </row>
    <row r="625" spans="13:13">
      <c r="M625" s="73" t="s">
        <v>314</v>
      </c>
    </row>
    <row r="626" spans="13:13">
      <c r="M626" s="73" t="s">
        <v>314</v>
      </c>
    </row>
    <row r="627" spans="13:13">
      <c r="M627" s="73" t="s">
        <v>314</v>
      </c>
    </row>
    <row r="628" spans="13:13">
      <c r="M628" s="73" t="s">
        <v>314</v>
      </c>
    </row>
    <row r="629" spans="13:13">
      <c r="M629" s="73" t="s">
        <v>314</v>
      </c>
    </row>
    <row r="630" spans="13:13">
      <c r="M630" s="73" t="s">
        <v>314</v>
      </c>
    </row>
    <row r="631" spans="13:13">
      <c r="M631" s="73" t="s">
        <v>314</v>
      </c>
    </row>
    <row r="632" spans="13:13">
      <c r="M632" s="73" t="s">
        <v>314</v>
      </c>
    </row>
    <row r="633" spans="13:13">
      <c r="M633" s="73" t="s">
        <v>314</v>
      </c>
    </row>
    <row r="634" spans="13:13">
      <c r="M634" s="73" t="s">
        <v>314</v>
      </c>
    </row>
    <row r="635" spans="13:13">
      <c r="M635" s="73" t="s">
        <v>314</v>
      </c>
    </row>
    <row r="636" spans="13:13">
      <c r="M636" s="73" t="s">
        <v>314</v>
      </c>
    </row>
    <row r="637" spans="13:13">
      <c r="M637" s="73" t="s">
        <v>314</v>
      </c>
    </row>
    <row r="638" spans="13:13">
      <c r="M638" s="73" t="s">
        <v>314</v>
      </c>
    </row>
    <row r="639" spans="13:13">
      <c r="M639" s="73" t="s">
        <v>314</v>
      </c>
    </row>
    <row r="640" spans="13:13">
      <c r="M640" s="73" t="s">
        <v>314</v>
      </c>
    </row>
    <row r="641" spans="13:13">
      <c r="M641" s="73" t="s">
        <v>314</v>
      </c>
    </row>
    <row r="642" spans="13:13">
      <c r="M642" s="73" t="s">
        <v>314</v>
      </c>
    </row>
    <row r="643" spans="13:13">
      <c r="M643" s="73" t="s">
        <v>314</v>
      </c>
    </row>
    <row r="644" spans="13:13">
      <c r="M644" s="73" t="s">
        <v>314</v>
      </c>
    </row>
    <row r="645" spans="13:13">
      <c r="M645" s="73" t="s">
        <v>314</v>
      </c>
    </row>
    <row r="646" spans="13:13">
      <c r="M646" s="73" t="s">
        <v>314</v>
      </c>
    </row>
    <row r="647" spans="13:13">
      <c r="M647" s="73" t="s">
        <v>314</v>
      </c>
    </row>
    <row r="648" spans="13:13">
      <c r="M648" s="73" t="s">
        <v>314</v>
      </c>
    </row>
    <row r="649" spans="13:13">
      <c r="M649" s="73" t="s">
        <v>314</v>
      </c>
    </row>
    <row r="650" spans="13:13">
      <c r="M650" s="73" t="s">
        <v>314</v>
      </c>
    </row>
    <row r="651" spans="13:13">
      <c r="M651" s="73" t="s">
        <v>314</v>
      </c>
    </row>
    <row r="652" spans="13:13">
      <c r="M652" s="73" t="s">
        <v>314</v>
      </c>
    </row>
    <row r="653" spans="13:13">
      <c r="M653" s="73" t="s">
        <v>314</v>
      </c>
    </row>
    <row r="654" spans="13:13">
      <c r="M654" s="73" t="s">
        <v>314</v>
      </c>
    </row>
    <row r="655" spans="13:13">
      <c r="M655" s="73" t="s">
        <v>314</v>
      </c>
    </row>
    <row r="656" spans="13:13">
      <c r="M656" s="73" t="s">
        <v>314</v>
      </c>
    </row>
    <row r="657" spans="13:13">
      <c r="M657" s="73" t="s">
        <v>314</v>
      </c>
    </row>
    <row r="658" spans="13:13">
      <c r="M658" s="73" t="s">
        <v>314</v>
      </c>
    </row>
    <row r="659" spans="13:13">
      <c r="M659" s="73" t="s">
        <v>314</v>
      </c>
    </row>
    <row r="660" spans="13:13">
      <c r="M660" s="73" t="s">
        <v>314</v>
      </c>
    </row>
    <row r="661" spans="13:13">
      <c r="M661" s="73" t="s">
        <v>314</v>
      </c>
    </row>
    <row r="662" spans="13:13">
      <c r="M662" s="73" t="s">
        <v>314</v>
      </c>
    </row>
    <row r="663" spans="13:13">
      <c r="M663" s="73" t="s">
        <v>314</v>
      </c>
    </row>
    <row r="664" spans="13:13">
      <c r="M664" s="73" t="s">
        <v>314</v>
      </c>
    </row>
    <row r="665" spans="13:13">
      <c r="M665" s="73" t="s">
        <v>314</v>
      </c>
    </row>
    <row r="666" spans="13:13">
      <c r="M666" s="73" t="s">
        <v>314</v>
      </c>
    </row>
    <row r="667" spans="13:13">
      <c r="M667" s="73" t="s">
        <v>314</v>
      </c>
    </row>
    <row r="668" spans="13:13">
      <c r="M668" s="73" t="s">
        <v>314</v>
      </c>
    </row>
    <row r="669" spans="13:13">
      <c r="M669" s="73" t="s">
        <v>314</v>
      </c>
    </row>
    <row r="670" spans="13:13">
      <c r="M670" s="73" t="s">
        <v>314</v>
      </c>
    </row>
    <row r="671" spans="13:13">
      <c r="M671" s="73" t="s">
        <v>314</v>
      </c>
    </row>
    <row r="672" spans="13:13">
      <c r="M672" s="73" t="s">
        <v>314</v>
      </c>
    </row>
    <row r="673" spans="13:13">
      <c r="M673" s="73" t="s">
        <v>314</v>
      </c>
    </row>
    <row r="674" spans="13:13">
      <c r="M674" s="73" t="s">
        <v>314</v>
      </c>
    </row>
    <row r="675" spans="13:13">
      <c r="M675" s="73" t="s">
        <v>314</v>
      </c>
    </row>
    <row r="676" spans="13:13">
      <c r="M676" s="73" t="s">
        <v>314</v>
      </c>
    </row>
    <row r="677" spans="13:13">
      <c r="M677" s="73" t="s">
        <v>314</v>
      </c>
    </row>
    <row r="678" spans="13:13">
      <c r="M678" s="73" t="s">
        <v>314</v>
      </c>
    </row>
    <row r="679" spans="13:13">
      <c r="M679" s="73" t="s">
        <v>314</v>
      </c>
    </row>
    <row r="680" spans="13:13">
      <c r="M680" s="73" t="s">
        <v>314</v>
      </c>
    </row>
    <row r="681" spans="13:13">
      <c r="M681" s="73" t="s">
        <v>314</v>
      </c>
    </row>
    <row r="682" spans="13:13">
      <c r="M682" s="73" t="s">
        <v>314</v>
      </c>
    </row>
    <row r="683" spans="13:13">
      <c r="M683" s="73" t="s">
        <v>314</v>
      </c>
    </row>
    <row r="684" spans="13:13">
      <c r="M684" s="73" t="s">
        <v>314</v>
      </c>
    </row>
    <row r="685" spans="13:13">
      <c r="M685" s="73" t="s">
        <v>314</v>
      </c>
    </row>
    <row r="686" spans="13:13">
      <c r="M686" s="73" t="s">
        <v>314</v>
      </c>
    </row>
    <row r="687" spans="13:13">
      <c r="M687" s="73" t="s">
        <v>314</v>
      </c>
    </row>
    <row r="688" spans="13:13">
      <c r="M688" s="73" t="s">
        <v>314</v>
      </c>
    </row>
    <row r="689" spans="13:13">
      <c r="M689" s="73" t="s">
        <v>314</v>
      </c>
    </row>
    <row r="690" spans="13:13">
      <c r="M690" s="73" t="s">
        <v>314</v>
      </c>
    </row>
    <row r="691" spans="13:13">
      <c r="M691" s="73" t="s">
        <v>314</v>
      </c>
    </row>
    <row r="692" spans="13:13">
      <c r="M692" s="73" t="s">
        <v>314</v>
      </c>
    </row>
    <row r="693" spans="13:13">
      <c r="M693" s="73" t="s">
        <v>314</v>
      </c>
    </row>
    <row r="694" spans="13:13">
      <c r="M694" s="73" t="s">
        <v>314</v>
      </c>
    </row>
    <row r="695" spans="13:13">
      <c r="M695" s="73" t="s">
        <v>314</v>
      </c>
    </row>
    <row r="696" spans="13:13">
      <c r="M696" s="73" t="s">
        <v>314</v>
      </c>
    </row>
    <row r="697" spans="13:13">
      <c r="M697" s="73" t="s">
        <v>314</v>
      </c>
    </row>
    <row r="698" spans="13:13">
      <c r="M698" s="73" t="s">
        <v>314</v>
      </c>
    </row>
    <row r="699" spans="13:13">
      <c r="M699" s="73" t="s">
        <v>314</v>
      </c>
    </row>
    <row r="700" spans="13:13">
      <c r="M700" s="73" t="s">
        <v>314</v>
      </c>
    </row>
    <row r="701" spans="13:13">
      <c r="M701" s="73" t="s">
        <v>314</v>
      </c>
    </row>
    <row r="702" spans="13:13">
      <c r="M702" s="73" t="s">
        <v>314</v>
      </c>
    </row>
    <row r="703" spans="13:13">
      <c r="M703" s="73" t="s">
        <v>314</v>
      </c>
    </row>
    <row r="704" spans="13:13">
      <c r="M704" s="73" t="s">
        <v>314</v>
      </c>
    </row>
    <row r="705" spans="13:13">
      <c r="M705" s="73" t="s">
        <v>314</v>
      </c>
    </row>
    <row r="706" spans="13:13">
      <c r="M706" s="73" t="s">
        <v>314</v>
      </c>
    </row>
    <row r="707" spans="13:13">
      <c r="M707" s="73" t="s">
        <v>314</v>
      </c>
    </row>
    <row r="708" spans="13:13">
      <c r="M708" s="73" t="s">
        <v>314</v>
      </c>
    </row>
    <row r="709" spans="13:13">
      <c r="M709" s="73" t="s">
        <v>314</v>
      </c>
    </row>
    <row r="710" spans="13:13">
      <c r="M710" s="73" t="s">
        <v>314</v>
      </c>
    </row>
    <row r="711" spans="13:13">
      <c r="M711" s="73" t="s">
        <v>314</v>
      </c>
    </row>
    <row r="712" spans="13:13">
      <c r="M712" s="73" t="s">
        <v>314</v>
      </c>
    </row>
    <row r="713" spans="13:13">
      <c r="M713" s="73" t="s">
        <v>314</v>
      </c>
    </row>
    <row r="714" spans="13:13">
      <c r="M714" s="73" t="s">
        <v>314</v>
      </c>
    </row>
    <row r="715" spans="13:13">
      <c r="M715" s="73" t="s">
        <v>314</v>
      </c>
    </row>
    <row r="716" spans="13:13">
      <c r="M716" s="73" t="s">
        <v>314</v>
      </c>
    </row>
    <row r="717" spans="13:13">
      <c r="M717" s="73" t="s">
        <v>314</v>
      </c>
    </row>
    <row r="718" spans="13:13">
      <c r="M718" s="73" t="s">
        <v>314</v>
      </c>
    </row>
    <row r="719" spans="13:13">
      <c r="M719" s="73" t="s">
        <v>314</v>
      </c>
    </row>
    <row r="720" spans="13:13">
      <c r="M720" s="73" t="s">
        <v>314</v>
      </c>
    </row>
    <row r="721" spans="13:13">
      <c r="M721" s="73" t="s">
        <v>314</v>
      </c>
    </row>
    <row r="722" spans="13:13">
      <c r="M722" s="73" t="s">
        <v>314</v>
      </c>
    </row>
    <row r="723" spans="13:13">
      <c r="M723" s="73" t="s">
        <v>314</v>
      </c>
    </row>
    <row r="724" spans="13:13">
      <c r="M724" s="73" t="s">
        <v>314</v>
      </c>
    </row>
    <row r="725" spans="13:13">
      <c r="M725" s="73" t="s">
        <v>314</v>
      </c>
    </row>
    <row r="726" spans="13:13">
      <c r="M726" s="73" t="s">
        <v>314</v>
      </c>
    </row>
    <row r="727" spans="13:13">
      <c r="M727" s="73" t="s">
        <v>314</v>
      </c>
    </row>
    <row r="728" spans="13:13">
      <c r="M728" s="73" t="s">
        <v>314</v>
      </c>
    </row>
    <row r="729" spans="13:13">
      <c r="M729" s="73" t="s">
        <v>314</v>
      </c>
    </row>
    <row r="730" spans="13:13">
      <c r="M730" s="73" t="s">
        <v>314</v>
      </c>
    </row>
    <row r="731" spans="13:13">
      <c r="M731" s="73" t="s">
        <v>314</v>
      </c>
    </row>
    <row r="732" spans="13:13">
      <c r="M732" s="73" t="s">
        <v>314</v>
      </c>
    </row>
    <row r="733" spans="13:13">
      <c r="M733" s="73" t="s">
        <v>314</v>
      </c>
    </row>
    <row r="734" spans="13:13">
      <c r="M734" s="73" t="s">
        <v>314</v>
      </c>
    </row>
    <row r="735" spans="13:13">
      <c r="M735" s="73" t="s">
        <v>314</v>
      </c>
    </row>
    <row r="736" spans="13:13">
      <c r="M736" s="73" t="s">
        <v>314</v>
      </c>
    </row>
    <row r="737" spans="13:13">
      <c r="M737" s="73" t="s">
        <v>314</v>
      </c>
    </row>
    <row r="738" spans="13:13">
      <c r="M738" s="73" t="s">
        <v>314</v>
      </c>
    </row>
    <row r="739" spans="13:13">
      <c r="M739" s="73" t="s">
        <v>314</v>
      </c>
    </row>
    <row r="740" spans="13:13">
      <c r="M740" s="73" t="s">
        <v>314</v>
      </c>
    </row>
    <row r="741" spans="13:13">
      <c r="M741" s="73" t="s">
        <v>314</v>
      </c>
    </row>
    <row r="742" spans="13:13">
      <c r="M742" s="73" t="s">
        <v>314</v>
      </c>
    </row>
    <row r="743" spans="13:13">
      <c r="M743" s="73" t="s">
        <v>314</v>
      </c>
    </row>
    <row r="744" spans="13:13">
      <c r="M744" s="73" t="s">
        <v>314</v>
      </c>
    </row>
    <row r="745" spans="13:13">
      <c r="M745" s="73" t="s">
        <v>314</v>
      </c>
    </row>
    <row r="746" spans="13:13">
      <c r="M746" s="73" t="s">
        <v>314</v>
      </c>
    </row>
    <row r="747" spans="13:13">
      <c r="M747" s="73" t="s">
        <v>314</v>
      </c>
    </row>
    <row r="748" spans="13:13">
      <c r="M748" s="73" t="s">
        <v>314</v>
      </c>
    </row>
    <row r="749" spans="13:13">
      <c r="M749" s="73" t="s">
        <v>314</v>
      </c>
    </row>
    <row r="750" spans="13:13">
      <c r="M750" s="73" t="s">
        <v>314</v>
      </c>
    </row>
    <row r="751" spans="13:13">
      <c r="M751" s="73" t="s">
        <v>314</v>
      </c>
    </row>
    <row r="752" spans="13:13">
      <c r="M752" s="73" t="s">
        <v>314</v>
      </c>
    </row>
    <row r="753" spans="13:13">
      <c r="M753" s="73" t="s">
        <v>314</v>
      </c>
    </row>
    <row r="754" spans="13:13">
      <c r="M754" s="73" t="s">
        <v>314</v>
      </c>
    </row>
    <row r="755" spans="13:13">
      <c r="M755" s="73" t="s">
        <v>314</v>
      </c>
    </row>
    <row r="756" spans="13:13">
      <c r="M756" s="73" t="s">
        <v>314</v>
      </c>
    </row>
    <row r="757" spans="13:13">
      <c r="M757" s="73" t="s">
        <v>314</v>
      </c>
    </row>
    <row r="758" spans="13:13">
      <c r="M758" s="73" t="s">
        <v>314</v>
      </c>
    </row>
    <row r="759" spans="13:13">
      <c r="M759" s="73" t="s">
        <v>314</v>
      </c>
    </row>
    <row r="760" spans="13:13">
      <c r="M760" s="73" t="s">
        <v>314</v>
      </c>
    </row>
    <row r="761" spans="13:13">
      <c r="M761" s="73" t="s">
        <v>314</v>
      </c>
    </row>
    <row r="762" spans="13:13">
      <c r="M762" s="73" t="s">
        <v>314</v>
      </c>
    </row>
    <row r="763" spans="13:13">
      <c r="M763" s="73" t="s">
        <v>314</v>
      </c>
    </row>
    <row r="764" spans="13:13">
      <c r="M764" s="73" t="s">
        <v>314</v>
      </c>
    </row>
    <row r="765" spans="13:13">
      <c r="M765" s="73" t="s">
        <v>314</v>
      </c>
    </row>
    <row r="766" spans="13:13">
      <c r="M766" s="73" t="s">
        <v>314</v>
      </c>
    </row>
    <row r="767" spans="13:13">
      <c r="M767" s="73" t="s">
        <v>314</v>
      </c>
    </row>
    <row r="768" spans="13:13">
      <c r="M768" s="73" t="s">
        <v>314</v>
      </c>
    </row>
    <row r="769" spans="13:13">
      <c r="M769" s="73" t="s">
        <v>314</v>
      </c>
    </row>
    <row r="770" spans="13:13">
      <c r="M770" s="73" t="s">
        <v>314</v>
      </c>
    </row>
    <row r="771" spans="13:13">
      <c r="M771" s="73" t="s">
        <v>314</v>
      </c>
    </row>
    <row r="772" spans="13:13">
      <c r="M772" s="73" t="s">
        <v>314</v>
      </c>
    </row>
    <row r="773" spans="13:13">
      <c r="M773" s="73" t="s">
        <v>314</v>
      </c>
    </row>
    <row r="774" spans="13:13">
      <c r="M774" s="73" t="s">
        <v>314</v>
      </c>
    </row>
    <row r="775" spans="13:13">
      <c r="M775" s="73" t="s">
        <v>314</v>
      </c>
    </row>
    <row r="776" spans="13:13">
      <c r="M776" s="73" t="s">
        <v>314</v>
      </c>
    </row>
    <row r="777" spans="13:13">
      <c r="M777" s="73" t="s">
        <v>314</v>
      </c>
    </row>
    <row r="778" spans="13:13">
      <c r="M778" s="73" t="s">
        <v>314</v>
      </c>
    </row>
    <row r="779" spans="13:13">
      <c r="M779" s="73" t="s">
        <v>314</v>
      </c>
    </row>
    <row r="780" spans="13:13">
      <c r="M780" s="73" t="s">
        <v>314</v>
      </c>
    </row>
    <row r="781" spans="13:13">
      <c r="M781" s="73" t="s">
        <v>314</v>
      </c>
    </row>
    <row r="782" spans="13:13">
      <c r="M782" s="73" t="s">
        <v>314</v>
      </c>
    </row>
    <row r="783" spans="13:13">
      <c r="M783" s="73" t="s">
        <v>314</v>
      </c>
    </row>
    <row r="784" spans="13:13">
      <c r="M784" s="73" t="s">
        <v>314</v>
      </c>
    </row>
    <row r="785" spans="13:13">
      <c r="M785" s="73" t="s">
        <v>314</v>
      </c>
    </row>
    <row r="786" spans="13:13">
      <c r="M786" s="73" t="s">
        <v>314</v>
      </c>
    </row>
    <row r="787" spans="13:13">
      <c r="M787" s="73" t="s">
        <v>314</v>
      </c>
    </row>
    <row r="788" spans="13:13">
      <c r="M788" s="73" t="s">
        <v>314</v>
      </c>
    </row>
    <row r="789" spans="13:13">
      <c r="M789" s="73" t="s">
        <v>314</v>
      </c>
    </row>
    <row r="790" spans="13:13">
      <c r="M790" s="73" t="s">
        <v>314</v>
      </c>
    </row>
    <row r="791" spans="13:13">
      <c r="M791" s="73" t="s">
        <v>314</v>
      </c>
    </row>
    <row r="792" spans="13:13">
      <c r="M792" s="73" t="s">
        <v>314</v>
      </c>
    </row>
    <row r="793" spans="13:13">
      <c r="M793" s="73" t="s">
        <v>314</v>
      </c>
    </row>
    <row r="794" spans="13:13">
      <c r="M794" s="73" t="s">
        <v>314</v>
      </c>
    </row>
    <row r="795" spans="13:13">
      <c r="M795" s="73" t="s">
        <v>314</v>
      </c>
    </row>
    <row r="796" spans="13:13">
      <c r="M796" s="73" t="s">
        <v>314</v>
      </c>
    </row>
    <row r="797" spans="13:13">
      <c r="M797" s="73" t="s">
        <v>314</v>
      </c>
    </row>
    <row r="798" spans="13:13">
      <c r="M798" s="73" t="s">
        <v>314</v>
      </c>
    </row>
    <row r="799" spans="13:13">
      <c r="M799" s="73" t="s">
        <v>314</v>
      </c>
    </row>
    <row r="800" spans="13:13">
      <c r="M800" s="73" t="s">
        <v>314</v>
      </c>
    </row>
    <row r="801" spans="13:13">
      <c r="M801" s="73" t="s">
        <v>314</v>
      </c>
    </row>
    <row r="802" spans="13:13">
      <c r="M802" s="73" t="s">
        <v>314</v>
      </c>
    </row>
    <row r="803" spans="13:13">
      <c r="M803" s="73" t="s">
        <v>314</v>
      </c>
    </row>
    <row r="804" spans="13:13">
      <c r="M804" s="73" t="s">
        <v>314</v>
      </c>
    </row>
    <row r="805" spans="13:13">
      <c r="M805" s="73" t="s">
        <v>314</v>
      </c>
    </row>
    <row r="806" spans="13:13">
      <c r="M806" s="73" t="s">
        <v>314</v>
      </c>
    </row>
    <row r="807" spans="13:13">
      <c r="M807" s="73" t="s">
        <v>314</v>
      </c>
    </row>
    <row r="808" spans="13:13">
      <c r="M808" s="73" t="s">
        <v>314</v>
      </c>
    </row>
    <row r="809" spans="13:13">
      <c r="M809" s="73" t="s">
        <v>314</v>
      </c>
    </row>
    <row r="810" spans="13:13">
      <c r="M810" s="73" t="s">
        <v>314</v>
      </c>
    </row>
    <row r="811" spans="13:13">
      <c r="M811" s="73" t="s">
        <v>314</v>
      </c>
    </row>
    <row r="812" spans="13:13">
      <c r="M812" s="73" t="s">
        <v>314</v>
      </c>
    </row>
    <row r="813" spans="13:13">
      <c r="M813" s="73" t="s">
        <v>314</v>
      </c>
    </row>
    <row r="814" spans="13:13">
      <c r="M814" s="73" t="s">
        <v>314</v>
      </c>
    </row>
    <row r="815" spans="13:13">
      <c r="M815" s="73" t="s">
        <v>314</v>
      </c>
    </row>
    <row r="816" spans="13:13">
      <c r="M816" s="73" t="s">
        <v>314</v>
      </c>
    </row>
    <row r="817" spans="13:13">
      <c r="M817" s="73" t="s">
        <v>314</v>
      </c>
    </row>
    <row r="818" spans="13:13">
      <c r="M818" s="73" t="s">
        <v>314</v>
      </c>
    </row>
    <row r="819" spans="13:13">
      <c r="M819" s="73" t="s">
        <v>314</v>
      </c>
    </row>
    <row r="820" spans="13:13">
      <c r="M820" s="73" t="s">
        <v>314</v>
      </c>
    </row>
    <row r="821" spans="13:13">
      <c r="M821" s="73" t="s">
        <v>314</v>
      </c>
    </row>
    <row r="822" spans="13:13">
      <c r="M822" s="73" t="s">
        <v>314</v>
      </c>
    </row>
    <row r="823" spans="13:13">
      <c r="M823" s="73" t="s">
        <v>314</v>
      </c>
    </row>
    <row r="824" spans="13:13">
      <c r="M824" s="73" t="s">
        <v>314</v>
      </c>
    </row>
    <row r="825" spans="13:13">
      <c r="M825" s="73" t="s">
        <v>314</v>
      </c>
    </row>
    <row r="826" spans="13:13">
      <c r="M826" s="73" t="s">
        <v>314</v>
      </c>
    </row>
    <row r="827" spans="13:13">
      <c r="M827" s="73" t="s">
        <v>314</v>
      </c>
    </row>
    <row r="828" spans="13:13">
      <c r="M828" s="73" t="s">
        <v>314</v>
      </c>
    </row>
    <row r="829" spans="13:13">
      <c r="M829" s="73" t="s">
        <v>314</v>
      </c>
    </row>
    <row r="830" spans="13:13">
      <c r="M830" s="73" t="s">
        <v>314</v>
      </c>
    </row>
    <row r="831" spans="13:13">
      <c r="M831" s="73" t="s">
        <v>314</v>
      </c>
    </row>
    <row r="832" spans="13:13">
      <c r="M832" s="73" t="s">
        <v>314</v>
      </c>
    </row>
    <row r="833" spans="13:13">
      <c r="M833" s="73" t="s">
        <v>314</v>
      </c>
    </row>
    <row r="834" spans="13:13">
      <c r="M834" s="73" t="s">
        <v>314</v>
      </c>
    </row>
    <row r="835" spans="13:13">
      <c r="M835" s="73" t="s">
        <v>314</v>
      </c>
    </row>
    <row r="836" spans="13:13">
      <c r="M836" s="73" t="s">
        <v>314</v>
      </c>
    </row>
    <row r="837" spans="13:13">
      <c r="M837" s="73" t="s">
        <v>314</v>
      </c>
    </row>
    <row r="838" spans="13:13">
      <c r="M838" s="73" t="s">
        <v>314</v>
      </c>
    </row>
    <row r="839" spans="13:13">
      <c r="M839" s="73" t="s">
        <v>314</v>
      </c>
    </row>
    <row r="840" spans="13:13">
      <c r="M840" s="73" t="s">
        <v>314</v>
      </c>
    </row>
    <row r="841" spans="13:13">
      <c r="M841" s="73" t="s">
        <v>314</v>
      </c>
    </row>
    <row r="842" spans="13:13">
      <c r="M842" s="73" t="s">
        <v>314</v>
      </c>
    </row>
    <row r="843" spans="13:13">
      <c r="M843" s="73" t="s">
        <v>314</v>
      </c>
    </row>
    <row r="844" spans="13:13">
      <c r="M844" s="73" t="s">
        <v>314</v>
      </c>
    </row>
    <row r="845" spans="13:13">
      <c r="M845" s="73" t="s">
        <v>314</v>
      </c>
    </row>
    <row r="846" spans="13:13">
      <c r="M846" s="73" t="s">
        <v>314</v>
      </c>
    </row>
    <row r="847" spans="13:13">
      <c r="M847" s="73" t="s">
        <v>314</v>
      </c>
    </row>
    <row r="848" spans="13:13">
      <c r="M848" s="73" t="s">
        <v>314</v>
      </c>
    </row>
    <row r="849" spans="13:13">
      <c r="M849" s="73" t="s">
        <v>314</v>
      </c>
    </row>
    <row r="850" spans="13:13">
      <c r="M850" s="73" t="s">
        <v>314</v>
      </c>
    </row>
    <row r="851" spans="13:13">
      <c r="M851" s="73" t="s">
        <v>314</v>
      </c>
    </row>
    <row r="852" spans="13:13">
      <c r="M852" s="73" t="s">
        <v>314</v>
      </c>
    </row>
    <row r="853" spans="13:13">
      <c r="M853" s="73" t="s">
        <v>314</v>
      </c>
    </row>
    <row r="854" spans="13:13">
      <c r="M854" s="73" t="s">
        <v>314</v>
      </c>
    </row>
    <row r="855" spans="13:13">
      <c r="M855" s="73" t="s">
        <v>314</v>
      </c>
    </row>
    <row r="856" spans="13:13">
      <c r="M856" s="73" t="s">
        <v>314</v>
      </c>
    </row>
    <row r="857" spans="13:13">
      <c r="M857" s="73" t="s">
        <v>314</v>
      </c>
    </row>
    <row r="858" spans="13:13">
      <c r="M858" s="73" t="s">
        <v>314</v>
      </c>
    </row>
    <row r="859" spans="13:13">
      <c r="M859" s="73" t="s">
        <v>314</v>
      </c>
    </row>
    <row r="860" spans="13:13">
      <c r="M860" s="73" t="s">
        <v>314</v>
      </c>
    </row>
    <row r="861" spans="13:13">
      <c r="M861" s="73" t="s">
        <v>314</v>
      </c>
    </row>
    <row r="862" spans="13:13">
      <c r="M862" s="73" t="s">
        <v>314</v>
      </c>
    </row>
    <row r="863" spans="13:13">
      <c r="M863" s="73" t="s">
        <v>314</v>
      </c>
    </row>
    <row r="864" spans="13:13">
      <c r="M864" s="73" t="s">
        <v>314</v>
      </c>
    </row>
    <row r="865" spans="13:13">
      <c r="M865" s="73" t="s">
        <v>314</v>
      </c>
    </row>
    <row r="866" spans="13:13">
      <c r="M866" s="73" t="s">
        <v>314</v>
      </c>
    </row>
    <row r="867" spans="13:13">
      <c r="M867" s="73" t="s">
        <v>314</v>
      </c>
    </row>
    <row r="868" spans="13:13">
      <c r="M868" s="73" t="s">
        <v>314</v>
      </c>
    </row>
    <row r="869" spans="13:13">
      <c r="M869" s="73" t="s">
        <v>314</v>
      </c>
    </row>
    <row r="870" spans="13:13">
      <c r="M870" s="73" t="s">
        <v>314</v>
      </c>
    </row>
    <row r="871" spans="13:13">
      <c r="M871" s="73" t="s">
        <v>314</v>
      </c>
    </row>
    <row r="872" spans="13:13">
      <c r="M872" s="73" t="s">
        <v>314</v>
      </c>
    </row>
    <row r="873" spans="13:13">
      <c r="M873" s="73" t="s">
        <v>314</v>
      </c>
    </row>
    <row r="874" spans="13:13">
      <c r="M874" s="73" t="s">
        <v>314</v>
      </c>
    </row>
    <row r="875" spans="13:13">
      <c r="M875" s="73" t="s">
        <v>314</v>
      </c>
    </row>
    <row r="876" spans="13:13">
      <c r="M876" s="73" t="s">
        <v>314</v>
      </c>
    </row>
    <row r="877" spans="13:13">
      <c r="M877" s="73" t="s">
        <v>314</v>
      </c>
    </row>
    <row r="878" spans="13:13">
      <c r="M878" s="73" t="s">
        <v>314</v>
      </c>
    </row>
    <row r="879" spans="13:13">
      <c r="M879" s="73" t="s">
        <v>314</v>
      </c>
    </row>
    <row r="880" spans="13:13">
      <c r="M880" s="73" t="s">
        <v>314</v>
      </c>
    </row>
    <row r="881" spans="13:13">
      <c r="M881" s="73" t="s">
        <v>314</v>
      </c>
    </row>
    <row r="882" spans="13:13">
      <c r="M882" s="73" t="s">
        <v>314</v>
      </c>
    </row>
    <row r="883" spans="13:13">
      <c r="M883" s="73" t="s">
        <v>314</v>
      </c>
    </row>
    <row r="884" spans="13:13">
      <c r="M884" s="73" t="s">
        <v>314</v>
      </c>
    </row>
    <row r="885" spans="13:13">
      <c r="M885" s="73" t="s">
        <v>314</v>
      </c>
    </row>
    <row r="886" spans="13:13">
      <c r="M886" s="73" t="s">
        <v>314</v>
      </c>
    </row>
    <row r="887" spans="13:13">
      <c r="M887" s="73" t="s">
        <v>314</v>
      </c>
    </row>
    <row r="888" spans="13:13">
      <c r="M888" s="73" t="s">
        <v>314</v>
      </c>
    </row>
    <row r="889" spans="13:13">
      <c r="M889" s="73" t="s">
        <v>314</v>
      </c>
    </row>
    <row r="890" spans="13:13">
      <c r="M890" s="73" t="s">
        <v>314</v>
      </c>
    </row>
    <row r="891" spans="13:13">
      <c r="M891" s="73" t="s">
        <v>314</v>
      </c>
    </row>
    <row r="892" spans="13:13">
      <c r="M892" s="73" t="s">
        <v>314</v>
      </c>
    </row>
    <row r="893" spans="13:13">
      <c r="M893" s="73" t="s">
        <v>314</v>
      </c>
    </row>
    <row r="894" spans="13:13">
      <c r="M894" s="73" t="s">
        <v>314</v>
      </c>
    </row>
    <row r="895" spans="13:13">
      <c r="M895" s="73" t="s">
        <v>314</v>
      </c>
    </row>
    <row r="896" spans="13:13">
      <c r="M896" s="73" t="s">
        <v>314</v>
      </c>
    </row>
    <row r="897" spans="13:13">
      <c r="M897" s="73" t="s">
        <v>314</v>
      </c>
    </row>
    <row r="898" spans="13:13">
      <c r="M898" s="73" t="s">
        <v>314</v>
      </c>
    </row>
    <row r="899" spans="13:13">
      <c r="M899" s="73" t="s">
        <v>314</v>
      </c>
    </row>
    <row r="900" spans="13:13">
      <c r="M900" s="73" t="s">
        <v>314</v>
      </c>
    </row>
    <row r="901" spans="13:13">
      <c r="M901" s="73" t="s">
        <v>314</v>
      </c>
    </row>
    <row r="902" spans="13:13">
      <c r="M902" s="73" t="s">
        <v>314</v>
      </c>
    </row>
    <row r="903" spans="13:13">
      <c r="M903" s="73" t="s">
        <v>314</v>
      </c>
    </row>
    <row r="904" spans="13:13">
      <c r="M904" s="73" t="s">
        <v>314</v>
      </c>
    </row>
    <row r="905" spans="13:13">
      <c r="M905" s="73" t="s">
        <v>314</v>
      </c>
    </row>
    <row r="906" spans="13:13">
      <c r="M906" s="73" t="s">
        <v>314</v>
      </c>
    </row>
    <row r="907" spans="13:13">
      <c r="M907" s="73" t="s">
        <v>314</v>
      </c>
    </row>
    <row r="908" spans="13:13">
      <c r="M908" s="73" t="s">
        <v>314</v>
      </c>
    </row>
    <row r="909" spans="13:13">
      <c r="M909" s="73" t="s">
        <v>314</v>
      </c>
    </row>
    <row r="910" spans="13:13">
      <c r="M910" s="73" t="s">
        <v>314</v>
      </c>
    </row>
    <row r="911" spans="13:13">
      <c r="M911" s="73" t="s">
        <v>314</v>
      </c>
    </row>
    <row r="912" spans="13:13">
      <c r="M912" s="73" t="s">
        <v>314</v>
      </c>
    </row>
    <row r="913" spans="13:13">
      <c r="M913" s="73" t="s">
        <v>314</v>
      </c>
    </row>
    <row r="914" spans="13:13">
      <c r="M914" s="73" t="s">
        <v>314</v>
      </c>
    </row>
    <row r="915" spans="13:13">
      <c r="M915" s="73" t="s">
        <v>314</v>
      </c>
    </row>
    <row r="916" spans="13:13">
      <c r="M916" s="73" t="s">
        <v>314</v>
      </c>
    </row>
    <row r="917" spans="13:13">
      <c r="M917" s="73" t="s">
        <v>314</v>
      </c>
    </row>
    <row r="918" spans="13:13">
      <c r="M918" s="73" t="s">
        <v>314</v>
      </c>
    </row>
    <row r="919" spans="13:13">
      <c r="M919" s="73" t="s">
        <v>314</v>
      </c>
    </row>
    <row r="920" spans="13:13">
      <c r="M920" s="73" t="s">
        <v>314</v>
      </c>
    </row>
    <row r="921" spans="13:13">
      <c r="M921" s="73" t="s">
        <v>314</v>
      </c>
    </row>
    <row r="922" spans="13:13">
      <c r="M922" s="73" t="s">
        <v>314</v>
      </c>
    </row>
    <row r="923" spans="13:13">
      <c r="M923" s="73" t="s">
        <v>314</v>
      </c>
    </row>
    <row r="924" spans="13:13">
      <c r="M924" s="73" t="s">
        <v>314</v>
      </c>
    </row>
    <row r="925" spans="13:13">
      <c r="M925" s="73" t="s">
        <v>314</v>
      </c>
    </row>
    <row r="926" spans="13:13">
      <c r="M926" s="73" t="s">
        <v>314</v>
      </c>
    </row>
    <row r="927" spans="13:13">
      <c r="M927" s="73" t="s">
        <v>314</v>
      </c>
    </row>
    <row r="928" spans="13:13">
      <c r="M928" s="73" t="s">
        <v>314</v>
      </c>
    </row>
    <row r="929" spans="13:13">
      <c r="M929" s="73" t="s">
        <v>314</v>
      </c>
    </row>
    <row r="930" spans="13:13">
      <c r="M930" s="73" t="s">
        <v>314</v>
      </c>
    </row>
    <row r="931" spans="13:13">
      <c r="M931" s="73" t="s">
        <v>314</v>
      </c>
    </row>
    <row r="932" spans="13:13">
      <c r="M932" s="73" t="s">
        <v>314</v>
      </c>
    </row>
    <row r="933" spans="13:13">
      <c r="M933" s="73" t="s">
        <v>314</v>
      </c>
    </row>
    <row r="934" spans="13:13">
      <c r="M934" s="73" t="s">
        <v>314</v>
      </c>
    </row>
    <row r="935" spans="13:13">
      <c r="M935" s="73" t="s">
        <v>314</v>
      </c>
    </row>
    <row r="936" spans="13:13">
      <c r="M936" s="73" t="s">
        <v>314</v>
      </c>
    </row>
    <row r="937" spans="13:13">
      <c r="M937" s="73" t="s">
        <v>314</v>
      </c>
    </row>
    <row r="938" spans="13:13">
      <c r="M938" s="73" t="s">
        <v>314</v>
      </c>
    </row>
    <row r="939" spans="13:13">
      <c r="M939" s="73" t="s">
        <v>314</v>
      </c>
    </row>
    <row r="940" spans="13:13">
      <c r="M940" s="73" t="s">
        <v>314</v>
      </c>
    </row>
    <row r="941" spans="13:13">
      <c r="M941" s="73" t="s">
        <v>314</v>
      </c>
    </row>
    <row r="942" spans="13:13">
      <c r="M942" s="73" t="s">
        <v>314</v>
      </c>
    </row>
    <row r="943" spans="13:13">
      <c r="M943" s="73" t="s">
        <v>314</v>
      </c>
    </row>
    <row r="944" spans="13:13">
      <c r="M944" s="73" t="s">
        <v>314</v>
      </c>
    </row>
    <row r="945" spans="13:13">
      <c r="M945" s="73" t="s">
        <v>314</v>
      </c>
    </row>
    <row r="946" spans="13:13">
      <c r="M946" s="73" t="s">
        <v>314</v>
      </c>
    </row>
    <row r="947" spans="13:13">
      <c r="M947" s="73" t="s">
        <v>314</v>
      </c>
    </row>
    <row r="948" spans="13:13">
      <c r="M948" s="73" t="s">
        <v>314</v>
      </c>
    </row>
    <row r="949" spans="13:13">
      <c r="M949" s="73" t="s">
        <v>314</v>
      </c>
    </row>
    <row r="950" spans="13:13">
      <c r="M950" s="73" t="s">
        <v>314</v>
      </c>
    </row>
    <row r="951" spans="13:13">
      <c r="M951" s="73" t="s">
        <v>314</v>
      </c>
    </row>
    <row r="952" spans="13:13">
      <c r="M952" s="73" t="s">
        <v>314</v>
      </c>
    </row>
    <row r="953" spans="13:13">
      <c r="M953" s="73" t="s">
        <v>314</v>
      </c>
    </row>
    <row r="954" spans="13:13">
      <c r="M954" s="73" t="s">
        <v>314</v>
      </c>
    </row>
    <row r="955" spans="13:13">
      <c r="M955" s="73" t="s">
        <v>314</v>
      </c>
    </row>
    <row r="956" spans="13:13">
      <c r="M956" s="73" t="s">
        <v>314</v>
      </c>
    </row>
    <row r="957" spans="13:13">
      <c r="M957" s="73" t="s">
        <v>314</v>
      </c>
    </row>
    <row r="958" spans="13:13">
      <c r="M958" s="73" t="s">
        <v>314</v>
      </c>
    </row>
    <row r="959" spans="13:13">
      <c r="M959" s="73" t="s">
        <v>314</v>
      </c>
    </row>
    <row r="960" spans="13:13">
      <c r="M960" s="73" t="s">
        <v>314</v>
      </c>
    </row>
    <row r="961" spans="13:13">
      <c r="M961" s="73" t="s">
        <v>314</v>
      </c>
    </row>
    <row r="962" spans="13:13">
      <c r="M962" s="73" t="s">
        <v>314</v>
      </c>
    </row>
    <row r="963" spans="13:13">
      <c r="M963" s="73" t="s">
        <v>314</v>
      </c>
    </row>
    <row r="964" spans="13:13">
      <c r="M964" s="73" t="s">
        <v>314</v>
      </c>
    </row>
    <row r="965" spans="13:13">
      <c r="M965" s="73" t="s">
        <v>314</v>
      </c>
    </row>
    <row r="966" spans="13:13">
      <c r="M966" s="73" t="s">
        <v>314</v>
      </c>
    </row>
    <row r="967" spans="13:13">
      <c r="M967" s="73" t="s">
        <v>314</v>
      </c>
    </row>
    <row r="968" spans="13:13">
      <c r="M968" s="73" t="s">
        <v>314</v>
      </c>
    </row>
    <row r="969" spans="13:13">
      <c r="M969" s="73" t="s">
        <v>314</v>
      </c>
    </row>
    <row r="970" spans="13:13">
      <c r="M970" s="73" t="s">
        <v>314</v>
      </c>
    </row>
    <row r="971" spans="13:13">
      <c r="M971" s="73" t="s">
        <v>314</v>
      </c>
    </row>
    <row r="972" spans="13:13">
      <c r="M972" s="73" t="s">
        <v>314</v>
      </c>
    </row>
    <row r="973" spans="13:13">
      <c r="M973" s="73" t="s">
        <v>314</v>
      </c>
    </row>
    <row r="974" spans="13:13">
      <c r="M974" s="73" t="s">
        <v>314</v>
      </c>
    </row>
    <row r="975" spans="13:13">
      <c r="M975" s="73" t="s">
        <v>314</v>
      </c>
    </row>
    <row r="976" spans="13:13">
      <c r="M976" s="73" t="s">
        <v>314</v>
      </c>
    </row>
    <row r="977" spans="13:13">
      <c r="M977" s="73" t="s">
        <v>314</v>
      </c>
    </row>
    <row r="978" spans="13:13">
      <c r="M978" s="73" t="s">
        <v>314</v>
      </c>
    </row>
    <row r="979" spans="13:13">
      <c r="M979" s="73" t="s">
        <v>314</v>
      </c>
    </row>
    <row r="980" spans="13:13">
      <c r="M980" s="73" t="s">
        <v>314</v>
      </c>
    </row>
    <row r="981" spans="13:13">
      <c r="M981" s="73" t="s">
        <v>314</v>
      </c>
    </row>
    <row r="982" spans="13:13">
      <c r="M982" s="73" t="s">
        <v>314</v>
      </c>
    </row>
    <row r="983" spans="13:13">
      <c r="M983" s="73" t="s">
        <v>314</v>
      </c>
    </row>
    <row r="984" spans="13:13">
      <c r="M984" s="73" t="s">
        <v>314</v>
      </c>
    </row>
    <row r="985" spans="13:13">
      <c r="M985" s="73" t="s">
        <v>314</v>
      </c>
    </row>
    <row r="986" spans="13:13">
      <c r="M986" s="73" t="s">
        <v>314</v>
      </c>
    </row>
    <row r="987" spans="13:13">
      <c r="M987" s="73" t="s">
        <v>314</v>
      </c>
    </row>
    <row r="988" spans="13:13">
      <c r="M988" s="73" t="s">
        <v>314</v>
      </c>
    </row>
    <row r="989" spans="13:13">
      <c r="M989" s="73" t="s">
        <v>314</v>
      </c>
    </row>
    <row r="990" spans="13:13">
      <c r="M990" s="73" t="s">
        <v>314</v>
      </c>
    </row>
    <row r="991" spans="13:13">
      <c r="M991" s="73" t="s">
        <v>314</v>
      </c>
    </row>
    <row r="992" spans="13:13">
      <c r="M992" s="73" t="s">
        <v>314</v>
      </c>
    </row>
    <row r="993" spans="13:13">
      <c r="M993" s="73" t="s">
        <v>314</v>
      </c>
    </row>
    <row r="994" spans="13:13">
      <c r="M994" s="73" t="s">
        <v>314</v>
      </c>
    </row>
    <row r="995" spans="13:13">
      <c r="M995" s="73" t="s">
        <v>314</v>
      </c>
    </row>
    <row r="996" spans="13:13">
      <c r="M996" s="73" t="s">
        <v>314</v>
      </c>
    </row>
    <row r="997" spans="13:13">
      <c r="M997" s="73" t="s">
        <v>314</v>
      </c>
    </row>
    <row r="998" spans="13:13">
      <c r="M998" s="73" t="s">
        <v>314</v>
      </c>
    </row>
    <row r="999" spans="13:13">
      <c r="M999" s="73" t="s">
        <v>314</v>
      </c>
    </row>
    <row r="1000" spans="13:13">
      <c r="M1000" s="73" t="s">
        <v>314</v>
      </c>
    </row>
    <row r="1001" spans="13:13">
      <c r="M1001" s="73" t="s">
        <v>314</v>
      </c>
    </row>
    <row r="1002" spans="13:13">
      <c r="M1002" s="73" t="s">
        <v>314</v>
      </c>
    </row>
    <row r="1003" spans="13:13">
      <c r="M1003" s="73" t="s">
        <v>314</v>
      </c>
    </row>
    <row r="1004" spans="13:13">
      <c r="M1004" s="73" t="s">
        <v>314</v>
      </c>
    </row>
    <row r="1005" spans="13:13">
      <c r="M1005" s="73" t="s">
        <v>314</v>
      </c>
    </row>
    <row r="1006" spans="13:13">
      <c r="M1006" s="73" t="s">
        <v>314</v>
      </c>
    </row>
    <row r="1007" spans="13:13">
      <c r="M1007" s="73" t="s">
        <v>314</v>
      </c>
    </row>
    <row r="1008" spans="13:13">
      <c r="M1008" s="73" t="s">
        <v>314</v>
      </c>
    </row>
    <row r="1009" spans="13:13">
      <c r="M1009" s="73" t="s">
        <v>314</v>
      </c>
    </row>
    <row r="1010" spans="13:13">
      <c r="M1010" s="73" t="s">
        <v>314</v>
      </c>
    </row>
    <row r="1011" spans="13:13">
      <c r="M1011" s="73" t="s">
        <v>314</v>
      </c>
    </row>
    <row r="1012" spans="13:13">
      <c r="M1012" s="73" t="s">
        <v>314</v>
      </c>
    </row>
    <row r="1013" spans="13:13">
      <c r="M1013" s="73" t="s">
        <v>314</v>
      </c>
    </row>
    <row r="1014" spans="13:13">
      <c r="M1014" s="73" t="s">
        <v>314</v>
      </c>
    </row>
    <row r="1015" spans="13:13">
      <c r="M1015" s="73" t="s">
        <v>314</v>
      </c>
    </row>
    <row r="1016" spans="13:13">
      <c r="M1016" s="73" t="s">
        <v>314</v>
      </c>
    </row>
    <row r="1017" spans="13:13">
      <c r="M1017" s="73" t="s">
        <v>314</v>
      </c>
    </row>
    <row r="1018" spans="13:13">
      <c r="M1018" s="73" t="s">
        <v>314</v>
      </c>
    </row>
    <row r="1019" spans="13:13">
      <c r="M1019" s="73" t="s">
        <v>314</v>
      </c>
    </row>
    <row r="1020" spans="13:13">
      <c r="M1020" s="73" t="s">
        <v>314</v>
      </c>
    </row>
    <row r="1021" spans="13:13">
      <c r="M1021" s="73" t="s">
        <v>314</v>
      </c>
    </row>
    <row r="1022" spans="13:13">
      <c r="M1022" s="73" t="s">
        <v>314</v>
      </c>
    </row>
    <row r="1023" spans="13:13">
      <c r="M1023" s="73" t="s">
        <v>314</v>
      </c>
    </row>
    <row r="1024" spans="13:13">
      <c r="M1024" s="73" t="s">
        <v>314</v>
      </c>
    </row>
    <row r="1025" spans="13:13">
      <c r="M1025" s="73" t="s">
        <v>314</v>
      </c>
    </row>
    <row r="1026" spans="13:13">
      <c r="M1026" s="73" t="s">
        <v>314</v>
      </c>
    </row>
    <row r="1027" spans="13:13">
      <c r="M1027" s="73" t="s">
        <v>314</v>
      </c>
    </row>
    <row r="1028" spans="13:13">
      <c r="M1028" s="73" t="s">
        <v>314</v>
      </c>
    </row>
    <row r="1029" spans="13:13">
      <c r="M1029" s="73" t="s">
        <v>314</v>
      </c>
    </row>
    <row r="1030" spans="13:13">
      <c r="M1030" s="73" t="s">
        <v>314</v>
      </c>
    </row>
    <row r="1031" spans="13:13">
      <c r="M1031" s="73" t="s">
        <v>314</v>
      </c>
    </row>
    <row r="1032" spans="13:13">
      <c r="M1032" s="73" t="s">
        <v>314</v>
      </c>
    </row>
    <row r="1033" spans="13:13">
      <c r="M1033" s="73" t="s">
        <v>314</v>
      </c>
    </row>
    <row r="1034" spans="13:13">
      <c r="M1034" s="73" t="s">
        <v>314</v>
      </c>
    </row>
    <row r="1035" spans="13:13">
      <c r="M1035" s="73" t="s">
        <v>314</v>
      </c>
    </row>
    <row r="1036" spans="13:13">
      <c r="M1036" s="73" t="s">
        <v>314</v>
      </c>
    </row>
    <row r="1037" spans="13:13">
      <c r="M1037" s="73" t="s">
        <v>314</v>
      </c>
    </row>
    <row r="1038" spans="13:13">
      <c r="M1038" s="73" t="s">
        <v>314</v>
      </c>
    </row>
    <row r="1039" spans="13:13">
      <c r="M1039" s="73" t="s">
        <v>314</v>
      </c>
    </row>
    <row r="1040" spans="13:13">
      <c r="M1040" s="73" t="s">
        <v>314</v>
      </c>
    </row>
    <row r="1041" spans="13:13">
      <c r="M1041" s="73" t="s">
        <v>314</v>
      </c>
    </row>
    <row r="1042" spans="13:13">
      <c r="M1042" s="73" t="s">
        <v>314</v>
      </c>
    </row>
    <row r="1043" spans="13:13">
      <c r="M1043" s="73" t="s">
        <v>314</v>
      </c>
    </row>
    <row r="1044" spans="13:13">
      <c r="M1044" s="73" t="s">
        <v>314</v>
      </c>
    </row>
    <row r="1045" spans="13:13">
      <c r="M1045" s="73" t="s">
        <v>314</v>
      </c>
    </row>
    <row r="1046" spans="13:13">
      <c r="M1046" s="73" t="s">
        <v>314</v>
      </c>
    </row>
    <row r="1047" spans="13:13">
      <c r="M1047" s="73" t="s">
        <v>314</v>
      </c>
    </row>
    <row r="1048" spans="13:13">
      <c r="M1048" s="73" t="s">
        <v>314</v>
      </c>
    </row>
    <row r="1049" spans="13:13">
      <c r="M1049" s="73" t="s">
        <v>314</v>
      </c>
    </row>
    <row r="1050" spans="13:13">
      <c r="M1050" s="73" t="s">
        <v>314</v>
      </c>
    </row>
    <row r="1051" spans="13:13">
      <c r="M1051" s="73" t="s">
        <v>314</v>
      </c>
    </row>
    <row r="1052" spans="13:13">
      <c r="M1052" s="73" t="s">
        <v>314</v>
      </c>
    </row>
    <row r="1053" spans="13:13">
      <c r="M1053" s="73" t="s">
        <v>314</v>
      </c>
    </row>
    <row r="1054" spans="13:13">
      <c r="M1054" s="73" t="s">
        <v>314</v>
      </c>
    </row>
    <row r="1055" spans="13:13">
      <c r="M1055" s="73" t="s">
        <v>314</v>
      </c>
    </row>
    <row r="1056" spans="13:13">
      <c r="M1056" s="73" t="s">
        <v>314</v>
      </c>
    </row>
    <row r="1057" spans="13:13">
      <c r="M1057" s="73" t="s">
        <v>314</v>
      </c>
    </row>
    <row r="1058" spans="13:13">
      <c r="M1058" s="73" t="s">
        <v>314</v>
      </c>
    </row>
    <row r="1059" spans="13:13">
      <c r="M1059" s="73" t="s">
        <v>314</v>
      </c>
    </row>
    <row r="1060" spans="13:13">
      <c r="M1060" s="73" t="s">
        <v>314</v>
      </c>
    </row>
    <row r="1061" spans="13:13">
      <c r="M1061" s="73" t="s">
        <v>314</v>
      </c>
    </row>
    <row r="1062" spans="13:13">
      <c r="M1062" s="73" t="s">
        <v>314</v>
      </c>
    </row>
    <row r="1063" spans="13:13">
      <c r="M1063" s="73" t="s">
        <v>314</v>
      </c>
    </row>
    <row r="1064" spans="13:13">
      <c r="M1064" s="73" t="s">
        <v>314</v>
      </c>
    </row>
    <row r="1065" spans="13:13">
      <c r="M1065" s="73" t="s">
        <v>314</v>
      </c>
    </row>
    <row r="1066" spans="13:13">
      <c r="M1066" s="73" t="s">
        <v>314</v>
      </c>
    </row>
    <row r="1067" spans="13:13">
      <c r="M1067" s="73" t="s">
        <v>314</v>
      </c>
    </row>
    <row r="1068" spans="13:13">
      <c r="M1068" s="73" t="s">
        <v>314</v>
      </c>
    </row>
    <row r="1069" spans="13:13">
      <c r="M1069" s="73" t="s">
        <v>314</v>
      </c>
    </row>
    <row r="1070" spans="13:13">
      <c r="M1070" s="73" t="s">
        <v>314</v>
      </c>
    </row>
    <row r="1071" spans="13:13">
      <c r="M1071" s="73" t="s">
        <v>314</v>
      </c>
    </row>
    <row r="1072" spans="13:13">
      <c r="M1072" s="73" t="s">
        <v>314</v>
      </c>
    </row>
    <row r="1073" spans="13:13">
      <c r="M1073" s="73" t="s">
        <v>314</v>
      </c>
    </row>
    <row r="1074" spans="13:13">
      <c r="M1074" s="73" t="s">
        <v>314</v>
      </c>
    </row>
    <row r="1075" spans="13:13">
      <c r="M1075" s="73" t="s">
        <v>314</v>
      </c>
    </row>
    <row r="1076" spans="13:13">
      <c r="M1076" s="73" t="s">
        <v>314</v>
      </c>
    </row>
    <row r="1077" spans="13:13">
      <c r="M1077" s="73" t="s">
        <v>314</v>
      </c>
    </row>
    <row r="1078" spans="13:13">
      <c r="M1078" s="73" t="s">
        <v>314</v>
      </c>
    </row>
    <row r="1079" spans="13:13">
      <c r="M1079" s="73" t="s">
        <v>314</v>
      </c>
    </row>
    <row r="1080" spans="13:13">
      <c r="M1080" s="73" t="s">
        <v>314</v>
      </c>
    </row>
    <row r="1081" spans="13:13">
      <c r="M1081" s="73" t="s">
        <v>314</v>
      </c>
    </row>
    <row r="1082" spans="13:13">
      <c r="M1082" s="73" t="s">
        <v>314</v>
      </c>
    </row>
    <row r="1083" spans="13:13">
      <c r="M1083" s="73" t="s">
        <v>314</v>
      </c>
    </row>
    <row r="1084" spans="13:13">
      <c r="M1084" s="73" t="s">
        <v>314</v>
      </c>
    </row>
    <row r="1085" spans="13:13">
      <c r="M1085" s="73" t="s">
        <v>314</v>
      </c>
    </row>
    <row r="1086" spans="13:13">
      <c r="M1086" s="73" t="s">
        <v>314</v>
      </c>
    </row>
    <row r="1087" spans="13:13">
      <c r="M1087" s="73" t="s">
        <v>314</v>
      </c>
    </row>
    <row r="1088" spans="13:13">
      <c r="M1088" s="73" t="s">
        <v>314</v>
      </c>
    </row>
    <row r="1089" spans="13:13">
      <c r="M1089" s="73" t="s">
        <v>314</v>
      </c>
    </row>
    <row r="1090" spans="13:13">
      <c r="M1090" s="73" t="s">
        <v>314</v>
      </c>
    </row>
    <row r="1091" spans="13:13">
      <c r="M1091" s="73" t="s">
        <v>314</v>
      </c>
    </row>
    <row r="1092" spans="13:13">
      <c r="M1092" s="73" t="s">
        <v>314</v>
      </c>
    </row>
    <row r="1093" spans="13:13">
      <c r="M1093" s="73" t="s">
        <v>314</v>
      </c>
    </row>
    <row r="1094" spans="13:13">
      <c r="M1094" s="73" t="s">
        <v>314</v>
      </c>
    </row>
    <row r="1095" spans="13:13">
      <c r="M1095" s="73" t="s">
        <v>314</v>
      </c>
    </row>
    <row r="1096" spans="13:13">
      <c r="M1096" s="73" t="s">
        <v>314</v>
      </c>
    </row>
    <row r="1097" spans="13:13">
      <c r="M1097" s="73" t="s">
        <v>314</v>
      </c>
    </row>
    <row r="1098" spans="13:13">
      <c r="M1098" s="73" t="s">
        <v>314</v>
      </c>
    </row>
    <row r="1099" spans="13:13">
      <c r="M1099" s="73" t="s">
        <v>314</v>
      </c>
    </row>
    <row r="1100" spans="13:13">
      <c r="M1100" s="73" t="s">
        <v>314</v>
      </c>
    </row>
    <row r="1101" spans="13:13">
      <c r="M1101" s="73" t="s">
        <v>314</v>
      </c>
    </row>
    <row r="1102" spans="13:13">
      <c r="M1102" s="73" t="s">
        <v>314</v>
      </c>
    </row>
    <row r="1103" spans="13:13">
      <c r="M1103" s="73" t="s">
        <v>314</v>
      </c>
    </row>
    <row r="1104" spans="13:13">
      <c r="M1104" s="73" t="s">
        <v>314</v>
      </c>
    </row>
    <row r="1105" spans="13:13">
      <c r="M1105" s="73" t="s">
        <v>314</v>
      </c>
    </row>
    <row r="1106" spans="13:13">
      <c r="M1106" s="73" t="s">
        <v>314</v>
      </c>
    </row>
    <row r="1107" spans="13:13">
      <c r="M1107" s="73" t="s">
        <v>314</v>
      </c>
    </row>
    <row r="1108" spans="13:13">
      <c r="M1108" s="73" t="s">
        <v>314</v>
      </c>
    </row>
    <row r="1109" spans="13:13">
      <c r="M1109" s="73" t="s">
        <v>314</v>
      </c>
    </row>
    <row r="1110" spans="13:13">
      <c r="M1110" s="73" t="s">
        <v>314</v>
      </c>
    </row>
    <row r="1111" spans="13:13">
      <c r="M1111" s="73" t="s">
        <v>314</v>
      </c>
    </row>
    <row r="1112" spans="13:13">
      <c r="M1112" s="73" t="s">
        <v>314</v>
      </c>
    </row>
    <row r="1113" spans="13:13">
      <c r="M1113" s="73" t="s">
        <v>314</v>
      </c>
    </row>
    <row r="1114" spans="13:13">
      <c r="M1114" s="73" t="s">
        <v>314</v>
      </c>
    </row>
    <row r="1115" spans="13:13">
      <c r="M1115" s="73" t="s">
        <v>314</v>
      </c>
    </row>
    <row r="1116" spans="13:13">
      <c r="M1116" s="73" t="s">
        <v>314</v>
      </c>
    </row>
    <row r="1117" spans="13:13">
      <c r="M1117" s="73" t="s">
        <v>314</v>
      </c>
    </row>
    <row r="1118" spans="13:13">
      <c r="M1118" s="73" t="s">
        <v>314</v>
      </c>
    </row>
    <row r="1119" spans="13:13">
      <c r="M1119" s="73" t="s">
        <v>314</v>
      </c>
    </row>
    <row r="1120" spans="13:13">
      <c r="M1120" s="73" t="s">
        <v>314</v>
      </c>
    </row>
    <row r="1121" spans="13:13">
      <c r="M1121" s="73" t="s">
        <v>314</v>
      </c>
    </row>
    <row r="1122" spans="13:13">
      <c r="M1122" s="73" t="s">
        <v>314</v>
      </c>
    </row>
    <row r="1123" spans="13:13">
      <c r="M1123" s="73" t="s">
        <v>314</v>
      </c>
    </row>
    <row r="1124" spans="13:13">
      <c r="M1124" s="73" t="s">
        <v>314</v>
      </c>
    </row>
    <row r="1125" spans="13:13">
      <c r="M1125" s="73" t="s">
        <v>314</v>
      </c>
    </row>
    <row r="1126" spans="13:13">
      <c r="M1126" s="73" t="s">
        <v>314</v>
      </c>
    </row>
    <row r="1127" spans="13:13">
      <c r="M1127" s="73" t="s">
        <v>314</v>
      </c>
    </row>
    <row r="1128" spans="13:13">
      <c r="M1128" s="73" t="s">
        <v>314</v>
      </c>
    </row>
    <row r="1129" spans="13:13">
      <c r="M1129" s="73" t="s">
        <v>314</v>
      </c>
    </row>
    <row r="1130" spans="13:13">
      <c r="M1130" s="73" t="s">
        <v>314</v>
      </c>
    </row>
    <row r="1131" spans="13:13">
      <c r="M1131" s="73" t="s">
        <v>314</v>
      </c>
    </row>
    <row r="1132" spans="13:13">
      <c r="M1132" s="73" t="s">
        <v>314</v>
      </c>
    </row>
    <row r="1133" spans="13:13">
      <c r="M1133" s="73" t="s">
        <v>314</v>
      </c>
    </row>
    <row r="1134" spans="13:13">
      <c r="M1134" s="73" t="s">
        <v>314</v>
      </c>
    </row>
    <row r="1135" spans="13:13">
      <c r="M1135" s="73" t="s">
        <v>314</v>
      </c>
    </row>
    <row r="1136" spans="13:13">
      <c r="M1136" s="73" t="s">
        <v>314</v>
      </c>
    </row>
    <row r="1137" spans="13:13">
      <c r="M1137" s="73" t="s">
        <v>314</v>
      </c>
    </row>
    <row r="1138" spans="13:13">
      <c r="M1138" s="73" t="s">
        <v>314</v>
      </c>
    </row>
    <row r="1139" spans="13:13">
      <c r="M1139" s="73" t="s">
        <v>314</v>
      </c>
    </row>
    <row r="1140" spans="13:13">
      <c r="M1140" s="73" t="s">
        <v>314</v>
      </c>
    </row>
    <row r="1141" spans="13:13">
      <c r="M1141" s="73" t="s">
        <v>314</v>
      </c>
    </row>
    <row r="1142" spans="13:13">
      <c r="M1142" s="73" t="s">
        <v>314</v>
      </c>
    </row>
    <row r="1143" spans="13:13">
      <c r="M1143" s="73" t="s">
        <v>314</v>
      </c>
    </row>
    <row r="1144" spans="13:13">
      <c r="M1144" s="73" t="s">
        <v>314</v>
      </c>
    </row>
    <row r="1145" spans="13:13">
      <c r="M1145" s="73" t="s">
        <v>314</v>
      </c>
    </row>
    <row r="1146" spans="13:13">
      <c r="M1146" s="73" t="s">
        <v>314</v>
      </c>
    </row>
    <row r="1147" spans="13:13">
      <c r="M1147" s="73" t="s">
        <v>314</v>
      </c>
    </row>
    <row r="1148" spans="13:13">
      <c r="M1148" s="73" t="s">
        <v>314</v>
      </c>
    </row>
    <row r="1149" spans="13:13">
      <c r="M1149" s="73" t="s">
        <v>314</v>
      </c>
    </row>
    <row r="1150" spans="13:13">
      <c r="M1150" s="73" t="s">
        <v>314</v>
      </c>
    </row>
    <row r="1151" spans="13:13">
      <c r="M1151" s="73" t="s">
        <v>314</v>
      </c>
    </row>
    <row r="1152" spans="13:13">
      <c r="M1152" s="73" t="s">
        <v>314</v>
      </c>
    </row>
    <row r="1153" spans="13:13">
      <c r="M1153" s="73" t="s">
        <v>314</v>
      </c>
    </row>
    <row r="1154" spans="13:13">
      <c r="M1154" s="73" t="s">
        <v>314</v>
      </c>
    </row>
    <row r="1155" spans="13:13">
      <c r="M1155" s="73" t="s">
        <v>314</v>
      </c>
    </row>
    <row r="1156" spans="13:13">
      <c r="M1156" s="73" t="s">
        <v>314</v>
      </c>
    </row>
    <row r="1157" spans="13:13">
      <c r="M1157" s="73" t="s">
        <v>314</v>
      </c>
    </row>
    <row r="1158" spans="13:13">
      <c r="M1158" s="73" t="s">
        <v>314</v>
      </c>
    </row>
    <row r="1159" spans="13:13">
      <c r="M1159" s="73" t="s">
        <v>314</v>
      </c>
    </row>
    <row r="1160" spans="13:13">
      <c r="M1160" s="73" t="s">
        <v>314</v>
      </c>
    </row>
    <row r="1161" spans="13:13">
      <c r="M1161" s="73" t="s">
        <v>314</v>
      </c>
    </row>
    <row r="1162" spans="13:13">
      <c r="M1162" s="73" t="s">
        <v>314</v>
      </c>
    </row>
    <row r="1163" spans="13:13">
      <c r="M1163" s="73" t="s">
        <v>314</v>
      </c>
    </row>
    <row r="1164" spans="13:13">
      <c r="M1164" s="73" t="s">
        <v>314</v>
      </c>
    </row>
    <row r="1165" spans="13:13">
      <c r="M1165" s="73" t="s">
        <v>314</v>
      </c>
    </row>
    <row r="1166" spans="13:13">
      <c r="M1166" s="73" t="s">
        <v>314</v>
      </c>
    </row>
    <row r="1167" spans="13:13">
      <c r="M1167" s="73" t="s">
        <v>314</v>
      </c>
    </row>
    <row r="1168" spans="13:13">
      <c r="M1168" s="73" t="s">
        <v>314</v>
      </c>
    </row>
    <row r="1169" spans="13:13">
      <c r="M1169" s="73" t="s">
        <v>314</v>
      </c>
    </row>
    <row r="1170" spans="13:13">
      <c r="M1170" s="73" t="s">
        <v>314</v>
      </c>
    </row>
    <row r="1171" spans="13:13">
      <c r="M1171" s="73" t="s">
        <v>314</v>
      </c>
    </row>
    <row r="1172" spans="13:13">
      <c r="M1172" s="73" t="s">
        <v>314</v>
      </c>
    </row>
    <row r="1173" spans="13:13">
      <c r="M1173" s="73" t="s">
        <v>314</v>
      </c>
    </row>
    <row r="1174" spans="13:13">
      <c r="M1174" s="73" t="s">
        <v>314</v>
      </c>
    </row>
    <row r="1175" spans="13:13">
      <c r="M1175" s="73" t="s">
        <v>314</v>
      </c>
    </row>
    <row r="1176" spans="13:13">
      <c r="M1176" s="73" t="s">
        <v>314</v>
      </c>
    </row>
    <row r="1177" spans="13:13">
      <c r="M1177" s="73" t="s">
        <v>314</v>
      </c>
    </row>
    <row r="1178" spans="13:13">
      <c r="M1178" s="73" t="s">
        <v>314</v>
      </c>
    </row>
    <row r="1179" spans="13:13">
      <c r="M1179" s="73" t="s">
        <v>314</v>
      </c>
    </row>
    <row r="1180" spans="13:13">
      <c r="M1180" s="73" t="s">
        <v>314</v>
      </c>
    </row>
    <row r="1181" spans="13:13">
      <c r="M1181" s="73" t="s">
        <v>314</v>
      </c>
    </row>
    <row r="1182" spans="13:13">
      <c r="M1182" s="73" t="s">
        <v>314</v>
      </c>
    </row>
    <row r="1183" spans="13:13">
      <c r="M1183" s="73" t="s">
        <v>314</v>
      </c>
    </row>
    <row r="1184" spans="13:13">
      <c r="M1184" s="73" t="s">
        <v>314</v>
      </c>
    </row>
    <row r="1185" spans="13:13">
      <c r="M1185" s="73" t="s">
        <v>314</v>
      </c>
    </row>
    <row r="1186" spans="13:13">
      <c r="M1186" s="73" t="s">
        <v>314</v>
      </c>
    </row>
    <row r="1187" spans="13:13">
      <c r="M1187" s="73" t="s">
        <v>314</v>
      </c>
    </row>
    <row r="1188" spans="13:13">
      <c r="M1188" s="73" t="s">
        <v>314</v>
      </c>
    </row>
    <row r="1189" spans="13:13">
      <c r="M1189" s="73" t="s">
        <v>314</v>
      </c>
    </row>
    <row r="1190" spans="13:13">
      <c r="M1190" s="73" t="s">
        <v>314</v>
      </c>
    </row>
    <row r="1191" spans="13:13">
      <c r="M1191" s="73" t="s">
        <v>314</v>
      </c>
    </row>
    <row r="1192" spans="13:13">
      <c r="M1192" s="73" t="s">
        <v>314</v>
      </c>
    </row>
    <row r="1193" spans="13:13">
      <c r="M1193" s="73" t="s">
        <v>314</v>
      </c>
    </row>
    <row r="1194" spans="13:13">
      <c r="M1194" s="73" t="s">
        <v>314</v>
      </c>
    </row>
    <row r="1195" spans="13:13">
      <c r="M1195" s="73" t="s">
        <v>314</v>
      </c>
    </row>
    <row r="1196" spans="13:13">
      <c r="M1196" s="73" t="s">
        <v>314</v>
      </c>
    </row>
    <row r="1197" spans="13:13">
      <c r="M1197" s="73" t="s">
        <v>314</v>
      </c>
    </row>
    <row r="1198" spans="13:13">
      <c r="M1198" s="73" t="s">
        <v>314</v>
      </c>
    </row>
    <row r="1199" spans="13:13">
      <c r="M1199" s="73" t="s">
        <v>314</v>
      </c>
    </row>
  </sheetData>
  <hyperlinks>
    <hyperlink ref="O1" location="'List of Topics'!A1" display="Return to List of Topics sheet"/>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10"/>
  <dimension ref="A1:P139"/>
  <sheetViews>
    <sheetView showGridLines="0" workbookViewId="0">
      <selection activeCell="P1" sqref="P1"/>
    </sheetView>
  </sheetViews>
  <sheetFormatPr defaultRowHeight="15"/>
  <cols>
    <col min="1" max="1" width="9.140625" style="65"/>
    <col min="2" max="8" width="5.5703125" style="65" bestFit="1" customWidth="1"/>
    <col min="9" max="11" width="13.28515625" style="65" bestFit="1" customWidth="1"/>
    <col min="12" max="13" width="9.140625" style="65"/>
    <col min="14" max="14" width="13.28515625" style="65" bestFit="1" customWidth="1"/>
    <col min="15" max="26" width="8.7109375" style="65" bestFit="1" customWidth="1"/>
    <col min="27" max="16384" width="9.140625" style="65"/>
  </cols>
  <sheetData>
    <row r="1" spans="1:16" ht="21.75">
      <c r="A1" s="68" t="s">
        <v>308</v>
      </c>
      <c r="P1" s="1" t="s">
        <v>25</v>
      </c>
    </row>
    <row r="2" spans="1:16" s="69" customFormat="1">
      <c r="A2" s="70" t="s">
        <v>169</v>
      </c>
      <c r="B2" s="69" t="s">
        <v>336</v>
      </c>
    </row>
    <row r="5" spans="1:16" ht="19.5">
      <c r="B5" s="82" t="s">
        <v>335</v>
      </c>
      <c r="C5" s="81"/>
      <c r="D5" s="81"/>
      <c r="E5" s="81"/>
      <c r="F5" s="81"/>
      <c r="G5" s="81"/>
      <c r="I5" s="80" t="s">
        <v>334</v>
      </c>
      <c r="J5" s="79"/>
      <c r="K5" s="79"/>
      <c r="L5" s="79"/>
    </row>
    <row r="6" spans="1:16" ht="19.5">
      <c r="B6" s="71" t="s">
        <v>333</v>
      </c>
      <c r="I6" s="71" t="s">
        <v>332</v>
      </c>
    </row>
    <row r="7" spans="1:16">
      <c r="B7" s="78" t="s">
        <v>331</v>
      </c>
      <c r="I7" s="78" t="s">
        <v>327</v>
      </c>
    </row>
    <row r="8" spans="1:16" ht="19.5">
      <c r="B8" s="74"/>
    </row>
    <row r="9" spans="1:16" ht="19.5">
      <c r="B9" s="71" t="s">
        <v>330</v>
      </c>
      <c r="I9" s="71" t="s">
        <v>329</v>
      </c>
    </row>
    <row r="10" spans="1:16">
      <c r="B10" s="78" t="s">
        <v>328</v>
      </c>
      <c r="I10" s="78" t="s">
        <v>327</v>
      </c>
    </row>
    <row r="11" spans="1:16">
      <c r="C11" s="67"/>
    </row>
    <row r="12" spans="1:16">
      <c r="C12" s="67"/>
    </row>
    <row r="13" spans="1:16" ht="19.5">
      <c r="B13" s="71" t="s">
        <v>326</v>
      </c>
      <c r="C13" s="67"/>
    </row>
    <row r="14" spans="1:16" ht="19.5">
      <c r="B14" s="71"/>
      <c r="C14" s="67"/>
    </row>
    <row r="15" spans="1:16">
      <c r="B15" s="67" t="s">
        <v>325</v>
      </c>
      <c r="C15" s="67" t="s">
        <v>324</v>
      </c>
      <c r="D15" s="77" t="s">
        <v>323</v>
      </c>
      <c r="E15" s="67" t="s">
        <v>322</v>
      </c>
      <c r="F15" s="67" t="s">
        <v>321</v>
      </c>
      <c r="G15" s="77" t="s">
        <v>320</v>
      </c>
      <c r="H15" s="67" t="s">
        <v>319</v>
      </c>
    </row>
    <row r="16" spans="1:16" ht="15.75">
      <c r="B16" s="75">
        <v>0.68791120840938302</v>
      </c>
      <c r="C16" s="75">
        <v>0.94032726978102055</v>
      </c>
      <c r="D16" s="76">
        <v>0.38704362769187539</v>
      </c>
      <c r="E16" s="75">
        <v>0.92507199713501409</v>
      </c>
      <c r="F16" s="75">
        <v>0.25201697429237724</v>
      </c>
      <c r="G16" s="76">
        <v>0.18832491303657628</v>
      </c>
      <c r="H16" s="75">
        <v>0.65341927563328306</v>
      </c>
    </row>
    <row r="17" spans="2:8" ht="15.75">
      <c r="B17" s="75">
        <v>0.58940938006824783</v>
      </c>
      <c r="C17" s="75">
        <v>0.51887493745389257</v>
      </c>
      <c r="D17" s="76">
        <v>0.80918698871435546</v>
      </c>
      <c r="E17" s="75">
        <v>0.57124598581087316</v>
      </c>
      <c r="F17" s="75">
        <v>0.84380891778218547</v>
      </c>
      <c r="G17" s="76">
        <v>0.51339368346364034</v>
      </c>
      <c r="H17" s="75">
        <v>0.45523622568493582</v>
      </c>
    </row>
    <row r="18" spans="2:8" ht="15.75">
      <c r="B18" s="75">
        <v>0.70024699775255361</v>
      </c>
      <c r="C18" s="75">
        <v>0.36595256386078034</v>
      </c>
      <c r="D18" s="76">
        <v>0.17213548814087765</v>
      </c>
      <c r="E18" s="75">
        <v>0.1973797068419742</v>
      </c>
      <c r="F18" s="75">
        <v>0.20849159937256445</v>
      </c>
      <c r="G18" s="76">
        <v>8.5098650482408722E-2</v>
      </c>
      <c r="H18" s="75">
        <v>0.57332700208651777</v>
      </c>
    </row>
    <row r="19" spans="2:8" ht="15.75">
      <c r="B19" s="75">
        <v>0.22463026855285761</v>
      </c>
      <c r="C19" s="75">
        <v>0.71165339040580355</v>
      </c>
      <c r="D19" s="76">
        <v>5.5494939600630122E-2</v>
      </c>
      <c r="E19" s="75">
        <v>0.61798449807675027</v>
      </c>
      <c r="F19" s="75">
        <v>0.83928977315566966</v>
      </c>
      <c r="G19" s="76">
        <v>0.2874035361688041</v>
      </c>
      <c r="H19" s="75">
        <v>0.44115990552860573</v>
      </c>
    </row>
    <row r="20" spans="2:8" ht="15.75">
      <c r="B20" s="75">
        <v>0.90402680518473399</v>
      </c>
      <c r="C20" s="75">
        <v>0.69749623221592927</v>
      </c>
      <c r="D20" s="76">
        <v>0.81249078356241444</v>
      </c>
      <c r="E20" s="75">
        <v>0.71300758766782413</v>
      </c>
      <c r="F20" s="75">
        <v>0.39570840344552849</v>
      </c>
      <c r="G20" s="76">
        <v>0.8613076328467193</v>
      </c>
      <c r="H20" s="75">
        <v>0.25393298454093394</v>
      </c>
    </row>
    <row r="21" spans="2:8" ht="15.75">
      <c r="B21" s="75">
        <v>0.79924490807059811</v>
      </c>
      <c r="C21" s="75">
        <v>0.14401336523621056</v>
      </c>
      <c r="D21" s="76">
        <v>2.9447697790316418E-2</v>
      </c>
      <c r="E21" s="75">
        <v>0.80583050025111547</v>
      </c>
      <c r="F21" s="75">
        <v>0.69147733209447382</v>
      </c>
      <c r="G21" s="76">
        <v>0.82268875918201589</v>
      </c>
      <c r="H21" s="75">
        <v>0.20102026173926041</v>
      </c>
    </row>
    <row r="22" spans="2:8" ht="15.75">
      <c r="B22" s="75">
        <v>0.12512706945599028</v>
      </c>
      <c r="C22" s="75">
        <v>0.2343799717905044</v>
      </c>
      <c r="D22" s="76">
        <v>0.66179656221518757</v>
      </c>
      <c r="E22" s="75">
        <v>0.44675321787768096</v>
      </c>
      <c r="F22" s="75">
        <v>0.32102039263889037</v>
      </c>
      <c r="G22" s="76">
        <v>0.1412094555414658</v>
      </c>
      <c r="H22" s="75">
        <v>0.22501649250657163</v>
      </c>
    </row>
    <row r="23" spans="2:8" ht="15.75">
      <c r="B23" s="75">
        <v>0.51155041590881467</v>
      </c>
      <c r="C23" s="75">
        <v>0.43118402718337823</v>
      </c>
      <c r="D23" s="76">
        <v>0.67123887854072772</v>
      </c>
      <c r="E23" s="75">
        <v>0.13856478030637076</v>
      </c>
      <c r="F23" s="75">
        <v>0.46985534162848563</v>
      </c>
      <c r="G23" s="76">
        <v>0.10401225780076295</v>
      </c>
      <c r="H23" s="75">
        <v>0.51104134695814718</v>
      </c>
    </row>
    <row r="24" spans="2:8" ht="15.75">
      <c r="B24" s="75">
        <v>0.67814860742543215</v>
      </c>
      <c r="C24" s="75">
        <v>0.96999271893964512</v>
      </c>
      <c r="D24" s="76">
        <v>0.48487108202201323</v>
      </c>
      <c r="E24" s="75">
        <v>0.83539130764104641</v>
      </c>
      <c r="F24" s="75">
        <v>0.48041401183317678</v>
      </c>
      <c r="G24" s="76">
        <v>0.76156681526678049</v>
      </c>
      <c r="H24" s="75">
        <v>0.44074593582085853</v>
      </c>
    </row>
    <row r="25" spans="2:8" ht="15.75">
      <c r="B25" s="75">
        <v>0.10807952330598924</v>
      </c>
      <c r="C25" s="75">
        <v>0.34467144898809066</v>
      </c>
      <c r="D25" s="76">
        <v>0.35376769099656724</v>
      </c>
      <c r="E25" s="75">
        <v>0.19390056739583805</v>
      </c>
      <c r="F25" s="75">
        <v>0.328588324359532</v>
      </c>
      <c r="G25" s="76">
        <v>0.26018179135186625</v>
      </c>
      <c r="H25" s="75">
        <v>0.25366558159983477</v>
      </c>
    </row>
    <row r="26" spans="2:8" ht="15.75">
      <c r="B26" s="76">
        <v>0.71599857425116675</v>
      </c>
      <c r="C26" s="76">
        <v>0.64488807834327933</v>
      </c>
      <c r="D26" s="76">
        <v>0.47117326918677627</v>
      </c>
      <c r="E26" s="76">
        <v>0.20497945464063982</v>
      </c>
      <c r="F26" s="76">
        <v>0.17971201412953963</v>
      </c>
      <c r="G26" s="76">
        <v>0.53694995636487342</v>
      </c>
      <c r="H26" s="76">
        <v>0.37004967694942104</v>
      </c>
    </row>
    <row r="27" spans="2:8" ht="15.75">
      <c r="B27" s="76">
        <v>0.85650940772725992</v>
      </c>
      <c r="C27" s="76">
        <v>0.96242919036362484</v>
      </c>
      <c r="D27" s="76">
        <v>0.3773109971360924</v>
      </c>
      <c r="E27" s="76">
        <v>0.73535766790590018</v>
      </c>
      <c r="F27" s="76">
        <v>0.70040171076755708</v>
      </c>
      <c r="G27" s="76">
        <v>0.72456404712159039</v>
      </c>
      <c r="H27" s="76">
        <v>0.79202450521672141</v>
      </c>
    </row>
    <row r="28" spans="2:8" ht="15.75">
      <c r="B28" s="76">
        <v>0.31912871410277344</v>
      </c>
      <c r="C28" s="76">
        <v>0.27233343536316212</v>
      </c>
      <c r="D28" s="76">
        <v>0.65595544834188235</v>
      </c>
      <c r="E28" s="76">
        <v>0.12946190079173897</v>
      </c>
      <c r="F28" s="76">
        <v>0.39816794594056026</v>
      </c>
      <c r="G28" s="76">
        <v>0.72749466973513255</v>
      </c>
      <c r="H28" s="76">
        <v>0.251803252891456</v>
      </c>
    </row>
    <row r="29" spans="2:8" ht="15.75">
      <c r="B29" s="76">
        <v>0.1125583941528332</v>
      </c>
      <c r="C29" s="76">
        <v>0.85542181742178425</v>
      </c>
      <c r="D29" s="76">
        <v>0.6350368236048769</v>
      </c>
      <c r="E29" s="76">
        <v>0.53586839483702553</v>
      </c>
      <c r="F29" s="76">
        <v>0.81149963153009752</v>
      </c>
      <c r="G29" s="76">
        <v>0.89096061653661551</v>
      </c>
      <c r="H29" s="76">
        <v>0.48369456666332322</v>
      </c>
    </row>
    <row r="30" spans="2:8" ht="15.75">
      <c r="B30" s="76">
        <v>0.29026381513252275</v>
      </c>
      <c r="C30" s="76">
        <v>0.96297603835539491</v>
      </c>
      <c r="D30" s="76">
        <v>0.85956516776972602</v>
      </c>
      <c r="E30" s="76">
        <v>4.6914384982976287E-2</v>
      </c>
      <c r="F30" s="76">
        <v>0.72166055823303399</v>
      </c>
      <c r="G30" s="76">
        <v>0.25925718398890574</v>
      </c>
      <c r="H30" s="76">
        <v>0.46575262157857988</v>
      </c>
    </row>
    <row r="31" spans="2:8" ht="15.75">
      <c r="B31" s="75">
        <v>0.21669575118743123</v>
      </c>
      <c r="C31" s="75">
        <v>0.12131311224185559</v>
      </c>
      <c r="D31" s="76">
        <v>0.78116097231560055</v>
      </c>
      <c r="E31" s="75">
        <v>0.80428535128959044</v>
      </c>
      <c r="F31" s="75">
        <v>0.14636171868487402</v>
      </c>
      <c r="G31" s="76">
        <v>0.66104801731425078</v>
      </c>
      <c r="H31" s="75">
        <v>0.71142854244183074</v>
      </c>
    </row>
    <row r="32" spans="2:8" ht="15.75">
      <c r="B32" s="75">
        <v>0.53732910758872809</v>
      </c>
      <c r="C32" s="75">
        <v>0.89318373541920693</v>
      </c>
      <c r="D32" s="76">
        <v>0.40329813461965447</v>
      </c>
      <c r="E32" s="75">
        <v>0.63683492046467727</v>
      </c>
      <c r="F32" s="75">
        <v>0.23893088983078936</v>
      </c>
      <c r="G32" s="76">
        <v>0.99577686901938378</v>
      </c>
      <c r="H32" s="75">
        <v>0.55212394295242695</v>
      </c>
    </row>
    <row r="33" spans="2:8" ht="15.75">
      <c r="B33" s="75">
        <v>0.95054730413536825</v>
      </c>
      <c r="C33" s="75">
        <v>0.67455075287029254</v>
      </c>
      <c r="D33" s="76">
        <v>2.1348325356801645E-2</v>
      </c>
      <c r="E33" s="75">
        <v>0.76801906621710181</v>
      </c>
      <c r="F33" s="75">
        <v>0.38068088849162773</v>
      </c>
      <c r="G33" s="76">
        <v>0.55051489488880634</v>
      </c>
      <c r="H33" s="75">
        <v>0.58598794978327451</v>
      </c>
    </row>
    <row r="34" spans="2:8" ht="15.75">
      <c r="B34" s="75">
        <v>0.64156768667961295</v>
      </c>
      <c r="C34" s="75">
        <v>0.43576868879282116</v>
      </c>
      <c r="D34" s="76">
        <v>0.8237267502240404</v>
      </c>
      <c r="E34" s="75">
        <v>0.63609475307423069</v>
      </c>
      <c r="F34" s="75">
        <v>0.822791675574158</v>
      </c>
      <c r="G34" s="76">
        <v>0.48739055858210989</v>
      </c>
      <c r="H34" s="75">
        <v>7.7961970022999205E-2</v>
      </c>
    </row>
    <row r="35" spans="2:8" ht="15.75">
      <c r="B35" s="75">
        <v>0.38578597219655375</v>
      </c>
      <c r="C35" s="75">
        <v>0.28755910347381541</v>
      </c>
      <c r="D35" s="76">
        <v>0.41614128493064051</v>
      </c>
      <c r="E35" s="75">
        <v>0.5392279372808586</v>
      </c>
      <c r="F35" s="75">
        <v>1.7340262545661345E-2</v>
      </c>
      <c r="G35" s="76">
        <v>0.14597860874653668</v>
      </c>
      <c r="H35" s="75">
        <v>0.85000162141547664</v>
      </c>
    </row>
    <row r="36" spans="2:8" ht="15.75">
      <c r="B36" s="75">
        <v>0.35781589017459181</v>
      </c>
      <c r="C36" s="75">
        <v>0.24638654574039842</v>
      </c>
      <c r="D36" s="76">
        <v>2.9665680661434601E-2</v>
      </c>
      <c r="E36" s="75">
        <v>0.87481576520094695</v>
      </c>
      <c r="F36" s="75">
        <v>0.7461186557793571</v>
      </c>
      <c r="G36" s="76">
        <v>0.88607843996913527</v>
      </c>
      <c r="H36" s="75">
        <v>0.62124410833434984</v>
      </c>
    </row>
    <row r="37" spans="2:8" ht="15.75">
      <c r="B37" s="75">
        <v>0.25644300180055923</v>
      </c>
      <c r="C37" s="75">
        <v>0.92537006969188895</v>
      </c>
      <c r="D37" s="76">
        <v>0.5293087893391144</v>
      </c>
      <c r="E37" s="75">
        <v>0.69338483607032231</v>
      </c>
      <c r="F37" s="75">
        <v>0.5450038975460112</v>
      </c>
      <c r="G37" s="76">
        <v>0.47012358185414449</v>
      </c>
      <c r="H37" s="75">
        <v>0.28627923648118903</v>
      </c>
    </row>
    <row r="38" spans="2:8" ht="15.75">
      <c r="B38" s="75">
        <v>0.43669121247128562</v>
      </c>
      <c r="C38" s="75">
        <v>0.5762205875677342</v>
      </c>
      <c r="D38" s="76">
        <v>0.25884203203589617</v>
      </c>
      <c r="E38" s="75">
        <v>0.78366550860478634</v>
      </c>
      <c r="F38" s="75">
        <v>0.16087849917500585</v>
      </c>
      <c r="G38" s="76">
        <v>0.50289419949324898</v>
      </c>
      <c r="H38" s="75">
        <v>0.52378048002262112</v>
      </c>
    </row>
    <row r="39" spans="2:8" ht="15.75">
      <c r="B39" s="75">
        <v>0.30505201764305578</v>
      </c>
      <c r="C39" s="75">
        <v>0.86640026356093713</v>
      </c>
      <c r="D39" s="76">
        <v>0.6004384030501102</v>
      </c>
      <c r="E39" s="75">
        <v>0.75183199876550266</v>
      </c>
      <c r="F39" s="75">
        <v>0.70801230640025348</v>
      </c>
      <c r="G39" s="76">
        <v>0.36759197682935918</v>
      </c>
      <c r="H39" s="75">
        <v>0.72012882697669878</v>
      </c>
    </row>
    <row r="40" spans="2:8" ht="15.75">
      <c r="B40" s="75">
        <v>0.45265655163613694</v>
      </c>
      <c r="C40" s="75">
        <v>0.93066474403311528</v>
      </c>
      <c r="D40" s="76">
        <v>0.6549877668890205</v>
      </c>
      <c r="E40" s="75">
        <v>0.17224112665899005</v>
      </c>
      <c r="F40" s="75">
        <v>0.66118270256747569</v>
      </c>
      <c r="G40" s="76">
        <v>0.85668303911270982</v>
      </c>
      <c r="H40" s="75">
        <v>0.44568775498804403</v>
      </c>
    </row>
    <row r="41" spans="2:8" ht="15.75">
      <c r="B41" s="75">
        <v>0.81358947598163245</v>
      </c>
      <c r="C41" s="75">
        <v>9.8948176978723268E-2</v>
      </c>
      <c r="D41" s="76">
        <v>0.67924682798165592</v>
      </c>
      <c r="E41" s="75">
        <v>3.284376299958236E-2</v>
      </c>
      <c r="F41" s="75">
        <v>1.0516548140415694E-4</v>
      </c>
      <c r="G41" s="76">
        <v>0.78162953208128472</v>
      </c>
      <c r="H41" s="75">
        <v>0.30777396352213204</v>
      </c>
    </row>
    <row r="42" spans="2:8" ht="15.75">
      <c r="B42" s="75">
        <v>0.66038090400096761</v>
      </c>
      <c r="C42" s="75">
        <v>0.37500386270495589</v>
      </c>
      <c r="D42" s="76">
        <v>0.9484738780743589</v>
      </c>
      <c r="E42" s="75">
        <v>0.99996754200309224</v>
      </c>
      <c r="F42" s="75">
        <v>0.97705736579279368</v>
      </c>
      <c r="G42" s="76">
        <v>0.58719435549272614</v>
      </c>
      <c r="H42" s="75">
        <v>0.48184371863672615</v>
      </c>
    </row>
    <row r="43" spans="2:8" ht="15.75">
      <c r="B43" s="75">
        <v>0.82466076148682399</v>
      </c>
      <c r="C43" s="75">
        <v>0.92570820072657889</v>
      </c>
      <c r="D43" s="76">
        <v>3.5732372101397125E-2</v>
      </c>
      <c r="E43" s="75">
        <v>0.70380109476868746</v>
      </c>
      <c r="F43" s="75">
        <v>0.41118389406590494</v>
      </c>
      <c r="G43" s="76">
        <v>0.34219832032204467</v>
      </c>
      <c r="H43" s="75">
        <v>0.45167328889684155</v>
      </c>
    </row>
    <row r="44" spans="2:8" ht="15.75">
      <c r="B44" s="75">
        <v>0.81159006913014164</v>
      </c>
      <c r="C44" s="75">
        <v>5.770455908432659E-2</v>
      </c>
      <c r="D44" s="76">
        <v>0.88838249542619163</v>
      </c>
      <c r="E44" s="75">
        <v>0.8732910963334497</v>
      </c>
      <c r="F44" s="75">
        <v>0.92706716062642602</v>
      </c>
      <c r="G44" s="76">
        <v>3.4785702149803921E-2</v>
      </c>
      <c r="H44" s="75">
        <v>0.96732533965623557</v>
      </c>
    </row>
    <row r="45" spans="2:8" ht="15.75">
      <c r="B45" s="75">
        <v>0.45511566506666945</v>
      </c>
      <c r="C45" s="75">
        <v>0.60534464137325639</v>
      </c>
      <c r="D45" s="76">
        <v>0.39534410397882991</v>
      </c>
      <c r="E45" s="75">
        <v>0.68823544910512702</v>
      </c>
      <c r="F45" s="75">
        <v>0.49085131028174245</v>
      </c>
      <c r="G45" s="76">
        <v>0.91646263260507554</v>
      </c>
      <c r="H45" s="75">
        <v>0.43181942477008151</v>
      </c>
    </row>
    <row r="46" spans="2:8" ht="15.75">
      <c r="B46" s="75">
        <v>0.42513131973371454</v>
      </c>
      <c r="C46" s="75">
        <v>0.1062987668159121</v>
      </c>
      <c r="D46" s="76">
        <v>7.6605870834475454E-2</v>
      </c>
      <c r="E46" s="75">
        <v>0.37827883917911387</v>
      </c>
      <c r="F46" s="75">
        <v>0.9590317290451198</v>
      </c>
      <c r="G46" s="76">
        <v>0.62100993488334844</v>
      </c>
      <c r="H46" s="75">
        <v>0.94353829153484536</v>
      </c>
    </row>
    <row r="47" spans="2:8" ht="15.75">
      <c r="B47" s="75">
        <v>0.90354176684773568</v>
      </c>
      <c r="C47" s="75">
        <v>0.80108452507206995</v>
      </c>
      <c r="D47" s="76">
        <v>0.97727316281588728</v>
      </c>
      <c r="E47" s="75">
        <v>0.56700024734720444</v>
      </c>
      <c r="F47" s="75">
        <v>0.40412950398821845</v>
      </c>
      <c r="G47" s="76">
        <v>6.6674048194497404E-2</v>
      </c>
      <c r="H47" s="75">
        <v>0.18856238218721622</v>
      </c>
    </row>
    <row r="48" spans="2:8" ht="15.75">
      <c r="B48" s="75">
        <v>0.10160917980270323</v>
      </c>
      <c r="C48" s="75">
        <v>0.16455719730316565</v>
      </c>
      <c r="D48" s="76">
        <v>0.74346857133279731</v>
      </c>
      <c r="E48" s="75">
        <v>0.69960712733206876</v>
      </c>
      <c r="F48" s="75">
        <v>0.78451386237283049</v>
      </c>
      <c r="G48" s="76">
        <v>0.21156254982640088</v>
      </c>
      <c r="H48" s="75">
        <v>0.51438758179233468</v>
      </c>
    </row>
    <row r="49" spans="2:8" ht="15.75">
      <c r="B49" s="75">
        <v>0.92197634526014927</v>
      </c>
      <c r="C49" s="75">
        <v>0.90333628906644781</v>
      </c>
      <c r="D49" s="76">
        <v>0.80410068380189159</v>
      </c>
      <c r="E49" s="75">
        <v>0.12465478190257873</v>
      </c>
      <c r="F49" s="75">
        <v>4.9648087999932144E-2</v>
      </c>
      <c r="G49" s="76">
        <v>0.41299103874288456</v>
      </c>
      <c r="H49" s="75">
        <v>0.18347537135624936</v>
      </c>
    </row>
    <row r="50" spans="2:8" ht="15.75">
      <c r="B50" s="75">
        <v>0.63636218470692474</v>
      </c>
      <c r="C50" s="75">
        <v>0.9506016086406639</v>
      </c>
      <c r="D50" s="76">
        <v>2.0056617383356845E-2</v>
      </c>
      <c r="E50" s="75">
        <v>0.41301299937375119</v>
      </c>
      <c r="F50" s="75">
        <v>0.29648824904353432</v>
      </c>
      <c r="G50" s="76">
        <v>0.7440191936195939</v>
      </c>
      <c r="H50" s="75">
        <v>0.14896574068019963</v>
      </c>
    </row>
    <row r="51" spans="2:8" ht="15.75">
      <c r="B51" s="75">
        <v>0.83082020299627857</v>
      </c>
      <c r="C51" s="75">
        <v>0.87507301613250221</v>
      </c>
      <c r="D51" s="76">
        <v>9.8062394014042376E-2</v>
      </c>
      <c r="E51" s="75">
        <v>0.33582875251083633</v>
      </c>
      <c r="F51" s="75">
        <v>0.28814599701154542</v>
      </c>
      <c r="G51" s="76">
        <v>0.14016553845738056</v>
      </c>
      <c r="H51" s="75">
        <v>0.21866333044280495</v>
      </c>
    </row>
    <row r="52" spans="2:8" ht="15.75">
      <c r="B52" s="75">
        <v>0.31156176983457784</v>
      </c>
      <c r="C52" s="75">
        <v>0.89104954774141998</v>
      </c>
      <c r="D52" s="76">
        <v>0.19135135485029764</v>
      </c>
      <c r="E52" s="75">
        <v>8.0828175512736244E-2</v>
      </c>
      <c r="F52" s="75">
        <v>0.49695042124613131</v>
      </c>
      <c r="G52" s="76">
        <v>0.69700823372147536</v>
      </c>
      <c r="H52" s="75">
        <v>0.33051879241892479</v>
      </c>
    </row>
    <row r="53" spans="2:8" ht="15.75">
      <c r="B53" s="75">
        <v>0.56895417912775503</v>
      </c>
      <c r="C53" s="75">
        <v>0.43969426129205175</v>
      </c>
      <c r="D53" s="76">
        <v>0.42621666160920957</v>
      </c>
      <c r="E53" s="75">
        <v>0.93969568076142096</v>
      </c>
      <c r="F53" s="75">
        <v>0.36059675856083562</v>
      </c>
      <c r="G53" s="76">
        <v>0.83402250167852476</v>
      </c>
      <c r="H53" s="75">
        <v>0.73786905567355987</v>
      </c>
    </row>
    <row r="54" spans="2:8" ht="15.75">
      <c r="B54" s="75">
        <v>0.79057785535748781</v>
      </c>
      <c r="C54" s="75">
        <v>0.39702805145382492</v>
      </c>
      <c r="D54" s="76">
        <v>0.2298711409709453</v>
      </c>
      <c r="E54" s="75">
        <v>0.76212741777861237</v>
      </c>
      <c r="F54" s="75">
        <v>0.47161106834110633</v>
      </c>
      <c r="G54" s="76">
        <v>0.7878751011390579</v>
      </c>
      <c r="H54" s="75">
        <v>0.87192833915219925</v>
      </c>
    </row>
    <row r="55" spans="2:8" ht="15.75">
      <c r="B55" s="75">
        <v>0.90836618760861687</v>
      </c>
      <c r="C55" s="75">
        <v>9.0520293085027959E-2</v>
      </c>
      <c r="D55" s="76">
        <v>0.14782048092022482</v>
      </c>
      <c r="E55" s="75">
        <v>0.63340948015202336</v>
      </c>
      <c r="F55" s="75">
        <v>0.93251043922463506</v>
      </c>
      <c r="G55" s="76">
        <v>0.40727461799831244</v>
      </c>
      <c r="H55" s="75">
        <v>0.99581910318311451</v>
      </c>
    </row>
    <row r="56" spans="2:8" ht="15.75">
      <c r="B56" s="75">
        <v>0.60428462917422987</v>
      </c>
      <c r="C56" s="75">
        <v>0.83452361361750249</v>
      </c>
      <c r="D56" s="76">
        <v>0.2561810709481398</v>
      </c>
      <c r="E56" s="75">
        <v>0.48878823841936292</v>
      </c>
      <c r="F56" s="75">
        <v>0.91568918688116696</v>
      </c>
      <c r="G56" s="76">
        <v>0.4120159694994483</v>
      </c>
      <c r="H56" s="75">
        <v>0.84136378619697094</v>
      </c>
    </row>
    <row r="57" spans="2:8" ht="15.75">
      <c r="B57" s="75">
        <v>0.70534100242732367</v>
      </c>
      <c r="C57" s="75">
        <v>0.67269183882236794</v>
      </c>
      <c r="D57" s="76">
        <v>0.59151467730111595</v>
      </c>
      <c r="E57" s="75">
        <v>0.36920429951079115</v>
      </c>
      <c r="F57" s="75">
        <v>0.29144548517398849</v>
      </c>
      <c r="G57" s="76">
        <v>0.67434436300052458</v>
      </c>
      <c r="H57" s="75">
        <v>0.9222810236953265</v>
      </c>
    </row>
    <row r="58" spans="2:8" ht="15.75">
      <c r="B58" s="75">
        <v>0.91964106078446251</v>
      </c>
      <c r="C58" s="75">
        <v>0.65204710894542384</v>
      </c>
      <c r="D58" s="76">
        <v>0.55349372400240182</v>
      </c>
      <c r="E58" s="75">
        <v>0.34339804712700861</v>
      </c>
      <c r="F58" s="75">
        <v>1.5524475488581935E-2</v>
      </c>
      <c r="G58" s="76">
        <v>0.95313751140850178</v>
      </c>
      <c r="H58" s="75">
        <v>0.5364552963070166</v>
      </c>
    </row>
    <row r="59" spans="2:8" ht="15.75">
      <c r="B59" s="75">
        <v>0.80487204685439817</v>
      </c>
      <c r="C59" s="75">
        <v>0.524966584340401</v>
      </c>
      <c r="D59" s="76">
        <v>0.82676218340872953</v>
      </c>
      <c r="E59" s="75">
        <v>0.71688575075232741</v>
      </c>
      <c r="F59" s="75">
        <v>0.77183620382082108</v>
      </c>
      <c r="G59" s="76">
        <v>0.45871423144199253</v>
      </c>
      <c r="H59" s="75">
        <v>0.30351561202349764</v>
      </c>
    </row>
    <row r="60" spans="2:8" ht="15.75">
      <c r="B60" s="75">
        <v>0.53944982050811086</v>
      </c>
      <c r="C60" s="75">
        <v>0.37043251172956193</v>
      </c>
      <c r="D60" s="76">
        <v>0.44758948691747058</v>
      </c>
      <c r="E60" s="75">
        <v>0.37658831068176735</v>
      </c>
      <c r="F60" s="75">
        <v>0.42626234502583205</v>
      </c>
      <c r="G60" s="76">
        <v>0.98676741913624388</v>
      </c>
      <c r="H60" s="75">
        <v>0.18107538589640915</v>
      </c>
    </row>
    <row r="61" spans="2:8" ht="15.75">
      <c r="B61" s="75">
        <v>0.17550567404104811</v>
      </c>
      <c r="C61" s="75">
        <v>0.74200055072100302</v>
      </c>
      <c r="D61" s="76">
        <v>0.87728321951613286</v>
      </c>
      <c r="E61" s="75">
        <v>0.26725618779794047</v>
      </c>
      <c r="F61" s="75">
        <v>0.58399419974608779</v>
      </c>
      <c r="G61" s="76">
        <v>0.23130235960502477</v>
      </c>
      <c r="H61" s="75">
        <v>0.90987263720283473</v>
      </c>
    </row>
    <row r="62" spans="2:8" ht="15.75">
      <c r="B62" s="75">
        <v>0.48323704925102806</v>
      </c>
      <c r="C62" s="75">
        <v>5.6480766397585924E-2</v>
      </c>
      <c r="D62" s="76">
        <v>0.89247279649978162</v>
      </c>
      <c r="E62" s="75">
        <v>0.22773796059545592</v>
      </c>
      <c r="F62" s="75">
        <v>0.6914680420582453</v>
      </c>
      <c r="G62" s="76">
        <v>0.57272264362253034</v>
      </c>
      <c r="H62" s="75">
        <v>0.58393936110887967</v>
      </c>
    </row>
    <row r="63" spans="2:8" ht="15.75">
      <c r="B63" s="75">
        <v>0.90992585906292978</v>
      </c>
      <c r="C63" s="75">
        <v>0.89002364960458991</v>
      </c>
      <c r="D63" s="76">
        <v>0.1898391130908168</v>
      </c>
      <c r="E63" s="75">
        <v>0.62079935658373775</v>
      </c>
      <c r="F63" s="75">
        <v>0.66962724236758575</v>
      </c>
      <c r="G63" s="76">
        <v>0.15044708285366415</v>
      </c>
      <c r="H63" s="75">
        <v>0.97601156325598915</v>
      </c>
    </row>
    <row r="64" spans="2:8" ht="15.75">
      <c r="B64" s="75">
        <v>0.77681306083468638</v>
      </c>
      <c r="C64" s="75">
        <v>0.30953720424183473</v>
      </c>
      <c r="D64" s="76">
        <v>0.56589391802282396</v>
      </c>
      <c r="E64" s="75">
        <v>0.78956797111834764</v>
      </c>
      <c r="F64" s="75">
        <v>0.62325196224610124</v>
      </c>
      <c r="G64" s="76">
        <v>0.20972690422871754</v>
      </c>
      <c r="H64" s="75">
        <v>0.59145385665556494</v>
      </c>
    </row>
    <row r="65" spans="2:8" ht="15.75">
      <c r="B65" s="75">
        <v>0.56457722959923728</v>
      </c>
      <c r="C65" s="75">
        <v>0.96390023467171293</v>
      </c>
      <c r="D65" s="76">
        <v>0.23073185252258388</v>
      </c>
      <c r="E65" s="75">
        <v>0.40143820145890174</v>
      </c>
      <c r="F65" s="75">
        <v>0.29709404322210364</v>
      </c>
      <c r="G65" s="76">
        <v>0.61028850585149352</v>
      </c>
      <c r="H65" s="75">
        <v>0.9495355845784732</v>
      </c>
    </row>
    <row r="66" spans="2:8" ht="15.75">
      <c r="B66" s="75">
        <v>0.60749558013125449</v>
      </c>
      <c r="C66" s="75">
        <v>5.4513929065210576E-2</v>
      </c>
      <c r="D66" s="76">
        <v>0.7744971262083693</v>
      </c>
      <c r="E66" s="75">
        <v>0.46631234296366841</v>
      </c>
      <c r="F66" s="75">
        <v>0.73332967887694966</v>
      </c>
      <c r="G66" s="76">
        <v>0.95482857079802419</v>
      </c>
      <c r="H66" s="75">
        <v>0.94113702683932132</v>
      </c>
    </row>
    <row r="67" spans="2:8" ht="15.75">
      <c r="B67" s="75">
        <v>0.26539713607659454</v>
      </c>
      <c r="C67" s="75">
        <v>0.23439488606244474</v>
      </c>
      <c r="D67" s="76">
        <v>0.47239690365488851</v>
      </c>
      <c r="E67" s="75">
        <v>0.92961323394228046</v>
      </c>
      <c r="F67" s="75">
        <v>0.21514790798285777</v>
      </c>
      <c r="G67" s="76">
        <v>0.35110878448635141</v>
      </c>
      <c r="H67" s="75">
        <v>0.88372544311846735</v>
      </c>
    </row>
    <row r="68" spans="2:8" ht="15.75">
      <c r="B68" s="75">
        <v>0.68996803015970198</v>
      </c>
      <c r="C68" s="75">
        <v>0.16569834772505665</v>
      </c>
      <c r="D68" s="76">
        <v>0.1110906306940036</v>
      </c>
      <c r="E68" s="75">
        <v>0.54553428121463554</v>
      </c>
      <c r="F68" s="75">
        <v>0.54079561971937173</v>
      </c>
      <c r="G68" s="76">
        <v>0.68665303771504904</v>
      </c>
      <c r="H68" s="75">
        <v>0.96003057662621571</v>
      </c>
    </row>
    <row r="69" spans="2:8" ht="15.75">
      <c r="B69" s="75">
        <v>0.39483595281728107</v>
      </c>
      <c r="C69" s="75">
        <v>0.36040801198423478</v>
      </c>
      <c r="D69" s="76">
        <v>0.8758717113659511</v>
      </c>
      <c r="E69" s="75">
        <v>0.53815199963116478</v>
      </c>
      <c r="F69" s="75">
        <v>0.22433622525352082</v>
      </c>
      <c r="G69" s="76">
        <v>0.53666496925721852</v>
      </c>
      <c r="H69" s="75">
        <v>0.71837598345494325</v>
      </c>
    </row>
    <row r="70" spans="2:8" ht="15.75">
      <c r="B70" s="75">
        <v>0.77711016284973056</v>
      </c>
      <c r="C70" s="75">
        <v>0.9161530532643154</v>
      </c>
      <c r="D70" s="76">
        <v>0.64951233675593212</v>
      </c>
      <c r="E70" s="75">
        <v>0.95864658033407224</v>
      </c>
      <c r="F70" s="75">
        <v>0.38464413073013493</v>
      </c>
      <c r="G70" s="76">
        <v>0.87217958944620899</v>
      </c>
      <c r="H70" s="75">
        <v>1.0517989650850434E-2</v>
      </c>
    </row>
    <row r="71" spans="2:8" ht="15.75">
      <c r="B71" s="75">
        <v>0.24783286402579652</v>
      </c>
      <c r="C71" s="75">
        <v>0.26421926497419562</v>
      </c>
      <c r="D71" s="76">
        <v>0.14527396958416294</v>
      </c>
      <c r="E71" s="75">
        <v>0.97330524776462113</v>
      </c>
      <c r="F71" s="75">
        <v>0.31245800728000805</v>
      </c>
      <c r="G71" s="76">
        <v>0.33223059246972819</v>
      </c>
      <c r="H71" s="75">
        <v>0.32911049463411812</v>
      </c>
    </row>
    <row r="72" spans="2:8" ht="15.75">
      <c r="B72" s="75">
        <v>0.34717823758036781</v>
      </c>
      <c r="C72" s="75">
        <v>0.49632672769553943</v>
      </c>
      <c r="D72" s="76">
        <v>0.45133011993754568</v>
      </c>
      <c r="E72" s="75">
        <v>0.92909825895051346</v>
      </c>
      <c r="F72" s="75">
        <v>0.45233943127588105</v>
      </c>
      <c r="G72" s="76">
        <v>0.70046193771602439</v>
      </c>
      <c r="H72" s="75">
        <v>0.9129481570338982</v>
      </c>
    </row>
    <row r="73" spans="2:8" ht="15.75">
      <c r="B73" s="75">
        <v>0.75972557116561745</v>
      </c>
      <c r="C73" s="75">
        <v>0.76374667042511946</v>
      </c>
      <c r="D73" s="76">
        <v>0.74884022164028519</v>
      </c>
      <c r="E73" s="75">
        <v>0.95436492730058697</v>
      </c>
      <c r="F73" s="75">
        <v>0.42815265079565412</v>
      </c>
      <c r="G73" s="76">
        <v>0.67939687246121427</v>
      </c>
      <c r="H73" s="75">
        <v>0.96007246254696099</v>
      </c>
    </row>
    <row r="74" spans="2:8" ht="15.75">
      <c r="B74" s="75">
        <v>6.1818098324109005E-3</v>
      </c>
      <c r="C74" s="75">
        <v>2.1782678910233777E-2</v>
      </c>
      <c r="D74" s="76">
        <v>0.35128343956072072</v>
      </c>
      <c r="E74" s="75">
        <v>0.24177124391900606</v>
      </c>
      <c r="F74" s="75">
        <v>0.69737610246988435</v>
      </c>
      <c r="G74" s="76">
        <v>0.76705063203633483</v>
      </c>
      <c r="H74" s="75">
        <v>0.58052146316051711</v>
      </c>
    </row>
    <row r="75" spans="2:8" ht="15.75">
      <c r="B75" s="75">
        <v>0.58127193810462341</v>
      </c>
      <c r="C75" s="75">
        <v>0.80010302883798334</v>
      </c>
      <c r="D75" s="76">
        <v>0.9975536559124889</v>
      </c>
      <c r="E75" s="75">
        <v>0.66338793658638817</v>
      </c>
      <c r="F75" s="75">
        <v>0.86333246860297308</v>
      </c>
      <c r="G75" s="76">
        <v>0.35032959110313033</v>
      </c>
      <c r="H75" s="75">
        <v>0.68834686002198175</v>
      </c>
    </row>
    <row r="76" spans="2:8" ht="15.75">
      <c r="B76" s="75">
        <v>0.16151423003226295</v>
      </c>
      <c r="C76" s="75">
        <v>0.55144289241783184</v>
      </c>
      <c r="D76" s="76">
        <v>0.79723712631892441</v>
      </c>
      <c r="E76" s="75">
        <v>0.82474626866088752</v>
      </c>
      <c r="F76" s="75">
        <v>0.61116561983957851</v>
      </c>
      <c r="G76" s="76">
        <v>0.85608215965178847</v>
      </c>
      <c r="H76" s="75">
        <v>0.32509275853627839</v>
      </c>
    </row>
    <row r="77" spans="2:8" ht="15.75">
      <c r="B77" s="75">
        <v>0.97232001500791054</v>
      </c>
      <c r="C77" s="75">
        <v>0.75253373818882174</v>
      </c>
      <c r="D77" s="76">
        <v>2.4568438271542981E-2</v>
      </c>
      <c r="E77" s="75">
        <v>0.32700028495185873</v>
      </c>
      <c r="F77" s="75">
        <v>0.39411305469927227</v>
      </c>
      <c r="G77" s="76">
        <v>0.40609135724219686</v>
      </c>
      <c r="H77" s="75">
        <v>0.91276247857990089</v>
      </c>
    </row>
    <row r="78" spans="2:8" ht="15.75">
      <c r="B78" s="75">
        <v>0.96035602399163444</v>
      </c>
      <c r="C78" s="75">
        <v>0.7778241725088757</v>
      </c>
      <c r="D78" s="76">
        <v>0.36012405501097522</v>
      </c>
      <c r="E78" s="75">
        <v>0.53149087052013932</v>
      </c>
      <c r="F78" s="75">
        <v>0.83612744600493749</v>
      </c>
      <c r="G78" s="76">
        <v>0.93731603438104205</v>
      </c>
      <c r="H78" s="75">
        <v>0.67293847079318958</v>
      </c>
    </row>
    <row r="79" spans="2:8" ht="15.75">
      <c r="B79" s="75">
        <v>0.76025458936389523</v>
      </c>
      <c r="C79" s="75">
        <v>0.68767791570003456</v>
      </c>
      <c r="D79" s="76">
        <v>0.72161956913810144</v>
      </c>
      <c r="E79" s="75">
        <v>0.2734799076691305</v>
      </c>
      <c r="F79" s="75">
        <v>0.35796165299380545</v>
      </c>
      <c r="G79" s="76">
        <v>9.9504717568864365E-2</v>
      </c>
      <c r="H79" s="75">
        <v>0.63531330476572401</v>
      </c>
    </row>
    <row r="80" spans="2:8" ht="15.75">
      <c r="B80" s="75">
        <v>0.73398825370976173</v>
      </c>
      <c r="C80" s="75">
        <v>0.44242351800538238</v>
      </c>
      <c r="D80" s="76">
        <v>0.61753052208805226</v>
      </c>
      <c r="E80" s="75">
        <v>0.87248241339041854</v>
      </c>
      <c r="F80" s="75">
        <v>0.94573880114193154</v>
      </c>
      <c r="G80" s="76">
        <v>0.49054600544161103</v>
      </c>
      <c r="H80" s="75">
        <v>0.44990951668467716</v>
      </c>
    </row>
    <row r="81" spans="2:8" ht="15.75">
      <c r="B81" s="75">
        <v>0.3515439135006686</v>
      </c>
      <c r="C81" s="75">
        <v>0.40767282412087891</v>
      </c>
      <c r="D81" s="76">
        <v>0.3491334054689581</v>
      </c>
      <c r="E81" s="75">
        <v>0.14447447869409036</v>
      </c>
      <c r="F81" s="75">
        <v>0.54428059903569848</v>
      </c>
      <c r="G81" s="76">
        <v>0.76000218275789377</v>
      </c>
      <c r="H81" s="75">
        <v>0.1629255893490999</v>
      </c>
    </row>
    <row r="82" spans="2:8" ht="15.75">
      <c r="B82" s="75">
        <v>0.22877966963249818</v>
      </c>
      <c r="C82" s="75">
        <v>0.59317973493858234</v>
      </c>
      <c r="D82" s="76">
        <v>0.47745044663595859</v>
      </c>
      <c r="E82" s="75">
        <v>0.36157425970048718</v>
      </c>
      <c r="F82" s="75">
        <v>0.87493260201442702</v>
      </c>
      <c r="G82" s="76">
        <v>0.1990125178552189</v>
      </c>
      <c r="H82" s="75">
        <v>0.28636922898521533</v>
      </c>
    </row>
    <row r="83" spans="2:8" ht="15.75">
      <c r="B83" s="75">
        <v>0.92171203915067057</v>
      </c>
      <c r="C83" s="75">
        <v>0.94155888029333168</v>
      </c>
      <c r="D83" s="76">
        <v>0.33647770022798307</v>
      </c>
      <c r="E83" s="75">
        <v>4.3583725347628555E-2</v>
      </c>
      <c r="F83" s="75">
        <v>0.56957810820250332</v>
      </c>
      <c r="G83" s="76">
        <v>0.63425249487971258</v>
      </c>
      <c r="H83" s="75">
        <v>0.33016399568232924</v>
      </c>
    </row>
    <row r="84" spans="2:8" ht="15.75">
      <c r="B84" s="75">
        <v>0.94128254731407424</v>
      </c>
      <c r="C84" s="75">
        <v>0.48087950493926801</v>
      </c>
      <c r="D84" s="76">
        <v>0.25480104374164192</v>
      </c>
      <c r="E84" s="75">
        <v>0.36801297220003359</v>
      </c>
      <c r="F84" s="75">
        <v>1.2749064622368023E-2</v>
      </c>
      <c r="G84" s="76">
        <v>0.9751649470934487</v>
      </c>
      <c r="H84" s="75">
        <v>0.63394746664630031</v>
      </c>
    </row>
    <row r="85" spans="2:8" ht="15.75">
      <c r="B85" s="75">
        <v>0.40184215322825168</v>
      </c>
      <c r="C85" s="75">
        <v>0.94747267428237181</v>
      </c>
      <c r="D85" s="76">
        <v>4.1501122717013672E-3</v>
      </c>
      <c r="E85" s="75">
        <v>0.12071096681452187</v>
      </c>
      <c r="F85" s="75">
        <v>0.40981930245749076</v>
      </c>
      <c r="G85" s="76">
        <v>2.8426998151224403E-2</v>
      </c>
      <c r="H85" s="75">
        <v>0.22928956389344402</v>
      </c>
    </row>
    <row r="86" spans="2:8" ht="15.75">
      <c r="B86" s="75">
        <v>0.32707086147980058</v>
      </c>
      <c r="C86" s="75">
        <v>0.83376133221773774</v>
      </c>
      <c r="D86" s="76">
        <v>0.75874025317414784</v>
      </c>
      <c r="E86" s="75">
        <v>6.0232475398223295E-2</v>
      </c>
      <c r="F86" s="75">
        <v>0.56605713359007925</v>
      </c>
      <c r="G86" s="76">
        <v>0.69950234152799728</v>
      </c>
      <c r="H86" s="75">
        <v>0.86311717668631194</v>
      </c>
    </row>
    <row r="87" spans="2:8" ht="15.75">
      <c r="B87" s="75">
        <v>0.93860025570347005</v>
      </c>
      <c r="C87" s="75">
        <v>8.3638753596724236E-2</v>
      </c>
      <c r="D87" s="76">
        <v>0.21445884011417182</v>
      </c>
      <c r="E87" s="75">
        <v>0.16505113604531374</v>
      </c>
      <c r="F87" s="75">
        <v>0.68867066899168439</v>
      </c>
      <c r="G87" s="76">
        <v>0.26442991536826632</v>
      </c>
      <c r="H87" s="75">
        <v>7.9876364363351549E-4</v>
      </c>
    </row>
    <row r="88" spans="2:8" ht="15.75">
      <c r="B88" s="75">
        <v>8.7363807443599562E-2</v>
      </c>
      <c r="C88" s="75">
        <v>0.14783157757003496</v>
      </c>
      <c r="D88" s="76">
        <v>0.91129249934658874</v>
      </c>
      <c r="E88" s="75">
        <v>0.94640869299729058</v>
      </c>
      <c r="F88" s="75">
        <v>1.524241111321345E-2</v>
      </c>
      <c r="G88" s="76">
        <v>0.70683387912781925</v>
      </c>
      <c r="H88" s="75">
        <v>0.17777644704813067</v>
      </c>
    </row>
    <row r="89" spans="2:8" ht="15.75">
      <c r="B89" s="75">
        <v>0.48916790110873976</v>
      </c>
      <c r="C89" s="75">
        <v>0.27569179837379654</v>
      </c>
      <c r="D89" s="76">
        <v>1.231641787406268E-2</v>
      </c>
      <c r="E89" s="75">
        <v>0.35245198467402883</v>
      </c>
      <c r="F89" s="75">
        <v>0.72870805884772238</v>
      </c>
      <c r="G89" s="76">
        <v>6.9650288684052875E-2</v>
      </c>
      <c r="H89" s="75">
        <v>0.43017913458917967</v>
      </c>
    </row>
    <row r="90" spans="2:8" ht="15.75">
      <c r="B90" s="75">
        <v>0.54652915721449724</v>
      </c>
      <c r="C90" s="75">
        <v>5.5158920227019514E-2</v>
      </c>
      <c r="D90" s="76">
        <v>0.29008518687897267</v>
      </c>
      <c r="E90" s="75">
        <v>0.49622890991614055</v>
      </c>
      <c r="F90" s="75">
        <v>0.42475883600990594</v>
      </c>
      <c r="G90" s="76">
        <v>0.5282748799338004</v>
      </c>
      <c r="H90" s="75">
        <v>0.86145537952296269</v>
      </c>
    </row>
    <row r="91" spans="2:8" ht="15.75">
      <c r="B91" s="75">
        <v>0.3849418680634209</v>
      </c>
      <c r="C91" s="75">
        <v>1.2421135392952365E-2</v>
      </c>
      <c r="D91" s="76">
        <v>0.97502753259542585</v>
      </c>
      <c r="E91" s="75">
        <v>0.74119617127180826</v>
      </c>
      <c r="F91" s="75">
        <v>0.54214418807999132</v>
      </c>
      <c r="G91" s="76">
        <v>0.51983307346407504</v>
      </c>
      <c r="H91" s="75">
        <v>3.7064577726859671E-3</v>
      </c>
    </row>
    <row r="92" spans="2:8" ht="15.75">
      <c r="B92" s="75">
        <v>0.72283579940902953</v>
      </c>
      <c r="C92" s="75">
        <v>0.77327427367863977</v>
      </c>
      <c r="D92" s="76">
        <v>0.97935031793799521</v>
      </c>
      <c r="E92" s="75">
        <v>6.7536888660886252E-3</v>
      </c>
      <c r="F92" s="75">
        <v>0.67199079847987697</v>
      </c>
      <c r="G92" s="76">
        <v>0.41724486394872451</v>
      </c>
      <c r="H92" s="75">
        <v>0.44023378058672424</v>
      </c>
    </row>
    <row r="93" spans="2:8" ht="15.75">
      <c r="B93" s="75">
        <v>0.51673229570442025</v>
      </c>
      <c r="C93" s="75">
        <v>0.56101464231446041</v>
      </c>
      <c r="D93" s="76">
        <v>0.55414325056545377</v>
      </c>
      <c r="E93" s="75">
        <v>0.56132653305834701</v>
      </c>
      <c r="F93" s="75">
        <v>0.39494961797806538</v>
      </c>
      <c r="G93" s="76">
        <v>0.92686801396818241</v>
      </c>
      <c r="H93" s="75">
        <v>0.946026888773009</v>
      </c>
    </row>
    <row r="94" spans="2:8" ht="15.75">
      <c r="B94" s="75">
        <v>0.69393036362022986</v>
      </c>
      <c r="C94" s="75">
        <v>0.71508354981436106</v>
      </c>
      <c r="D94" s="76">
        <v>0.27850829022037771</v>
      </c>
      <c r="E94" s="75">
        <v>0.32447976692988734</v>
      </c>
      <c r="F94" s="75">
        <v>0.55169186336802256</v>
      </c>
      <c r="G94" s="76">
        <v>0.84508323888858572</v>
      </c>
      <c r="H94" s="75">
        <v>4.6905818409734568E-2</v>
      </c>
    </row>
    <row r="95" spans="2:8" ht="15.75">
      <c r="B95" s="75">
        <v>0.78161157896813727</v>
      </c>
      <c r="C95" s="75">
        <v>8.081775802349167E-2</v>
      </c>
      <c r="D95" s="76">
        <v>0.42265471526415976</v>
      </c>
      <c r="E95" s="75">
        <v>0.27894974505209369</v>
      </c>
      <c r="F95" s="75">
        <v>9.1246722753904885E-2</v>
      </c>
      <c r="G95" s="76">
        <v>0.85298818474313709</v>
      </c>
      <c r="H95" s="75">
        <v>0.26107451265418935</v>
      </c>
    </row>
    <row r="96" spans="2:8" ht="15.75">
      <c r="B96" s="75">
        <v>0.96297814759615785</v>
      </c>
      <c r="C96" s="75">
        <v>0.7484783595342388</v>
      </c>
      <c r="D96" s="76">
        <v>0.89100196599290027</v>
      </c>
      <c r="E96" s="75">
        <v>0.39579266934109647</v>
      </c>
      <c r="F96" s="75">
        <v>0.73474793733332588</v>
      </c>
      <c r="G96" s="76">
        <v>0.37782987898374748</v>
      </c>
      <c r="H96" s="75">
        <v>0.17670143087533141</v>
      </c>
    </row>
    <row r="97" spans="2:8" ht="15.75">
      <c r="B97" s="75">
        <v>0.12721466150358562</v>
      </c>
      <c r="C97" s="75">
        <v>0.3178066187434716</v>
      </c>
      <c r="D97" s="76">
        <v>0.90958951795061882</v>
      </c>
      <c r="E97" s="75">
        <v>0.49447642913354106</v>
      </c>
      <c r="F97" s="75">
        <v>0.45144360991879395</v>
      </c>
      <c r="G97" s="76">
        <v>0.22034084991987601</v>
      </c>
      <c r="H97" s="75">
        <v>0.63121186316823175</v>
      </c>
    </row>
    <row r="98" spans="2:8" ht="15.75">
      <c r="B98" s="75">
        <v>0.84639917653779762</v>
      </c>
      <c r="C98" s="75">
        <v>0.14736350554809707</v>
      </c>
      <c r="D98" s="76">
        <v>0.2748651714234327</v>
      </c>
      <c r="E98" s="75">
        <v>0.14895247491101271</v>
      </c>
      <c r="F98" s="75">
        <v>0.41859398584853702</v>
      </c>
      <c r="G98" s="76">
        <v>0.58309276406198185</v>
      </c>
      <c r="H98" s="75">
        <v>0.39626961645789338</v>
      </c>
    </row>
    <row r="99" spans="2:8" ht="15.75">
      <c r="B99" s="75">
        <v>0.53136344634994814</v>
      </c>
      <c r="C99" s="75">
        <v>0.90369147889745616</v>
      </c>
      <c r="D99" s="76">
        <v>0.87487359139293241</v>
      </c>
      <c r="E99" s="75">
        <v>0.77165042754506552</v>
      </c>
      <c r="F99" s="75">
        <v>0.43497518872333973</v>
      </c>
      <c r="G99" s="76">
        <v>0.63659735567408582</v>
      </c>
      <c r="H99" s="75">
        <v>0.36983474101848679</v>
      </c>
    </row>
    <row r="100" spans="2:8" ht="15.75">
      <c r="B100" s="75">
        <v>0.68056736687852837</v>
      </c>
      <c r="C100" s="75">
        <v>0.10010659622639473</v>
      </c>
      <c r="D100" s="76">
        <v>0.13109676635551804</v>
      </c>
      <c r="E100" s="75">
        <v>0.43807912118095405</v>
      </c>
      <c r="F100" s="75">
        <v>0.24410779563926094</v>
      </c>
      <c r="G100" s="76">
        <v>0.3279001826342407</v>
      </c>
      <c r="H100" s="75">
        <v>0.88602123328998061</v>
      </c>
    </row>
    <row r="101" spans="2:8" ht="15.75">
      <c r="B101" s="75">
        <v>0.85969853052327583</v>
      </c>
      <c r="C101" s="75">
        <v>0.18158776891593509</v>
      </c>
      <c r="D101" s="76">
        <v>0.75783278330938231</v>
      </c>
      <c r="E101" s="75">
        <v>0.90548229772233046</v>
      </c>
      <c r="F101" s="75">
        <v>0.98795732584480866</v>
      </c>
      <c r="G101" s="76">
        <v>0.57057159331303264</v>
      </c>
      <c r="H101" s="75">
        <v>0.56287695052834019</v>
      </c>
    </row>
    <row r="102" spans="2:8" ht="15.75">
      <c r="B102" s="75">
        <v>0.91532986144046324</v>
      </c>
      <c r="C102" s="75">
        <v>0.11986520403284406</v>
      </c>
      <c r="D102" s="76">
        <v>0.66095187659024002</v>
      </c>
      <c r="E102" s="75">
        <v>0.70337118203474658</v>
      </c>
      <c r="F102" s="75">
        <v>0.25173353391589126</v>
      </c>
      <c r="G102" s="76">
        <v>0.28628726519059478</v>
      </c>
      <c r="H102" s="75">
        <v>0.56129782803050521</v>
      </c>
    </row>
    <row r="103" spans="2:8" ht="15.75">
      <c r="B103" s="75">
        <v>0.12200397800866414</v>
      </c>
      <c r="C103" s="75">
        <v>0.11764491742959948</v>
      </c>
      <c r="D103" s="76">
        <v>0.79319984977627822</v>
      </c>
      <c r="E103" s="75">
        <v>0.7672547092916524</v>
      </c>
      <c r="F103" s="75">
        <v>0.906003879277681</v>
      </c>
      <c r="G103" s="76">
        <v>0.23964081411076599</v>
      </c>
      <c r="H103" s="75">
        <v>0.64580620636504005</v>
      </c>
    </row>
    <row r="104" spans="2:8" ht="15.75">
      <c r="B104" s="75">
        <v>0.40354905992000778</v>
      </c>
      <c r="C104" s="75">
        <v>0.95890925773243119</v>
      </c>
      <c r="D104" s="76">
        <v>0.36880875635163601</v>
      </c>
      <c r="E104" s="75">
        <v>0.17110866159480764</v>
      </c>
      <c r="F104" s="75">
        <v>0.98931580043526979</v>
      </c>
      <c r="G104" s="76">
        <v>0.53443704905985978</v>
      </c>
      <c r="H104" s="75">
        <v>0.76705646829533336</v>
      </c>
    </row>
    <row r="105" spans="2:8" ht="15.75">
      <c r="B105" s="75">
        <v>0.38854248846832662</v>
      </c>
      <c r="C105" s="75">
        <v>0.38512781121451933</v>
      </c>
      <c r="D105" s="76">
        <v>0.74999850137108126</v>
      </c>
      <c r="E105" s="75">
        <v>0.58626545980925315</v>
      </c>
      <c r="F105" s="75">
        <v>0.207170472115485</v>
      </c>
      <c r="G105" s="76">
        <v>0.99829704826885401</v>
      </c>
      <c r="H105" s="75">
        <v>0.36388167488940404</v>
      </c>
    </row>
    <row r="106" spans="2:8" ht="15.75">
      <c r="B106" s="75">
        <v>0.98647959600840474</v>
      </c>
      <c r="C106" s="75">
        <v>2.0192418087003894E-2</v>
      </c>
      <c r="D106" s="76">
        <v>0.52879899351422166</v>
      </c>
      <c r="E106" s="75">
        <v>0.4185916408501964</v>
      </c>
      <c r="F106" s="75">
        <v>0.60419256055985748</v>
      </c>
      <c r="G106" s="76">
        <v>0.19464581883148835</v>
      </c>
      <c r="H106" s="75">
        <v>0.19914638661064643</v>
      </c>
    </row>
    <row r="107" spans="2:8" ht="15.75">
      <c r="B107" s="75">
        <v>0.6428465545384745</v>
      </c>
      <c r="C107" s="75">
        <v>0.40474793318117275</v>
      </c>
      <c r="D107" s="76">
        <v>0.38874501200011236</v>
      </c>
      <c r="E107" s="75">
        <v>0.23436015582567116</v>
      </c>
      <c r="F107" s="75">
        <v>0.35182306523963813</v>
      </c>
      <c r="G107" s="76">
        <v>0.94668976377481107</v>
      </c>
      <c r="H107" s="75">
        <v>0.40809588259832913</v>
      </c>
    </row>
    <row r="108" spans="2:8" ht="15.75">
      <c r="B108" s="75">
        <v>0.53141413758213396</v>
      </c>
      <c r="C108" s="75">
        <v>2.365947635960719E-2</v>
      </c>
      <c r="D108" s="76">
        <v>4.2518816644523838E-2</v>
      </c>
      <c r="E108" s="75">
        <v>0.47182935358021272</v>
      </c>
      <c r="F108" s="75">
        <v>5.8656312848775816E-2</v>
      </c>
      <c r="G108" s="76">
        <v>0.42527660406260837</v>
      </c>
      <c r="H108" s="75">
        <v>0.27675758121449601</v>
      </c>
    </row>
    <row r="109" spans="2:8" ht="15.75">
      <c r="B109" s="75">
        <v>0.35158943039774337</v>
      </c>
      <c r="C109" s="75">
        <v>4.8781469829489277E-2</v>
      </c>
      <c r="D109" s="76">
        <v>0.71011533910123337</v>
      </c>
      <c r="E109" s="75">
        <v>0.10870199946045211</v>
      </c>
      <c r="F109" s="75">
        <v>3.4863288350389432E-2</v>
      </c>
      <c r="G109" s="76">
        <v>0.81969576107959097</v>
      </c>
      <c r="H109" s="75">
        <v>5.4089210430371182E-2</v>
      </c>
    </row>
    <row r="110" spans="2:8" ht="15.75">
      <c r="B110" s="75">
        <v>0.72310423835927207</v>
      </c>
      <c r="C110" s="75">
        <v>0.36018364347710019</v>
      </c>
      <c r="D110" s="76">
        <v>0.34244164911700725</v>
      </c>
      <c r="E110" s="75">
        <v>0.11296144235677774</v>
      </c>
      <c r="F110" s="75">
        <v>0.12246734021443784</v>
      </c>
      <c r="G110" s="76">
        <v>2.8238121463050436E-2</v>
      </c>
      <c r="H110" s="75">
        <v>0.18919518276587155</v>
      </c>
    </row>
    <row r="111" spans="2:8" ht="15.75">
      <c r="B111" s="75">
        <v>0.2610705722176887</v>
      </c>
      <c r="C111" s="75">
        <v>0.71506194066150552</v>
      </c>
      <c r="D111" s="76">
        <v>0.70401497597034179</v>
      </c>
      <c r="E111" s="75">
        <v>2.859162493830758E-2</v>
      </c>
      <c r="F111" s="75">
        <v>0.85124257849385221</v>
      </c>
      <c r="G111" s="76">
        <v>0.65254918916165749</v>
      </c>
      <c r="H111" s="75">
        <v>0.98361158283954087</v>
      </c>
    </row>
    <row r="112" spans="2:8" ht="15.75">
      <c r="B112" s="75">
        <v>4.4132742780722545E-4</v>
      </c>
      <c r="C112" s="75">
        <v>0.29724511572146284</v>
      </c>
      <c r="D112" s="76">
        <v>0.152466730306964</v>
      </c>
      <c r="E112" s="75">
        <v>0.12167012385295362</v>
      </c>
      <c r="F112" s="75">
        <v>0.87583343080336817</v>
      </c>
      <c r="G112" s="76">
        <v>0.54076198954767651</v>
      </c>
      <c r="H112" s="75">
        <v>0.89494931992506888</v>
      </c>
    </row>
    <row r="113" spans="2:8" ht="15.75">
      <c r="B113" s="75">
        <v>8.7062965056478259E-2</v>
      </c>
      <c r="C113" s="75">
        <v>0.92025022541956258</v>
      </c>
      <c r="D113" s="76">
        <v>0.25893092995190337</v>
      </c>
      <c r="E113" s="75">
        <v>0.86034860027390325</v>
      </c>
      <c r="F113" s="75">
        <v>0.11681020744517773</v>
      </c>
      <c r="G113" s="76">
        <v>0.76577874644527633</v>
      </c>
      <c r="H113" s="75">
        <v>0.50225092844826613</v>
      </c>
    </row>
    <row r="114" spans="2:8" ht="15.75">
      <c r="B114" s="75">
        <v>0.96503195045165047</v>
      </c>
      <c r="C114" s="75">
        <v>6.676199629870605E-2</v>
      </c>
      <c r="D114" s="76">
        <v>0.50937355694698949</v>
      </c>
      <c r="E114" s="75">
        <v>0.63904264440658531</v>
      </c>
      <c r="F114" s="75">
        <v>0.24808746970500217</v>
      </c>
      <c r="G114" s="76">
        <v>0.50699223177504837</v>
      </c>
      <c r="H114" s="75">
        <v>0.91527419083625183</v>
      </c>
    </row>
    <row r="115" spans="2:8" ht="15.75">
      <c r="B115" s="75">
        <v>0.77570730900953833</v>
      </c>
      <c r="C115" s="75">
        <v>0.37121240708937825</v>
      </c>
      <c r="D115" s="76">
        <v>0.60561547460367571</v>
      </c>
      <c r="E115" s="75">
        <v>0.91274413907345586</v>
      </c>
      <c r="F115" s="75">
        <v>0.53904544614987127</v>
      </c>
      <c r="G115" s="76">
        <v>0.44477175078111086</v>
      </c>
      <c r="H115" s="75">
        <v>0.38182780410378386</v>
      </c>
    </row>
    <row r="116" spans="2:8" ht="15.75">
      <c r="B116" s="75">
        <v>0.16425479331762616</v>
      </c>
      <c r="C116" s="75">
        <v>0.61153820768281308</v>
      </c>
      <c r="D116" s="76">
        <v>0.60162835702300144</v>
      </c>
      <c r="E116" s="75">
        <v>0.18306958712449894</v>
      </c>
      <c r="F116" s="75">
        <v>0.27037655534709981</v>
      </c>
      <c r="G116" s="76">
        <v>0.4959529473294193</v>
      </c>
      <c r="H116" s="75">
        <v>0.65039441115048557</v>
      </c>
    </row>
    <row r="117" spans="2:8" ht="15.75">
      <c r="B117" s="75">
        <v>0.73987526327233266</v>
      </c>
      <c r="C117" s="75">
        <v>0.55132821856464709</v>
      </c>
      <c r="D117" s="76">
        <v>0.82341835459387291</v>
      </c>
      <c r="E117" s="75">
        <v>0.33274228151923513</v>
      </c>
      <c r="F117" s="75">
        <v>0.5338806573780126</v>
      </c>
      <c r="G117" s="76">
        <v>0.56037673242207475</v>
      </c>
      <c r="H117" s="75">
        <v>0.71346486625006822</v>
      </c>
    </row>
    <row r="118" spans="2:8" ht="15.75">
      <c r="B118" s="75">
        <v>0.2790792919138283</v>
      </c>
      <c r="C118" s="75">
        <v>0.19990478840394799</v>
      </c>
      <c r="D118" s="76">
        <v>0.95342572334838716</v>
      </c>
      <c r="E118" s="75">
        <v>5.3345861799429795E-2</v>
      </c>
      <c r="F118" s="75">
        <v>0.48348281458659703</v>
      </c>
      <c r="G118" s="76">
        <v>0.12383635974316576</v>
      </c>
      <c r="H118" s="75">
        <v>6.2669581284504616E-3</v>
      </c>
    </row>
    <row r="119" spans="2:8" ht="15.75">
      <c r="B119" s="75">
        <v>0.40349971052912359</v>
      </c>
      <c r="C119" s="75">
        <v>0.28164103674893348</v>
      </c>
      <c r="D119" s="76">
        <v>0.89257327581887314</v>
      </c>
      <c r="E119" s="75">
        <v>1.525347262443022E-3</v>
      </c>
      <c r="F119" s="75">
        <v>6.5910971830117404E-2</v>
      </c>
      <c r="G119" s="76">
        <v>4.6817525787600012E-2</v>
      </c>
      <c r="H119" s="75">
        <v>0.51280026472451756</v>
      </c>
    </row>
    <row r="120" spans="2:8" ht="15.75">
      <c r="B120" s="75">
        <v>0.29655123385947135</v>
      </c>
      <c r="C120" s="75">
        <v>7.5638797216751819E-2</v>
      </c>
      <c r="D120" s="76">
        <v>0.47599278718307581</v>
      </c>
      <c r="E120" s="75">
        <v>0.96208117784355363</v>
      </c>
      <c r="F120" s="75">
        <v>0.41870836706453096</v>
      </c>
      <c r="G120" s="76">
        <v>0.3427427242931122</v>
      </c>
      <c r="H120" s="75">
        <v>0.68371498906235484</v>
      </c>
    </row>
    <row r="121" spans="2:8" ht="15.75">
      <c r="B121" s="75">
        <v>0.42617583124618119</v>
      </c>
      <c r="C121" s="75">
        <v>0.49737027357800123</v>
      </c>
      <c r="D121" s="76">
        <v>0.93555287037555512</v>
      </c>
      <c r="E121" s="75">
        <v>0.18874764454877635</v>
      </c>
      <c r="F121" s="75">
        <v>0.95653071559059399</v>
      </c>
      <c r="G121" s="76">
        <v>0.32359745363227344</v>
      </c>
      <c r="H121" s="75">
        <v>0.22390505549609796</v>
      </c>
    </row>
    <row r="122" spans="2:8" ht="15.75">
      <c r="B122" s="75">
        <v>0.4111575540705541</v>
      </c>
      <c r="C122" s="75">
        <v>0.22385731990112046</v>
      </c>
      <c r="D122" s="76">
        <v>0.80718098983253483</v>
      </c>
      <c r="E122" s="75">
        <v>0.55350987378559302</v>
      </c>
      <c r="F122" s="75">
        <v>0.18277829110412691</v>
      </c>
      <c r="G122" s="76">
        <v>0.68268801783169542</v>
      </c>
      <c r="H122" s="75">
        <v>0.81050691566433675</v>
      </c>
    </row>
    <row r="123" spans="2:8" ht="15.75">
      <c r="B123" s="75">
        <v>0.80378854129358501</v>
      </c>
      <c r="C123" s="75">
        <v>0.37404369045303887</v>
      </c>
      <c r="D123" s="76">
        <v>0.18485211334563728</v>
      </c>
      <c r="E123" s="75">
        <v>0.79406918121981818</v>
      </c>
      <c r="F123" s="75">
        <v>0.37018112841484996</v>
      </c>
      <c r="G123" s="76">
        <v>0.58538370802764494</v>
      </c>
      <c r="H123" s="75">
        <v>0.80177220285978734</v>
      </c>
    </row>
    <row r="124" spans="2:8" ht="15.75">
      <c r="B124" s="75">
        <v>0.91141414559549694</v>
      </c>
      <c r="C124" s="75">
        <v>0.24254096705900219</v>
      </c>
      <c r="D124" s="76">
        <v>0.312288431963758</v>
      </c>
      <c r="E124" s="75">
        <v>0.31184196328991565</v>
      </c>
      <c r="F124" s="75">
        <v>0.4735718358668759</v>
      </c>
      <c r="G124" s="76">
        <v>2.0741523698482034E-2</v>
      </c>
      <c r="H124" s="75">
        <v>4.7994768681818956E-2</v>
      </c>
    </row>
    <row r="125" spans="2:8" ht="15.75">
      <c r="B125" s="75">
        <v>0.87233299908196749</v>
      </c>
      <c r="C125" s="75">
        <v>0.61317717981154596</v>
      </c>
      <c r="D125" s="76">
        <v>0.95079799399263032</v>
      </c>
      <c r="E125" s="75">
        <v>0.38756115896811938</v>
      </c>
      <c r="F125" s="75">
        <v>0.32747467607306469</v>
      </c>
      <c r="G125" s="76">
        <v>5.1229781154621401E-2</v>
      </c>
      <c r="H125" s="75">
        <v>0.27522973634542769</v>
      </c>
    </row>
    <row r="126" spans="2:8" ht="15.75">
      <c r="B126" s="75">
        <v>0.31996610211670351</v>
      </c>
      <c r="C126" s="75">
        <v>0.38763392372976591</v>
      </c>
      <c r="D126" s="76">
        <v>0.19387653394393656</v>
      </c>
      <c r="E126" s="75">
        <v>0.31447533894904289</v>
      </c>
      <c r="F126" s="75">
        <v>0.82141377514901048</v>
      </c>
      <c r="G126" s="76">
        <v>0.71692770439784081</v>
      </c>
      <c r="H126" s="75">
        <v>0.78439206665663441</v>
      </c>
    </row>
    <row r="127" spans="2:8" ht="15.75">
      <c r="B127" s="75">
        <v>0.88724204569661347</v>
      </c>
      <c r="C127" s="75">
        <v>0.13486498677375369</v>
      </c>
      <c r="D127" s="76">
        <v>0.24740441554865766</v>
      </c>
      <c r="E127" s="75">
        <v>0.88270447416422226</v>
      </c>
      <c r="F127" s="75">
        <v>0.33728303423970196</v>
      </c>
      <c r="G127" s="76">
        <v>0.51365964503961603</v>
      </c>
      <c r="H127" s="75">
        <v>0.70852338866936404</v>
      </c>
    </row>
    <row r="128" spans="2:8" ht="15.75">
      <c r="B128" s="75">
        <v>3.8609803513088181E-2</v>
      </c>
      <c r="C128" s="75">
        <v>0.49606465732635652</v>
      </c>
      <c r="D128" s="76">
        <v>0.74416666293604417</v>
      </c>
      <c r="E128" s="75">
        <v>0.34325375410999137</v>
      </c>
      <c r="F128" s="75">
        <v>0.22337110568515772</v>
      </c>
      <c r="G128" s="76">
        <v>0.75654469882107556</v>
      </c>
      <c r="H128" s="75">
        <v>0.5712095425542385</v>
      </c>
    </row>
    <row r="129" spans="2:8" ht="15.75">
      <c r="B129" s="75">
        <v>0.75964258515910643</v>
      </c>
      <c r="C129" s="75">
        <v>0.85819661600168562</v>
      </c>
      <c r="D129" s="76">
        <v>0.82848418229107357</v>
      </c>
      <c r="E129" s="75">
        <v>7.6896562819833036E-2</v>
      </c>
      <c r="F129" s="75">
        <v>0.99035836746602346</v>
      </c>
      <c r="G129" s="76">
        <v>0.57873551710014048</v>
      </c>
      <c r="H129" s="75">
        <v>0.55498119447978578</v>
      </c>
    </row>
    <row r="130" spans="2:8" ht="15.75">
      <c r="B130" s="75">
        <v>0.97370843083823044</v>
      </c>
      <c r="C130" s="75">
        <v>0.54073032154199119</v>
      </c>
      <c r="D130" s="76">
        <v>0.5344087949747367</v>
      </c>
      <c r="E130" s="75">
        <v>0.37148933109154925</v>
      </c>
      <c r="F130" s="75">
        <v>0.98231865523844153</v>
      </c>
      <c r="G130" s="76">
        <v>0.84593338235811122</v>
      </c>
      <c r="H130" s="75">
        <v>0.81114324630319956</v>
      </c>
    </row>
    <row r="131" spans="2:8" ht="15.75">
      <c r="B131" s="75">
        <v>7.8725898586495369E-2</v>
      </c>
      <c r="C131" s="75">
        <v>0.11278299780640744</v>
      </c>
      <c r="D131" s="76">
        <v>0.81294757917778337</v>
      </c>
      <c r="E131" s="75">
        <v>0.91469241455117367</v>
      </c>
      <c r="F131" s="75">
        <v>0.42613196686168386</v>
      </c>
      <c r="G131" s="76">
        <v>0.91203995556083139</v>
      </c>
      <c r="H131" s="75">
        <v>0.41543092487448274</v>
      </c>
    </row>
    <row r="132" spans="2:8" ht="15.75">
      <c r="B132" s="75">
        <v>0.34935500256929863</v>
      </c>
      <c r="C132" s="75">
        <v>0.70528515465818042</v>
      </c>
      <c r="D132" s="76">
        <v>0.65637573533056082</v>
      </c>
      <c r="E132" s="75">
        <v>0.70923923327290517</v>
      </c>
      <c r="F132" s="75">
        <v>4.3824188362367344E-2</v>
      </c>
      <c r="G132" s="76">
        <v>0.51837389257002542</v>
      </c>
      <c r="H132" s="75">
        <v>0.81670438357100839</v>
      </c>
    </row>
    <row r="133" spans="2:8" ht="15.75">
      <c r="B133" s="75">
        <v>0.21232151746763428</v>
      </c>
      <c r="C133" s="75">
        <v>0.25575831125925585</v>
      </c>
      <c r="D133" s="76">
        <v>0.24519440390224045</v>
      </c>
      <c r="E133" s="75">
        <v>0.95954665875697565</v>
      </c>
      <c r="F133" s="75">
        <v>0.65506918249753365</v>
      </c>
      <c r="G133" s="76">
        <v>0.7933187617198918</v>
      </c>
      <c r="H133" s="75">
        <v>0.69188183763438804</v>
      </c>
    </row>
    <row r="134" spans="2:8" ht="15.75">
      <c r="B134" s="75">
        <v>0.41057247289034327</v>
      </c>
      <c r="C134" s="75">
        <v>0.60079909738009363</v>
      </c>
      <c r="D134" s="76">
        <v>0.24112094893515224</v>
      </c>
      <c r="E134" s="75">
        <v>0.35208206971757927</v>
      </c>
      <c r="F134" s="75">
        <v>0.9589460790410913</v>
      </c>
      <c r="G134" s="76">
        <v>0.74685924309232465</v>
      </c>
      <c r="H134" s="75">
        <v>0.73537145880461985</v>
      </c>
    </row>
    <row r="135" spans="2:8" ht="15.75">
      <c r="B135" s="75">
        <v>0.91790517902939595</v>
      </c>
      <c r="C135" s="75">
        <v>0.14063647218631914</v>
      </c>
      <c r="D135" s="76">
        <v>0.5892374387349617</v>
      </c>
      <c r="E135" s="75">
        <v>0.27694907773280802</v>
      </c>
      <c r="F135" s="75">
        <v>3.8040702627338163E-2</v>
      </c>
      <c r="G135" s="76">
        <v>0.22707052397700256</v>
      </c>
      <c r="H135" s="75">
        <v>0.2328396897676317</v>
      </c>
    </row>
    <row r="136" spans="2:8" ht="15.75">
      <c r="B136" s="75">
        <v>0.43867532082891625</v>
      </c>
      <c r="C136" s="75">
        <v>0.23624488266599286</v>
      </c>
      <c r="D136" s="76">
        <v>0.44377699930056114</v>
      </c>
      <c r="E136" s="75">
        <v>0.24149740871187508</v>
      </c>
      <c r="F136" s="75">
        <v>0.24640997100134854</v>
      </c>
      <c r="G136" s="76">
        <v>2.7676830495334093E-2</v>
      </c>
      <c r="H136" s="75">
        <v>0.99169162335174343</v>
      </c>
    </row>
    <row r="137" spans="2:8" ht="15.75">
      <c r="B137" s="75">
        <v>0.61945627485992127</v>
      </c>
      <c r="C137" s="75">
        <v>0.74965210983148101</v>
      </c>
      <c r="D137" s="76">
        <v>1.3278794833636809E-2</v>
      </c>
      <c r="E137" s="75">
        <v>0.78441476271726551</v>
      </c>
      <c r="F137" s="75">
        <v>3.0134793427412099E-2</v>
      </c>
      <c r="G137" s="76">
        <v>0.50830502919525999</v>
      </c>
      <c r="H137" s="75">
        <v>0.36901225465332699</v>
      </c>
    </row>
    <row r="138" spans="2:8" ht="15.75">
      <c r="B138" s="75">
        <v>0.16296057209019321</v>
      </c>
      <c r="C138" s="75">
        <v>0.48795265483754058</v>
      </c>
      <c r="D138" s="76">
        <v>0.36640657643791408</v>
      </c>
      <c r="E138" s="75">
        <v>0.23724563675459809</v>
      </c>
      <c r="F138" s="75">
        <v>6.7293355091817331E-2</v>
      </c>
      <c r="G138" s="76">
        <v>0.53967432186784192</v>
      </c>
      <c r="H138" s="75">
        <v>0.9406757319438257</v>
      </c>
    </row>
    <row r="139" spans="2:8" ht="15.75">
      <c r="B139" s="75">
        <v>0.11444996601975199</v>
      </c>
      <c r="C139" s="75">
        <v>0.67750628697701121</v>
      </c>
      <c r="D139" s="76">
        <v>0.28895322345484864</v>
      </c>
      <c r="E139" s="75">
        <v>0.71958460710469807</v>
      </c>
      <c r="F139" s="75">
        <v>0.86148052178152001</v>
      </c>
      <c r="G139" s="76">
        <v>0.89978581742625097</v>
      </c>
      <c r="H139" s="75">
        <v>0.15812058257929618</v>
      </c>
    </row>
  </sheetData>
  <hyperlinks>
    <hyperlink ref="P1" location="'List of Topics'!A1" display="Return to List of Topics sheet"/>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Sheet12"/>
  <dimension ref="A1:R130"/>
  <sheetViews>
    <sheetView showGridLines="0" workbookViewId="0">
      <selection activeCell="R1" sqref="R1"/>
    </sheetView>
  </sheetViews>
  <sheetFormatPr defaultRowHeight="15"/>
  <cols>
    <col min="1" max="1" width="9.140625" style="65"/>
    <col min="2" max="17" width="7.42578125" style="65" customWidth="1"/>
    <col min="18" max="26" width="8.7109375" style="65" bestFit="1" customWidth="1"/>
    <col min="27" max="16384" width="9.140625" style="65"/>
  </cols>
  <sheetData>
    <row r="1" spans="1:18" ht="21.75">
      <c r="A1" s="68" t="s">
        <v>308</v>
      </c>
      <c r="R1" s="1" t="s">
        <v>25</v>
      </c>
    </row>
    <row r="2" spans="1:18" s="69" customFormat="1">
      <c r="A2" s="70" t="s">
        <v>169</v>
      </c>
      <c r="B2" s="69" t="s">
        <v>353</v>
      </c>
    </row>
    <row r="4" spans="1:18" ht="19.5">
      <c r="B4" s="82" t="s">
        <v>335</v>
      </c>
      <c r="C4" s="81"/>
      <c r="D4" s="81"/>
      <c r="E4" s="81"/>
      <c r="F4" s="81"/>
      <c r="H4" s="80" t="s">
        <v>334</v>
      </c>
      <c r="I4" s="79"/>
      <c r="J4" s="79"/>
      <c r="K4" s="79"/>
    </row>
    <row r="5" spans="1:18" ht="19.5">
      <c r="B5" s="71" t="s">
        <v>352</v>
      </c>
      <c r="H5" s="71" t="s">
        <v>351</v>
      </c>
    </row>
    <row r="6" spans="1:18">
      <c r="B6" s="78" t="s">
        <v>350</v>
      </c>
      <c r="H6" s="78" t="s">
        <v>327</v>
      </c>
    </row>
    <row r="7" spans="1:18" ht="19.5">
      <c r="B7" s="74"/>
    </row>
    <row r="8" spans="1:18" ht="19.5">
      <c r="B8" s="71" t="s">
        <v>349</v>
      </c>
      <c r="H8" s="71" t="s">
        <v>348</v>
      </c>
    </row>
    <row r="9" spans="1:18">
      <c r="B9" s="78" t="s">
        <v>347</v>
      </c>
      <c r="H9" s="78" t="s">
        <v>327</v>
      </c>
    </row>
    <row r="11" spans="1:18">
      <c r="C11" s="67"/>
    </row>
    <row r="12" spans="1:18" ht="19.5">
      <c r="B12" s="71" t="s">
        <v>346</v>
      </c>
      <c r="C12" s="67"/>
    </row>
    <row r="13" spans="1:18" ht="19.5">
      <c r="B13" s="71"/>
      <c r="C13" s="67"/>
    </row>
    <row r="14" spans="1:18">
      <c r="B14" s="85" t="s">
        <v>325</v>
      </c>
      <c r="C14" s="85" t="s">
        <v>324</v>
      </c>
      <c r="D14" s="86" t="s">
        <v>323</v>
      </c>
      <c r="E14" s="85" t="s">
        <v>322</v>
      </c>
      <c r="F14" s="85" t="s">
        <v>321</v>
      </c>
      <c r="G14" s="85" t="s">
        <v>320</v>
      </c>
      <c r="H14" s="85" t="s">
        <v>319</v>
      </c>
      <c r="I14" s="85" t="s">
        <v>345</v>
      </c>
      <c r="J14" s="85" t="s">
        <v>344</v>
      </c>
      <c r="K14" s="85" t="s">
        <v>343</v>
      </c>
      <c r="L14" s="86" t="s">
        <v>342</v>
      </c>
      <c r="M14" s="85" t="s">
        <v>341</v>
      </c>
      <c r="N14" s="85" t="s">
        <v>340</v>
      </c>
      <c r="O14" s="85" t="s">
        <v>339</v>
      </c>
      <c r="P14" s="85" t="s">
        <v>338</v>
      </c>
      <c r="Q14" s="85" t="s">
        <v>337</v>
      </c>
    </row>
    <row r="15" spans="1:18">
      <c r="B15" s="83">
        <v>0.68791120840938302</v>
      </c>
      <c r="C15" s="83">
        <v>0.94032726978102055</v>
      </c>
      <c r="D15" s="84">
        <v>0.38704362769187539</v>
      </c>
      <c r="E15" s="83">
        <v>0.92507199713501409</v>
      </c>
      <c r="F15" s="83">
        <v>0.25201697429237724</v>
      </c>
      <c r="G15" s="83">
        <v>0.18832491303657628</v>
      </c>
      <c r="H15" s="83">
        <v>0.65341927563328306</v>
      </c>
      <c r="I15" s="83">
        <v>0.76861112991545344</v>
      </c>
      <c r="J15" s="83">
        <v>0.20269132983158222</v>
      </c>
      <c r="K15" s="83">
        <v>0.84452211158766288</v>
      </c>
      <c r="L15" s="84">
        <v>0.22623771160411116</v>
      </c>
      <c r="M15" s="83">
        <v>0.23311778987272103</v>
      </c>
      <c r="N15" s="83">
        <v>0.56475756916526265</v>
      </c>
      <c r="O15" s="83">
        <v>0.18375214928684103</v>
      </c>
      <c r="P15" s="83">
        <v>0.32111576955036281</v>
      </c>
      <c r="Q15" s="83">
        <v>0.61804430800802135</v>
      </c>
    </row>
    <row r="16" spans="1:18">
      <c r="B16" s="83">
        <v>0.58940938006824783</v>
      </c>
      <c r="C16" s="83">
        <v>0.51887493745389257</v>
      </c>
      <c r="D16" s="84">
        <v>0.80918698871435546</v>
      </c>
      <c r="E16" s="83">
        <v>0.57124598581087316</v>
      </c>
      <c r="F16" s="83">
        <v>0.84380891778218547</v>
      </c>
      <c r="G16" s="83">
        <v>0.51339368346364034</v>
      </c>
      <c r="H16" s="83">
        <v>0.45523622568493582</v>
      </c>
      <c r="I16" s="83">
        <v>0.94164415942988633</v>
      </c>
      <c r="J16" s="83">
        <v>6.0127287839476073E-2</v>
      </c>
      <c r="K16" s="83">
        <v>0.21525900334057413</v>
      </c>
      <c r="L16" s="84">
        <v>0.74975364135917233</v>
      </c>
      <c r="M16" s="83">
        <v>0.20842348814831446</v>
      </c>
      <c r="N16" s="83">
        <v>0.24755836826984545</v>
      </c>
      <c r="O16" s="83">
        <v>0.39435544866116601</v>
      </c>
      <c r="P16" s="83">
        <v>0.18275927838949091</v>
      </c>
      <c r="Q16" s="83">
        <v>0.15596593587637919</v>
      </c>
    </row>
    <row r="17" spans="2:17">
      <c r="B17" s="83">
        <v>0.70024699775255361</v>
      </c>
      <c r="C17" s="83">
        <v>0.36595256386078034</v>
      </c>
      <c r="D17" s="84">
        <v>0.17213548814087765</v>
      </c>
      <c r="E17" s="83">
        <v>0.1973797068419742</v>
      </c>
      <c r="F17" s="83">
        <v>0.20849159937256445</v>
      </c>
      <c r="G17" s="83">
        <v>8.5098650482408722E-2</v>
      </c>
      <c r="H17" s="83">
        <v>0.57332700208651777</v>
      </c>
      <c r="I17" s="83">
        <v>0.23160750743575687</v>
      </c>
      <c r="J17" s="83">
        <v>1.5933249346801404E-2</v>
      </c>
      <c r="K17" s="83">
        <v>0.59398486308522869</v>
      </c>
      <c r="L17" s="84">
        <v>0.71303771537796057</v>
      </c>
      <c r="M17" s="83">
        <v>0.93938905275736939</v>
      </c>
      <c r="N17" s="83">
        <v>0.79037885954417098</v>
      </c>
      <c r="O17" s="83">
        <v>0.61361180791521552</v>
      </c>
      <c r="P17" s="83">
        <v>0.54080258077323862</v>
      </c>
      <c r="Q17" s="83">
        <v>0.71965372229970459</v>
      </c>
    </row>
    <row r="18" spans="2:17">
      <c r="B18" s="83">
        <v>0.22463026855285761</v>
      </c>
      <c r="C18" s="83">
        <v>0.71165339040580355</v>
      </c>
      <c r="D18" s="84">
        <v>5.5494939600630122E-2</v>
      </c>
      <c r="E18" s="83">
        <v>0.61798449807675027</v>
      </c>
      <c r="F18" s="83">
        <v>0.83928977315566966</v>
      </c>
      <c r="G18" s="83">
        <v>0.2874035361688041</v>
      </c>
      <c r="H18" s="83">
        <v>0.44115990552860573</v>
      </c>
      <c r="I18" s="83">
        <v>0.90433661636715357</v>
      </c>
      <c r="J18" s="83">
        <v>0.72133042211364629</v>
      </c>
      <c r="K18" s="83">
        <v>0.25764339861831398</v>
      </c>
      <c r="L18" s="84">
        <v>9.5076174623147658E-3</v>
      </c>
      <c r="M18" s="83">
        <v>0.82536307990813063</v>
      </c>
      <c r="N18" s="83">
        <v>0.90664447116438684</v>
      </c>
      <c r="O18" s="83">
        <v>6.0113458971358114E-3</v>
      </c>
      <c r="P18" s="83">
        <v>0.17376558116961704</v>
      </c>
      <c r="Q18" s="83">
        <v>0.50357367665126329</v>
      </c>
    </row>
    <row r="19" spans="2:17">
      <c r="B19" s="83">
        <v>0.90402680518473399</v>
      </c>
      <c r="C19" s="83">
        <v>0.69749623221592927</v>
      </c>
      <c r="D19" s="84">
        <v>0.81249078356241444</v>
      </c>
      <c r="E19" s="83">
        <v>0.71300758766782413</v>
      </c>
      <c r="F19" s="83">
        <v>0.39570840344552849</v>
      </c>
      <c r="G19" s="83">
        <v>0.8613076328467193</v>
      </c>
      <c r="H19" s="83">
        <v>0.25393298454093394</v>
      </c>
      <c r="I19" s="83">
        <v>0.26736227310728333</v>
      </c>
      <c r="J19" s="83">
        <v>0.17337761549851671</v>
      </c>
      <c r="K19" s="83">
        <v>0.96340661139679984</v>
      </c>
      <c r="L19" s="84">
        <v>0.16388970984243478</v>
      </c>
      <c r="M19" s="83">
        <v>0.13866612351509744</v>
      </c>
      <c r="N19" s="83">
        <v>0.82969993394226993</v>
      </c>
      <c r="O19" s="83">
        <v>0.29719400706974075</v>
      </c>
      <c r="P19" s="83">
        <v>0.33227658143683314</v>
      </c>
      <c r="Q19" s="83">
        <v>0.23901286723826076</v>
      </c>
    </row>
    <row r="20" spans="2:17">
      <c r="B20" s="83">
        <v>0.79924490807059811</v>
      </c>
      <c r="C20" s="83">
        <v>0.14401336523621056</v>
      </c>
      <c r="D20" s="84">
        <v>2.9447697790316418E-2</v>
      </c>
      <c r="E20" s="83">
        <v>0.80583050025111547</v>
      </c>
      <c r="F20" s="83">
        <v>0.69147733209447382</v>
      </c>
      <c r="G20" s="83">
        <v>0.82268875918201589</v>
      </c>
      <c r="H20" s="83">
        <v>0.20102026173926041</v>
      </c>
      <c r="I20" s="83">
        <v>0.10931851035917739</v>
      </c>
      <c r="J20" s="83">
        <v>0.42916712200073892</v>
      </c>
      <c r="K20" s="83">
        <v>0.49314617220761114</v>
      </c>
      <c r="L20" s="84">
        <v>0.29676101071630989</v>
      </c>
      <c r="M20" s="83">
        <v>0.49208216837693453</v>
      </c>
      <c r="N20" s="83">
        <v>0.62153357048258795</v>
      </c>
      <c r="O20" s="83">
        <v>0.56275052574899043</v>
      </c>
      <c r="P20" s="83">
        <v>0.79088195987688703</v>
      </c>
      <c r="Q20" s="83">
        <v>9.2723649316492907E-3</v>
      </c>
    </row>
    <row r="21" spans="2:17">
      <c r="B21" s="83">
        <v>0.12512706945599028</v>
      </c>
      <c r="C21" s="83">
        <v>0.2343799717905044</v>
      </c>
      <c r="D21" s="84">
        <v>0.66179656221518757</v>
      </c>
      <c r="E21" s="83">
        <v>0.44675321787768096</v>
      </c>
      <c r="F21" s="83">
        <v>0.32102039263889037</v>
      </c>
      <c r="G21" s="83">
        <v>0.1412094555414658</v>
      </c>
      <c r="H21" s="83">
        <v>0.22501649250657163</v>
      </c>
      <c r="I21" s="83">
        <v>3.8461152680754118E-2</v>
      </c>
      <c r="J21" s="83">
        <v>0.56261565671648195</v>
      </c>
      <c r="K21" s="83">
        <v>0.46331048217310267</v>
      </c>
      <c r="L21" s="84">
        <v>0.42997122308843894</v>
      </c>
      <c r="M21" s="83">
        <v>0.80724952369323533</v>
      </c>
      <c r="N21" s="83">
        <v>0.46963727297484947</v>
      </c>
      <c r="O21" s="83">
        <v>0.22637098211237938</v>
      </c>
      <c r="P21" s="83">
        <v>9.3035120904671587E-2</v>
      </c>
      <c r="Q21" s="83">
        <v>0.78169058398193325</v>
      </c>
    </row>
    <row r="22" spans="2:17">
      <c r="B22" s="83">
        <v>0.51155041590881467</v>
      </c>
      <c r="C22" s="83">
        <v>0.43118402718337823</v>
      </c>
      <c r="D22" s="84">
        <v>0.67123887854072772</v>
      </c>
      <c r="E22" s="83">
        <v>0.13856478030637076</v>
      </c>
      <c r="F22" s="83">
        <v>0.46985534162848563</v>
      </c>
      <c r="G22" s="83">
        <v>0.10401225780076295</v>
      </c>
      <c r="H22" s="83">
        <v>0.51104134695814718</v>
      </c>
      <c r="I22" s="83">
        <v>0.76828702901782497</v>
      </c>
      <c r="J22" s="83">
        <v>0.83065151956145344</v>
      </c>
      <c r="K22" s="83">
        <v>9.6903076475988836E-2</v>
      </c>
      <c r="L22" s="84">
        <v>0.3695656219190806</v>
      </c>
      <c r="M22" s="83">
        <v>0.44998947246184073</v>
      </c>
      <c r="N22" s="83">
        <v>0.26745855570179788</v>
      </c>
      <c r="O22" s="83">
        <v>9.5024122355204854E-2</v>
      </c>
      <c r="P22" s="83">
        <v>6.3265028052118311E-2</v>
      </c>
      <c r="Q22" s="83">
        <v>0.24644512913724959</v>
      </c>
    </row>
    <row r="23" spans="2:17">
      <c r="B23" s="83">
        <v>0.67814860742543215</v>
      </c>
      <c r="C23" s="83">
        <v>0.96999271893964512</v>
      </c>
      <c r="D23" s="84">
        <v>0.48487108202201323</v>
      </c>
      <c r="E23" s="83">
        <v>0.83539130764104641</v>
      </c>
      <c r="F23" s="83">
        <v>0.48041401183317678</v>
      </c>
      <c r="G23" s="83">
        <v>0.76156681526678049</v>
      </c>
      <c r="H23" s="83">
        <v>0.44074593582085853</v>
      </c>
      <c r="I23" s="83">
        <v>0.19902361762517806</v>
      </c>
      <c r="J23" s="83">
        <v>0.11847062253354945</v>
      </c>
      <c r="K23" s="83">
        <v>0.70523072663737807</v>
      </c>
      <c r="L23" s="84">
        <v>0.55134309531316905</v>
      </c>
      <c r="M23" s="83">
        <v>0.69090601063012835</v>
      </c>
      <c r="N23" s="83">
        <v>0.41247608560820614</v>
      </c>
      <c r="O23" s="83">
        <v>0.17977910147311893</v>
      </c>
      <c r="P23" s="83">
        <v>0.9333194685498114</v>
      </c>
      <c r="Q23" s="83">
        <v>0.86190945273301467</v>
      </c>
    </row>
    <row r="24" spans="2:17">
      <c r="B24" s="84">
        <v>0.10807952330598924</v>
      </c>
      <c r="C24" s="84">
        <v>0.34467144898809066</v>
      </c>
      <c r="D24" s="84">
        <v>0.35376769099656724</v>
      </c>
      <c r="E24" s="84">
        <v>0.19390056739583805</v>
      </c>
      <c r="F24" s="84">
        <v>0.328588324359532</v>
      </c>
      <c r="G24" s="84">
        <v>0.26018179135186625</v>
      </c>
      <c r="H24" s="84">
        <v>0.25366558159983477</v>
      </c>
      <c r="I24" s="84">
        <v>4.8824413498509855E-2</v>
      </c>
      <c r="J24" s="84">
        <v>0.68195119825516115</v>
      </c>
      <c r="K24" s="84">
        <v>3.5953095519201728E-2</v>
      </c>
      <c r="L24" s="84">
        <v>0.36267450845413585</v>
      </c>
      <c r="M24" s="84">
        <v>0.41730373689436018</v>
      </c>
      <c r="N24" s="84">
        <v>0.19278411254024652</v>
      </c>
      <c r="O24" s="84">
        <v>4.2782316299802448E-2</v>
      </c>
      <c r="P24" s="84">
        <v>0.73245054847043178</v>
      </c>
      <c r="Q24" s="84">
        <v>0.21762990306246466</v>
      </c>
    </row>
    <row r="25" spans="2:17">
      <c r="B25" s="83">
        <v>0.71599857425116675</v>
      </c>
      <c r="C25" s="83">
        <v>0.64488807834327933</v>
      </c>
      <c r="D25" s="84">
        <v>0.47117326918677627</v>
      </c>
      <c r="E25" s="83">
        <v>0.20497945464063982</v>
      </c>
      <c r="F25" s="83">
        <v>0.17971201412953963</v>
      </c>
      <c r="G25" s="83">
        <v>0.53694995636487342</v>
      </c>
      <c r="H25" s="83">
        <v>0.37004967694942104</v>
      </c>
      <c r="I25" s="83">
        <v>0.17447705173220407</v>
      </c>
      <c r="J25" s="83">
        <v>0.98709951003069651</v>
      </c>
      <c r="K25" s="83">
        <v>0.58442825543900589</v>
      </c>
      <c r="L25" s="84">
        <v>0.10062143145058311</v>
      </c>
      <c r="M25" s="83">
        <v>0.92492745462852977</v>
      </c>
      <c r="N25" s="83">
        <v>0.29464336689520687</v>
      </c>
      <c r="O25" s="83">
        <v>0.22446564525828827</v>
      </c>
      <c r="P25" s="83">
        <v>0.32974116460324598</v>
      </c>
      <c r="Q25" s="83">
        <v>0.24672332207942027</v>
      </c>
    </row>
    <row r="26" spans="2:17">
      <c r="B26" s="84">
        <v>0.85650940772725992</v>
      </c>
      <c r="C26" s="84">
        <v>0.96242919036362484</v>
      </c>
      <c r="D26" s="84">
        <v>0.3773109971360924</v>
      </c>
      <c r="E26" s="84">
        <v>0.73535766790590018</v>
      </c>
      <c r="F26" s="84">
        <v>0.70040171076755708</v>
      </c>
      <c r="G26" s="84">
        <v>0.72456404712159039</v>
      </c>
      <c r="H26" s="84">
        <v>0.79202450521672141</v>
      </c>
      <c r="I26" s="84">
        <v>0.60791390170379955</v>
      </c>
      <c r="J26" s="84">
        <v>0.18180123399409553</v>
      </c>
      <c r="K26" s="84">
        <v>0.74757375422253869</v>
      </c>
      <c r="L26" s="84">
        <v>0.44427351535248505</v>
      </c>
      <c r="M26" s="84">
        <v>2.3576180621174947E-2</v>
      </c>
      <c r="N26" s="84">
        <v>0.11825121746472833</v>
      </c>
      <c r="O26" s="84">
        <v>0.28617399919864739</v>
      </c>
      <c r="P26" s="84">
        <v>0.29432513397015025</v>
      </c>
      <c r="Q26" s="84">
        <v>0.87617962871748278</v>
      </c>
    </row>
    <row r="27" spans="2:17">
      <c r="B27" s="83">
        <v>0.31912871410277344</v>
      </c>
      <c r="C27" s="83">
        <v>0.27233343536316212</v>
      </c>
      <c r="D27" s="84">
        <v>0.65595544834188235</v>
      </c>
      <c r="E27" s="83">
        <v>0.12946190079173897</v>
      </c>
      <c r="F27" s="83">
        <v>0.39816794594056026</v>
      </c>
      <c r="G27" s="83">
        <v>0.72749466973513255</v>
      </c>
      <c r="H27" s="83">
        <v>0.251803252891456</v>
      </c>
      <c r="I27" s="83">
        <v>0.79191879548849275</v>
      </c>
      <c r="J27" s="83">
        <v>0.64554490614375304</v>
      </c>
      <c r="K27" s="83">
        <v>0.37845796459712644</v>
      </c>
      <c r="L27" s="84">
        <v>0.52105346906427785</v>
      </c>
      <c r="M27" s="83">
        <v>0.71172050913520968</v>
      </c>
      <c r="N27" s="83">
        <v>3.3904838009743976E-3</v>
      </c>
      <c r="O27" s="83">
        <v>0.13556926224960381</v>
      </c>
      <c r="P27" s="83">
        <v>0.97670313037244316</v>
      </c>
      <c r="Q27" s="83">
        <v>0.36696897209654655</v>
      </c>
    </row>
    <row r="28" spans="2:17">
      <c r="B28" s="83">
        <v>0.1125583941528332</v>
      </c>
      <c r="C28" s="83">
        <v>0.85542181742178425</v>
      </c>
      <c r="D28" s="84">
        <v>0.6350368236048769</v>
      </c>
      <c r="E28" s="83">
        <v>0.53586839483702553</v>
      </c>
      <c r="F28" s="83">
        <v>0.81149963153009752</v>
      </c>
      <c r="G28" s="83">
        <v>0.89096061653661551</v>
      </c>
      <c r="H28" s="83">
        <v>0.48369456666332322</v>
      </c>
      <c r="I28" s="83">
        <v>0.33771709129307781</v>
      </c>
      <c r="J28" s="83">
        <v>9.4633193275504013E-3</v>
      </c>
      <c r="K28" s="83">
        <v>0.69984120535726757</v>
      </c>
      <c r="L28" s="84">
        <v>0.89334280582283832</v>
      </c>
      <c r="M28" s="83">
        <v>0.46576106950710994</v>
      </c>
      <c r="N28" s="83">
        <v>7.9925739580714472E-2</v>
      </c>
      <c r="O28" s="83">
        <v>0.42650562203579678</v>
      </c>
      <c r="P28" s="83">
        <v>0.40284886803176212</v>
      </c>
      <c r="Q28" s="83">
        <v>0.25822027286577809</v>
      </c>
    </row>
    <row r="29" spans="2:17">
      <c r="B29" s="83">
        <v>0.29026381513252275</v>
      </c>
      <c r="C29" s="83">
        <v>0.96297603835539491</v>
      </c>
      <c r="D29" s="84">
        <v>0.85956516776972602</v>
      </c>
      <c r="E29" s="83">
        <v>4.6914384982976287E-2</v>
      </c>
      <c r="F29" s="83">
        <v>0.72166055823303399</v>
      </c>
      <c r="G29" s="83">
        <v>0.25925718398890574</v>
      </c>
      <c r="H29" s="83">
        <v>0.46575262157857988</v>
      </c>
      <c r="I29" s="83">
        <v>0.45635392917117823</v>
      </c>
      <c r="J29" s="83">
        <v>0.3567588670069608</v>
      </c>
      <c r="K29" s="83">
        <v>0.63414462187976106</v>
      </c>
      <c r="L29" s="84">
        <v>0.2441386461752435</v>
      </c>
      <c r="M29" s="83">
        <v>0.35181563692539752</v>
      </c>
      <c r="N29" s="83">
        <v>0.50776813581364633</v>
      </c>
      <c r="O29" s="83">
        <v>0.33822687322616396</v>
      </c>
      <c r="P29" s="83">
        <v>0.21787437167800316</v>
      </c>
      <c r="Q29" s="83">
        <v>0.40497065603931759</v>
      </c>
    </row>
    <row r="30" spans="2:17">
      <c r="B30" s="83">
        <v>0.21669575118743123</v>
      </c>
      <c r="C30" s="83">
        <v>0.12131311224185559</v>
      </c>
      <c r="D30" s="84">
        <v>0.78116097231560055</v>
      </c>
      <c r="E30" s="83">
        <v>0.80428535128959044</v>
      </c>
      <c r="F30" s="83">
        <v>0.14636171868487402</v>
      </c>
      <c r="G30" s="83">
        <v>0.66104801731425078</v>
      </c>
      <c r="H30" s="83">
        <v>0.71142854244183074</v>
      </c>
      <c r="I30" s="83">
        <v>0.78342181946238654</v>
      </c>
      <c r="J30" s="83">
        <v>0.94488599449063049</v>
      </c>
      <c r="K30" s="83">
        <v>0.24647880065089778</v>
      </c>
      <c r="L30" s="84">
        <v>6.831452134946514E-2</v>
      </c>
      <c r="M30" s="83">
        <v>0.57567075219797048</v>
      </c>
      <c r="N30" s="83">
        <v>0.80320555970068508</v>
      </c>
      <c r="O30" s="83">
        <v>0.48775258588069548</v>
      </c>
      <c r="P30" s="83">
        <v>0.68616040693866354</v>
      </c>
      <c r="Q30" s="83">
        <v>5.9048648184588437E-2</v>
      </c>
    </row>
    <row r="31" spans="2:17">
      <c r="B31" s="83">
        <v>0.53732910758872809</v>
      </c>
      <c r="C31" s="83">
        <v>0.89318373541920693</v>
      </c>
      <c r="D31" s="84">
        <v>0.40329813461965447</v>
      </c>
      <c r="E31" s="83">
        <v>0.63683492046467727</v>
      </c>
      <c r="F31" s="83">
        <v>0.23893088983078936</v>
      </c>
      <c r="G31" s="83">
        <v>0.99577686901938378</v>
      </c>
      <c r="H31" s="83">
        <v>0.55212394295242695</v>
      </c>
      <c r="I31" s="83">
        <v>0.22933772920771922</v>
      </c>
      <c r="J31" s="83">
        <v>0.94465809804729783</v>
      </c>
      <c r="K31" s="83">
        <v>0.83675456127790793</v>
      </c>
      <c r="L31" s="84">
        <v>0.65165524854263701</v>
      </c>
      <c r="M31" s="83">
        <v>0.22043188324069263</v>
      </c>
      <c r="N31" s="83">
        <v>0.81441932554477692</v>
      </c>
      <c r="O31" s="83">
        <v>0.44859517683338446</v>
      </c>
      <c r="P31" s="83">
        <v>0.63675629666049272</v>
      </c>
      <c r="Q31" s="83">
        <v>7.0370947239506876E-2</v>
      </c>
    </row>
    <row r="32" spans="2:17">
      <c r="B32" s="83">
        <v>0.64156768667961295</v>
      </c>
      <c r="C32" s="83">
        <v>0.43576868879282116</v>
      </c>
      <c r="D32" s="84">
        <v>0.8237267502240404</v>
      </c>
      <c r="E32" s="83">
        <v>0.63609475307423069</v>
      </c>
      <c r="F32" s="83">
        <v>0.822791675574158</v>
      </c>
      <c r="G32" s="83">
        <v>0.48739055858210989</v>
      </c>
      <c r="H32" s="83">
        <v>7.7961970022999205E-2</v>
      </c>
      <c r="I32" s="83">
        <v>0.52969871868551621</v>
      </c>
      <c r="J32" s="83">
        <v>0.33445223056532658</v>
      </c>
      <c r="K32" s="83">
        <v>0.3599320932006933</v>
      </c>
      <c r="L32" s="84">
        <v>0.44817537429673138</v>
      </c>
      <c r="M32" s="83">
        <v>0.6546253753247151</v>
      </c>
      <c r="N32" s="83">
        <v>0.50382147240741437</v>
      </c>
      <c r="O32" s="83">
        <v>0.96982899182421933</v>
      </c>
      <c r="P32" s="83">
        <v>0.74817551079595956</v>
      </c>
      <c r="Q32" s="83">
        <v>0.46813047701970456</v>
      </c>
    </row>
    <row r="33" spans="2:17">
      <c r="B33" s="83">
        <v>0.38578597219655375</v>
      </c>
      <c r="C33" s="83">
        <v>0.28755910347381541</v>
      </c>
      <c r="D33" s="84">
        <v>0.41614128493064051</v>
      </c>
      <c r="E33" s="83">
        <v>0.5392279372808586</v>
      </c>
      <c r="F33" s="83">
        <v>1.7340262545661345E-2</v>
      </c>
      <c r="G33" s="83">
        <v>0.14597860874653668</v>
      </c>
      <c r="H33" s="83">
        <v>0.85000162141547664</v>
      </c>
      <c r="I33" s="83">
        <v>0.72315380973251653</v>
      </c>
      <c r="J33" s="83">
        <v>0.94515409109818482</v>
      </c>
      <c r="K33" s="83">
        <v>0.66466441394876341</v>
      </c>
      <c r="L33" s="84">
        <v>0.73909764762834929</v>
      </c>
      <c r="M33" s="83">
        <v>0.3508787303954306</v>
      </c>
      <c r="N33" s="83">
        <v>0.4658898466353425</v>
      </c>
      <c r="O33" s="83">
        <v>0.11182222436469003</v>
      </c>
      <c r="P33" s="83">
        <v>0.80059316169463135</v>
      </c>
      <c r="Q33" s="83">
        <v>0.17911182066747955</v>
      </c>
    </row>
    <row r="34" spans="2:17">
      <c r="B34" s="83">
        <v>0.35781589017459181</v>
      </c>
      <c r="C34" s="83">
        <v>0.24638654574039842</v>
      </c>
      <c r="D34" s="84">
        <v>2.9665680661434601E-2</v>
      </c>
      <c r="E34" s="83">
        <v>0.87481576520094695</v>
      </c>
      <c r="F34" s="83">
        <v>0.7461186557793571</v>
      </c>
      <c r="G34" s="83">
        <v>0.88607843996913527</v>
      </c>
      <c r="H34" s="83">
        <v>0.62124410833434984</v>
      </c>
      <c r="I34" s="83">
        <v>0.97143248531219983</v>
      </c>
      <c r="J34" s="83">
        <v>0.84007139276339471</v>
      </c>
      <c r="K34" s="83">
        <v>3.6282702094863284E-2</v>
      </c>
      <c r="L34" s="84">
        <v>0.41121411573787903</v>
      </c>
      <c r="M34" s="83">
        <v>0.91660951058879281</v>
      </c>
      <c r="N34" s="83">
        <v>0.97652814754773765</v>
      </c>
      <c r="O34" s="83">
        <v>0.25799495246004178</v>
      </c>
      <c r="P34" s="83">
        <v>0.44078416816960431</v>
      </c>
      <c r="Q34" s="83">
        <v>0.8043046607723543</v>
      </c>
    </row>
    <row r="35" spans="2:17">
      <c r="B35" s="83">
        <v>0.25644300180055923</v>
      </c>
      <c r="C35" s="83">
        <v>0.92537006969188895</v>
      </c>
      <c r="D35" s="84">
        <v>0.5293087893391144</v>
      </c>
      <c r="E35" s="83">
        <v>0.69338483607032231</v>
      </c>
      <c r="F35" s="83">
        <v>0.5450038975460112</v>
      </c>
      <c r="G35" s="83">
        <v>0.47012358185414449</v>
      </c>
      <c r="H35" s="83">
        <v>0.28627923648118903</v>
      </c>
      <c r="I35" s="83">
        <v>0.66662191026265827</v>
      </c>
      <c r="J35" s="83">
        <v>0.26103330218994825</v>
      </c>
      <c r="K35" s="83">
        <v>0.97721705348835464</v>
      </c>
      <c r="L35" s="84">
        <v>0.28539853189946052</v>
      </c>
      <c r="M35" s="83">
        <v>6.6207863859491844E-2</v>
      </c>
      <c r="N35" s="83">
        <v>0.7739798468103487</v>
      </c>
      <c r="O35" s="83">
        <v>0.89438552549816652</v>
      </c>
      <c r="P35" s="83">
        <v>0.35877129775017202</v>
      </c>
      <c r="Q35" s="83">
        <v>0.38141619492214951</v>
      </c>
    </row>
    <row r="36" spans="2:17">
      <c r="B36" s="83">
        <v>0.43669121247128562</v>
      </c>
      <c r="C36" s="83">
        <v>0.5762205875677342</v>
      </c>
      <c r="D36" s="84">
        <v>0.25884203203589617</v>
      </c>
      <c r="E36" s="83">
        <v>0.78366550860478634</v>
      </c>
      <c r="F36" s="83">
        <v>0.16087849917500585</v>
      </c>
      <c r="G36" s="83">
        <v>0.50289419949324898</v>
      </c>
      <c r="H36" s="83">
        <v>0.52378048002262112</v>
      </c>
      <c r="I36" s="83">
        <v>0.21200893808098531</v>
      </c>
      <c r="J36" s="83">
        <v>0.53449118566526299</v>
      </c>
      <c r="K36" s="83">
        <v>0.91090175851340405</v>
      </c>
      <c r="L36" s="84">
        <v>2.594324022054284E-2</v>
      </c>
      <c r="M36" s="83">
        <v>4.0526513188450686E-2</v>
      </c>
      <c r="N36" s="83">
        <v>0.13626068876234787</v>
      </c>
      <c r="O36" s="83">
        <v>0.96183771965894138</v>
      </c>
      <c r="P36" s="83">
        <v>7.6493573459379682E-4</v>
      </c>
      <c r="Q36" s="83">
        <v>0.23201004876809472</v>
      </c>
    </row>
    <row r="37" spans="2:17">
      <c r="B37" s="83">
        <v>0.30505201764305578</v>
      </c>
      <c r="C37" s="83">
        <v>0.86640026356093713</v>
      </c>
      <c r="D37" s="84">
        <v>0.6004384030501102</v>
      </c>
      <c r="E37" s="83">
        <v>0.75183199876550266</v>
      </c>
      <c r="F37" s="83">
        <v>0.70801230640025348</v>
      </c>
      <c r="G37" s="83">
        <v>0.36759197682935918</v>
      </c>
      <c r="H37" s="83">
        <v>0.72012882697669878</v>
      </c>
      <c r="I37" s="83">
        <v>0.92031082681824294</v>
      </c>
      <c r="J37" s="83">
        <v>0.71346117931056718</v>
      </c>
      <c r="K37" s="83">
        <v>0.55197506875128699</v>
      </c>
      <c r="L37" s="84">
        <v>0.98424262397257611</v>
      </c>
      <c r="M37" s="83">
        <v>0.81354596904040144</v>
      </c>
      <c r="N37" s="83">
        <v>0.66319726143805457</v>
      </c>
      <c r="O37" s="83">
        <v>0.92627167250823494</v>
      </c>
      <c r="P37" s="83">
        <v>0.37697724122845599</v>
      </c>
      <c r="Q37" s="83">
        <v>0.56754391265262161</v>
      </c>
    </row>
    <row r="38" spans="2:17">
      <c r="B38" s="83">
        <v>0.45265655163613694</v>
      </c>
      <c r="C38" s="83">
        <v>0.93066474403311528</v>
      </c>
      <c r="D38" s="84">
        <v>0.6549877668890205</v>
      </c>
      <c r="E38" s="83">
        <v>0.17224112665899005</v>
      </c>
      <c r="F38" s="83">
        <v>0.66118270256747569</v>
      </c>
      <c r="G38" s="83">
        <v>0.85668303911270982</v>
      </c>
      <c r="H38" s="83">
        <v>0.44568775498804403</v>
      </c>
      <c r="I38" s="83">
        <v>0.1077773481652109</v>
      </c>
      <c r="J38" s="83">
        <v>0.28744714053295639</v>
      </c>
      <c r="K38" s="83">
        <v>0.25987547326556903</v>
      </c>
      <c r="L38" s="84">
        <v>0.4516826912432208</v>
      </c>
      <c r="M38" s="83">
        <v>0.31832218199517293</v>
      </c>
      <c r="N38" s="83">
        <v>0.31037788410665268</v>
      </c>
      <c r="O38" s="83">
        <v>0.16422722813676205</v>
      </c>
      <c r="P38" s="83">
        <v>9.7663837901334372E-2</v>
      </c>
      <c r="Q38" s="83">
        <v>0.7296236904046336</v>
      </c>
    </row>
    <row r="39" spans="2:17">
      <c r="B39" s="83">
        <v>0.81358947598163245</v>
      </c>
      <c r="C39" s="83">
        <v>9.8948176978723268E-2</v>
      </c>
      <c r="D39" s="84">
        <v>0.67924682798165592</v>
      </c>
      <c r="E39" s="83">
        <v>3.284376299958236E-2</v>
      </c>
      <c r="F39" s="83">
        <v>1.0516548140415694E-4</v>
      </c>
      <c r="G39" s="83">
        <v>0.78162953208128472</v>
      </c>
      <c r="H39" s="83">
        <v>0.30777396352213204</v>
      </c>
      <c r="I39" s="83">
        <v>0.27602392919899743</v>
      </c>
      <c r="J39" s="83">
        <v>0.64508057678705821</v>
      </c>
      <c r="K39" s="83">
        <v>0.47683906516346153</v>
      </c>
      <c r="L39" s="84">
        <v>0.66582164207875927</v>
      </c>
      <c r="M39" s="83">
        <v>0.8061379475952104</v>
      </c>
      <c r="N39" s="83">
        <v>0.37605192229457751</v>
      </c>
      <c r="O39" s="83">
        <v>0.45939413923690986</v>
      </c>
      <c r="P39" s="83">
        <v>0.44543959122737409</v>
      </c>
      <c r="Q39" s="83">
        <v>0.64378247234622599</v>
      </c>
    </row>
    <row r="40" spans="2:17">
      <c r="B40" s="83">
        <v>0.66038090400096761</v>
      </c>
      <c r="C40" s="83">
        <v>0.37500386270495589</v>
      </c>
      <c r="D40" s="84">
        <v>0.9484738780743589</v>
      </c>
      <c r="E40" s="83">
        <v>0.99996754200309224</v>
      </c>
      <c r="F40" s="83">
        <v>0.97705736579279368</v>
      </c>
      <c r="G40" s="83">
        <v>0.58719435549272614</v>
      </c>
      <c r="H40" s="83">
        <v>0.48184371863672615</v>
      </c>
      <c r="I40" s="83">
        <v>0.41162080742834584</v>
      </c>
      <c r="J40" s="83">
        <v>0.62003821501873535</v>
      </c>
      <c r="K40" s="83">
        <v>0.78182348572215865</v>
      </c>
      <c r="L40" s="84">
        <v>9.650715334390525E-2</v>
      </c>
      <c r="M40" s="83">
        <v>0.36329707805278399</v>
      </c>
      <c r="N40" s="83">
        <v>0.96633699838497722</v>
      </c>
      <c r="O40" s="83">
        <v>0.14714191028416712</v>
      </c>
      <c r="P40" s="83">
        <v>0.92849727645199853</v>
      </c>
      <c r="Q40" s="83">
        <v>0.12631854205455184</v>
      </c>
    </row>
    <row r="41" spans="2:17">
      <c r="B41" s="83">
        <v>0.82466076148682399</v>
      </c>
      <c r="C41" s="83">
        <v>0.92570820072657889</v>
      </c>
      <c r="D41" s="84">
        <v>3.5732372101397125E-2</v>
      </c>
      <c r="E41" s="83">
        <v>0.70380109476868746</v>
      </c>
      <c r="F41" s="83">
        <v>0.41118389406590494</v>
      </c>
      <c r="G41" s="83">
        <v>0.34219832032204467</v>
      </c>
      <c r="H41" s="83">
        <v>0.45167328889684155</v>
      </c>
      <c r="I41" s="83">
        <v>0.2506592454400729</v>
      </c>
      <c r="J41" s="83">
        <v>7.8872123820793671E-2</v>
      </c>
      <c r="K41" s="83">
        <v>0.15482335646728851</v>
      </c>
      <c r="L41" s="84">
        <v>0.43528347313389437</v>
      </c>
      <c r="M41" s="83">
        <v>8.9006889721621185E-2</v>
      </c>
      <c r="N41" s="83">
        <v>0.26991219983209835</v>
      </c>
      <c r="O41" s="83">
        <v>0.85802830966104082</v>
      </c>
      <c r="P41" s="83">
        <v>5.8903219034978527E-2</v>
      </c>
      <c r="Q41" s="83">
        <v>0.73138395204100881</v>
      </c>
    </row>
    <row r="42" spans="2:17">
      <c r="B42" s="83">
        <v>0.81159006913014164</v>
      </c>
      <c r="C42" s="83">
        <v>5.770455908432659E-2</v>
      </c>
      <c r="D42" s="84">
        <v>0.88838249542619163</v>
      </c>
      <c r="E42" s="83">
        <v>0.8732910963334497</v>
      </c>
      <c r="F42" s="83">
        <v>0.92706716062642602</v>
      </c>
      <c r="G42" s="83">
        <v>3.4785702149803921E-2</v>
      </c>
      <c r="H42" s="83">
        <v>0.96732533965623557</v>
      </c>
      <c r="I42" s="83">
        <v>0.80031747117778029</v>
      </c>
      <c r="J42" s="83">
        <v>0.65834818024306685</v>
      </c>
      <c r="K42" s="83">
        <v>0.49860793393435521</v>
      </c>
      <c r="L42" s="84">
        <v>0.60503194358975998</v>
      </c>
      <c r="M42" s="83">
        <v>0.19985963169455112</v>
      </c>
      <c r="N42" s="83">
        <v>0.53644374421095709</v>
      </c>
      <c r="O42" s="83">
        <v>0.96150416528521099</v>
      </c>
      <c r="P42" s="83">
        <v>0.38341615802718731</v>
      </c>
      <c r="Q42" s="83">
        <v>0.60221453733373309</v>
      </c>
    </row>
    <row r="43" spans="2:17">
      <c r="B43" s="83">
        <v>0.45511566506666945</v>
      </c>
      <c r="C43" s="83">
        <v>0.60534464137325639</v>
      </c>
      <c r="D43" s="84">
        <v>0.39534410397882991</v>
      </c>
      <c r="E43" s="83">
        <v>0.68823544910512702</v>
      </c>
      <c r="F43" s="83">
        <v>0.49085131028174245</v>
      </c>
      <c r="G43" s="83">
        <v>0.91646263260507554</v>
      </c>
      <c r="H43" s="83">
        <v>0.43181942477008151</v>
      </c>
      <c r="I43" s="83">
        <v>0.85221385974927011</v>
      </c>
      <c r="J43" s="83">
        <v>0.51072288202216587</v>
      </c>
      <c r="K43" s="83">
        <v>0.41708062869760987</v>
      </c>
      <c r="L43" s="84">
        <v>0.51371782144187161</v>
      </c>
      <c r="M43" s="83">
        <v>0.63992951730289926</v>
      </c>
      <c r="N43" s="83">
        <v>0.5193948526772687</v>
      </c>
      <c r="O43" s="83">
        <v>0.60429686273978689</v>
      </c>
      <c r="P43" s="83">
        <v>0.88105417895914773</v>
      </c>
      <c r="Q43" s="83">
        <v>0.80285034912393449</v>
      </c>
    </row>
    <row r="44" spans="2:17">
      <c r="B44" s="83">
        <v>0.42513131973371454</v>
      </c>
      <c r="C44" s="83">
        <v>0.1062987668159121</v>
      </c>
      <c r="D44" s="84">
        <v>7.6605870834475454E-2</v>
      </c>
      <c r="E44" s="83">
        <v>0.37827883917911387</v>
      </c>
      <c r="F44" s="83">
        <v>0.9590317290451198</v>
      </c>
      <c r="G44" s="83">
        <v>0.62100993488334844</v>
      </c>
      <c r="H44" s="83">
        <v>0.94353829153484536</v>
      </c>
      <c r="I44" s="83">
        <v>0.16367556395840066</v>
      </c>
      <c r="J44" s="83">
        <v>0.72441419998776091</v>
      </c>
      <c r="K44" s="83">
        <v>1.0819263087973319E-2</v>
      </c>
      <c r="L44" s="84">
        <v>0.27227361814044926</v>
      </c>
      <c r="M44" s="83">
        <v>0.64072778622725846</v>
      </c>
      <c r="N44" s="83">
        <v>0.14265267003868476</v>
      </c>
      <c r="O44" s="83">
        <v>0.13700382110882198</v>
      </c>
      <c r="P44" s="83">
        <v>0.99846506576967453</v>
      </c>
      <c r="Q44" s="83">
        <v>0.3475079261520122</v>
      </c>
    </row>
    <row r="45" spans="2:17">
      <c r="B45" s="83">
        <v>0.90354176684773568</v>
      </c>
      <c r="C45" s="83">
        <v>0.80108452507206995</v>
      </c>
      <c r="D45" s="84">
        <v>0.97727316281588728</v>
      </c>
      <c r="E45" s="83">
        <v>0.56700024734720444</v>
      </c>
      <c r="F45" s="83">
        <v>0.40412950398821845</v>
      </c>
      <c r="G45" s="83">
        <v>6.6674048194497404E-2</v>
      </c>
      <c r="H45" s="83">
        <v>0.18856238218721622</v>
      </c>
      <c r="I45" s="83">
        <v>0.83128378694513771</v>
      </c>
      <c r="J45" s="83">
        <v>0.57325154458831218</v>
      </c>
      <c r="K45" s="83">
        <v>0.54260578718803032</v>
      </c>
      <c r="L45" s="84">
        <v>2.0087960562727325E-2</v>
      </c>
      <c r="M45" s="83">
        <v>9.5265612513352416E-2</v>
      </c>
      <c r="N45" s="83">
        <v>7.5412336467344243E-3</v>
      </c>
      <c r="O45" s="83">
        <v>0.12102577376617374</v>
      </c>
      <c r="P45" s="83">
        <v>0.35261277263589585</v>
      </c>
      <c r="Q45" s="83">
        <v>0.74757263258191164</v>
      </c>
    </row>
    <row r="46" spans="2:17">
      <c r="B46" s="83">
        <v>0.10160917980270323</v>
      </c>
      <c r="C46" s="83">
        <v>0.16455719730316565</v>
      </c>
      <c r="D46" s="84">
        <v>0.74346857133279731</v>
      </c>
      <c r="E46" s="83">
        <v>0.69960712733206876</v>
      </c>
      <c r="F46" s="83">
        <v>0.78451386237283049</v>
      </c>
      <c r="G46" s="83">
        <v>0.21156254982640088</v>
      </c>
      <c r="H46" s="83">
        <v>0.51438758179233468</v>
      </c>
      <c r="I46" s="83">
        <v>3.5259460196298775E-2</v>
      </c>
      <c r="J46" s="83">
        <v>0.54162027406534685</v>
      </c>
      <c r="K46" s="83">
        <v>0.61562222384307597</v>
      </c>
      <c r="L46" s="84">
        <v>0.90125229148735375</v>
      </c>
      <c r="M46" s="83">
        <v>0.69701943047210269</v>
      </c>
      <c r="N46" s="83">
        <v>0.59928973913929795</v>
      </c>
      <c r="O46" s="83">
        <v>0.4047867458149641</v>
      </c>
      <c r="P46" s="83">
        <v>2.718543345275215E-2</v>
      </c>
      <c r="Q46" s="83">
        <v>0.96883025803977585</v>
      </c>
    </row>
    <row r="47" spans="2:17">
      <c r="B47" s="83">
        <v>0.92197634526014927</v>
      </c>
      <c r="C47" s="83">
        <v>0.90333628906644781</v>
      </c>
      <c r="D47" s="84">
        <v>0.80410068380189159</v>
      </c>
      <c r="E47" s="83">
        <v>0.12465478190257873</v>
      </c>
      <c r="F47" s="83">
        <v>4.9648087999932144E-2</v>
      </c>
      <c r="G47" s="83">
        <v>0.41299103874288456</v>
      </c>
      <c r="H47" s="83">
        <v>0.18347537135624936</v>
      </c>
      <c r="I47" s="83">
        <v>0.50664680603494183</v>
      </c>
      <c r="J47" s="83">
        <v>0.21085439537892992</v>
      </c>
      <c r="K47" s="83">
        <v>0.68646604538153499</v>
      </c>
      <c r="L47" s="84">
        <v>0.9567602375727815</v>
      </c>
      <c r="M47" s="83">
        <v>0.59665002668924672</v>
      </c>
      <c r="N47" s="83">
        <v>8.3542308039012969E-3</v>
      </c>
      <c r="O47" s="83">
        <v>0.80968973613339923</v>
      </c>
      <c r="P47" s="83">
        <v>0.19682425055724306</v>
      </c>
      <c r="Q47" s="83">
        <v>0.69631717372100432</v>
      </c>
    </row>
    <row r="48" spans="2:17">
      <c r="B48" s="83">
        <v>0.63636218470692474</v>
      </c>
      <c r="C48" s="83">
        <v>0.9506016086406639</v>
      </c>
      <c r="D48" s="84">
        <v>2.0056617383356845E-2</v>
      </c>
      <c r="E48" s="83">
        <v>0.41301299937375119</v>
      </c>
      <c r="F48" s="83">
        <v>0.29648824904353432</v>
      </c>
      <c r="G48" s="83">
        <v>0.7440191936195939</v>
      </c>
      <c r="H48" s="83">
        <v>0.14896574068019963</v>
      </c>
      <c r="I48" s="83">
        <v>0.30127772368092853</v>
      </c>
      <c r="J48" s="83">
        <v>0.25898928284503597</v>
      </c>
      <c r="K48" s="83">
        <v>0.52667333983163522</v>
      </c>
      <c r="L48" s="84">
        <v>0.80041954081336053</v>
      </c>
      <c r="M48" s="83">
        <v>7.8661335853952741E-2</v>
      </c>
      <c r="N48" s="83">
        <v>0.72057052226955465</v>
      </c>
      <c r="O48" s="83">
        <v>0.68183901706340877</v>
      </c>
      <c r="P48" s="83">
        <v>0.60277194733622874</v>
      </c>
      <c r="Q48" s="83">
        <v>0.5856659207184276</v>
      </c>
    </row>
    <row r="49" spans="2:17">
      <c r="B49" s="83">
        <v>0.83082020299627857</v>
      </c>
      <c r="C49" s="83">
        <v>0.87507301613250221</v>
      </c>
      <c r="D49" s="84">
        <v>9.8062394014042376E-2</v>
      </c>
      <c r="E49" s="83">
        <v>0.33582875251083633</v>
      </c>
      <c r="F49" s="83">
        <v>0.28814599701154542</v>
      </c>
      <c r="G49" s="83">
        <v>0.14016553845738056</v>
      </c>
      <c r="H49" s="83">
        <v>0.21866333044280495</v>
      </c>
      <c r="I49" s="83">
        <v>0.78815359494171622</v>
      </c>
      <c r="J49" s="83">
        <v>0.33945978120878495</v>
      </c>
      <c r="K49" s="83">
        <v>0.75117424839451474</v>
      </c>
      <c r="L49" s="84">
        <v>0.89227094044815924</v>
      </c>
      <c r="M49" s="83">
        <v>0.68010255306551493</v>
      </c>
      <c r="N49" s="83">
        <v>0.68235134105202544</v>
      </c>
      <c r="O49" s="83">
        <v>0.76274295426943794</v>
      </c>
      <c r="P49" s="83">
        <v>0.16945397319838151</v>
      </c>
      <c r="Q49" s="83">
        <v>0.27303490148971132</v>
      </c>
    </row>
    <row r="50" spans="2:17">
      <c r="B50" s="83">
        <v>0.31156176983457784</v>
      </c>
      <c r="C50" s="83">
        <v>0.89104954774141998</v>
      </c>
      <c r="D50" s="84">
        <v>0.19135135485029764</v>
      </c>
      <c r="E50" s="83">
        <v>8.0828175512736244E-2</v>
      </c>
      <c r="F50" s="83">
        <v>0.49695042124613131</v>
      </c>
      <c r="G50" s="83">
        <v>0.69700823372147536</v>
      </c>
      <c r="H50" s="83">
        <v>0.33051879241892479</v>
      </c>
      <c r="I50" s="83">
        <v>6.9874592456398377E-2</v>
      </c>
      <c r="J50" s="83">
        <v>3.4001190361864886E-2</v>
      </c>
      <c r="K50" s="83">
        <v>0.43648655010261006</v>
      </c>
      <c r="L50" s="84">
        <v>0.82084473089790788</v>
      </c>
      <c r="M50" s="83">
        <v>0.69088043167218416</v>
      </c>
      <c r="N50" s="83">
        <v>0.51332929239781167</v>
      </c>
      <c r="O50" s="83">
        <v>0.82674443245203744</v>
      </c>
      <c r="P50" s="83">
        <v>0.8706996079474898</v>
      </c>
      <c r="Q50" s="83">
        <v>8.4383735742211918E-2</v>
      </c>
    </row>
    <row r="51" spans="2:17">
      <c r="B51" s="83">
        <v>0.56895417912775503</v>
      </c>
      <c r="C51" s="83">
        <v>0.43969426129205175</v>
      </c>
      <c r="D51" s="84">
        <v>0.42621666160920957</v>
      </c>
      <c r="E51" s="83">
        <v>0.93969568076142096</v>
      </c>
      <c r="F51" s="83">
        <v>0.36059675856083562</v>
      </c>
      <c r="G51" s="83">
        <v>0.83402250167852476</v>
      </c>
      <c r="H51" s="83">
        <v>0.73786905567355987</v>
      </c>
      <c r="I51" s="83">
        <v>0.38999303877988645</v>
      </c>
      <c r="J51" s="83">
        <v>0.93203509143820917</v>
      </c>
      <c r="K51" s="83">
        <v>0.59723852816691281</v>
      </c>
      <c r="L51" s="84">
        <v>0.56532971736070259</v>
      </c>
      <c r="M51" s="83">
        <v>0.46010242490508269</v>
      </c>
      <c r="N51" s="83">
        <v>0.48046718406346262</v>
      </c>
      <c r="O51" s="83">
        <v>0.96104474806027107</v>
      </c>
      <c r="P51" s="83">
        <v>0.81950232618522723</v>
      </c>
      <c r="Q51" s="83">
        <v>0.45995329960390707</v>
      </c>
    </row>
    <row r="52" spans="2:17">
      <c r="B52" s="83">
        <v>0.79057785535748781</v>
      </c>
      <c r="C52" s="83">
        <v>0.39702805145382492</v>
      </c>
      <c r="D52" s="84">
        <v>0.2298711409709453</v>
      </c>
      <c r="E52" s="83">
        <v>0.76212741777861237</v>
      </c>
      <c r="F52" s="83">
        <v>0.47161106834110633</v>
      </c>
      <c r="G52" s="83">
        <v>0.7878751011390579</v>
      </c>
      <c r="H52" s="83">
        <v>0.87192833915219925</v>
      </c>
      <c r="I52" s="83">
        <v>0.87353888928571077</v>
      </c>
      <c r="J52" s="83">
        <v>2.1526522593903419E-2</v>
      </c>
      <c r="K52" s="83">
        <v>0.84124983571071299</v>
      </c>
      <c r="L52" s="84">
        <v>0.72950636406878133</v>
      </c>
      <c r="M52" s="83">
        <v>0.53634010163096435</v>
      </c>
      <c r="N52" s="83">
        <v>0.12109554516230769</v>
      </c>
      <c r="O52" s="83">
        <v>0.12988687733667592</v>
      </c>
      <c r="P52" s="83">
        <v>0.92260014779309563</v>
      </c>
      <c r="Q52" s="83">
        <v>2.4499830469785211E-2</v>
      </c>
    </row>
    <row r="53" spans="2:17">
      <c r="B53" s="83">
        <v>0.90836618760861687</v>
      </c>
      <c r="C53" s="83">
        <v>9.0520293085027959E-2</v>
      </c>
      <c r="D53" s="84">
        <v>0.14782048092022482</v>
      </c>
      <c r="E53" s="83">
        <v>0.63340948015202336</v>
      </c>
      <c r="F53" s="83">
        <v>0.93251043922463506</v>
      </c>
      <c r="G53" s="83">
        <v>0.40727461799831244</v>
      </c>
      <c r="H53" s="83">
        <v>0.99581910318311451</v>
      </c>
      <c r="I53" s="83">
        <v>0.31877284258309313</v>
      </c>
      <c r="J53" s="83">
        <v>0.10301439893254738</v>
      </c>
      <c r="K53" s="83">
        <v>0.9679593795126229</v>
      </c>
      <c r="L53" s="84">
        <v>0.63441298145610414</v>
      </c>
      <c r="M53" s="83">
        <v>0.33648198639861349</v>
      </c>
      <c r="N53" s="83">
        <v>0.48379951156116352</v>
      </c>
      <c r="O53" s="83">
        <v>0.25635155029703749</v>
      </c>
      <c r="P53" s="83">
        <v>0.32578990212552855</v>
      </c>
      <c r="Q53" s="83">
        <v>9.6925708291970558E-2</v>
      </c>
    </row>
    <row r="54" spans="2:17">
      <c r="B54" s="83">
        <v>0.60428462917422987</v>
      </c>
      <c r="C54" s="83">
        <v>0.83452361361750249</v>
      </c>
      <c r="D54" s="84">
        <v>0.2561810709481398</v>
      </c>
      <c r="E54" s="83">
        <v>0.48878823841936292</v>
      </c>
      <c r="F54" s="83">
        <v>0.91568918688116696</v>
      </c>
      <c r="G54" s="83">
        <v>0.4120159694994483</v>
      </c>
      <c r="H54" s="83">
        <v>0.84136378619697094</v>
      </c>
      <c r="I54" s="83">
        <v>0.77913645212166927</v>
      </c>
      <c r="J54" s="83">
        <v>0.90476500035915652</v>
      </c>
      <c r="K54" s="83">
        <v>0.25059928497278894</v>
      </c>
      <c r="L54" s="84">
        <v>0.16694448884840796</v>
      </c>
      <c r="M54" s="83">
        <v>0.97121666153922637</v>
      </c>
      <c r="N54" s="83">
        <v>0.15627928398986768</v>
      </c>
      <c r="O54" s="83">
        <v>0.43815668417986431</v>
      </c>
      <c r="P54" s="83">
        <v>0.25166046198209724</v>
      </c>
      <c r="Q54" s="83">
        <v>0.66752746245988348</v>
      </c>
    </row>
    <row r="55" spans="2:17">
      <c r="B55" s="83">
        <v>0.70534100242732367</v>
      </c>
      <c r="C55" s="83">
        <v>0.67269183882236794</v>
      </c>
      <c r="D55" s="84">
        <v>0.59151467730111595</v>
      </c>
      <c r="E55" s="83">
        <v>0.36920429951079115</v>
      </c>
      <c r="F55" s="83">
        <v>0.29144548517398849</v>
      </c>
      <c r="G55" s="83">
        <v>0.67434436300052458</v>
      </c>
      <c r="H55" s="83">
        <v>0.9222810236953265</v>
      </c>
      <c r="I55" s="83">
        <v>0.58603852719652938</v>
      </c>
      <c r="J55" s="83">
        <v>0.80329014117873321</v>
      </c>
      <c r="K55" s="83">
        <v>0.49978172690811729</v>
      </c>
      <c r="L55" s="84">
        <v>0.41964023539486917</v>
      </c>
      <c r="M55" s="83">
        <v>0.80887215789858846</v>
      </c>
      <c r="N55" s="83">
        <v>0.1769374359125202</v>
      </c>
      <c r="O55" s="83">
        <v>0.5582501673285627</v>
      </c>
      <c r="P55" s="83">
        <v>0.64987539980975328</v>
      </c>
      <c r="Q55" s="83">
        <v>0.38921017273360103</v>
      </c>
    </row>
    <row r="56" spans="2:17">
      <c r="B56" s="83">
        <v>0.91964106078446251</v>
      </c>
      <c r="C56" s="83">
        <v>0.65204710894542384</v>
      </c>
      <c r="D56" s="84">
        <v>0.55349372400240182</v>
      </c>
      <c r="E56" s="83">
        <v>0.34339804712700861</v>
      </c>
      <c r="F56" s="83">
        <v>1.5524475488581935E-2</v>
      </c>
      <c r="G56" s="83">
        <v>0.95313751140850178</v>
      </c>
      <c r="H56" s="83">
        <v>0.5364552963070166</v>
      </c>
      <c r="I56" s="83">
        <v>0.4360972619527741</v>
      </c>
      <c r="J56" s="83">
        <v>0.96126849709764817</v>
      </c>
      <c r="K56" s="83">
        <v>0.34884006681144442</v>
      </c>
      <c r="L56" s="84">
        <v>0.48354832364017586</v>
      </c>
      <c r="M56" s="83">
        <v>0.62429933239300794</v>
      </c>
      <c r="N56" s="83">
        <v>0.81391681622390721</v>
      </c>
      <c r="O56" s="83">
        <v>0.30782128650482488</v>
      </c>
      <c r="P56" s="83">
        <v>0.10272579216491917</v>
      </c>
      <c r="Q56" s="83">
        <v>0.86627089033762239</v>
      </c>
    </row>
    <row r="57" spans="2:17">
      <c r="B57" s="83">
        <v>0.80487204685439817</v>
      </c>
      <c r="C57" s="83">
        <v>0.524966584340401</v>
      </c>
      <c r="D57" s="84">
        <v>0.82676218340872953</v>
      </c>
      <c r="E57" s="83">
        <v>0.71688575075232741</v>
      </c>
      <c r="F57" s="83">
        <v>0.77183620382082108</v>
      </c>
      <c r="G57" s="83">
        <v>0.45871423144199253</v>
      </c>
      <c r="H57" s="83">
        <v>0.30351561202349764</v>
      </c>
      <c r="I57" s="83">
        <v>1.0799351188801598E-3</v>
      </c>
      <c r="J57" s="83">
        <v>9.347639161772392E-2</v>
      </c>
      <c r="K57" s="83">
        <v>0.37812130872229432</v>
      </c>
      <c r="L57" s="84">
        <v>0.8993872327039325</v>
      </c>
      <c r="M57" s="83">
        <v>0.49700216274382236</v>
      </c>
      <c r="N57" s="83">
        <v>0.44068668492721219</v>
      </c>
      <c r="O57" s="83">
        <v>0.40355503525406</v>
      </c>
      <c r="P57" s="83">
        <v>0.86090649960193155</v>
      </c>
      <c r="Q57" s="83">
        <v>0.41062101407430251</v>
      </c>
    </row>
    <row r="58" spans="2:17">
      <c r="B58" s="83">
        <v>0.53944982050811086</v>
      </c>
      <c r="C58" s="83">
        <v>0.37043251172956193</v>
      </c>
      <c r="D58" s="84">
        <v>0.44758948691747058</v>
      </c>
      <c r="E58" s="83">
        <v>0.37658831068176735</v>
      </c>
      <c r="F58" s="83">
        <v>0.42626234502583205</v>
      </c>
      <c r="G58" s="83">
        <v>0.98676741913624388</v>
      </c>
      <c r="H58" s="83">
        <v>0.18107538589640915</v>
      </c>
      <c r="I58" s="83">
        <v>0.29514322199183352</v>
      </c>
      <c r="J58" s="83">
        <v>0.15302422887541134</v>
      </c>
      <c r="K58" s="83">
        <v>0.36364618021436979</v>
      </c>
      <c r="L58" s="84">
        <v>0.19231190594943604</v>
      </c>
      <c r="M58" s="83">
        <v>0.43691667090527209</v>
      </c>
      <c r="N58" s="83">
        <v>0.58224914545318285</v>
      </c>
      <c r="O58" s="83">
        <v>0.81865258904874438</v>
      </c>
      <c r="P58" s="83">
        <v>5.2739990642291512E-3</v>
      </c>
      <c r="Q58" s="83">
        <v>0.16668157285945151</v>
      </c>
    </row>
    <row r="59" spans="2:17">
      <c r="B59" s="83">
        <v>0.17550567404104811</v>
      </c>
      <c r="C59" s="83">
        <v>0.74200055072100302</v>
      </c>
      <c r="D59" s="84">
        <v>0.87728321951613286</v>
      </c>
      <c r="E59" s="83">
        <v>0.26725618779794047</v>
      </c>
      <c r="F59" s="83">
        <v>0.58399419974608779</v>
      </c>
      <c r="G59" s="83">
        <v>0.23130235960502477</v>
      </c>
      <c r="H59" s="83">
        <v>0.90987263720283473</v>
      </c>
      <c r="I59" s="83">
        <v>0.8879044676369543</v>
      </c>
      <c r="J59" s="83">
        <v>3.8702440184886777E-2</v>
      </c>
      <c r="K59" s="83">
        <v>0.98792138731021029</v>
      </c>
      <c r="L59" s="84">
        <v>8.8542528836641654E-2</v>
      </c>
      <c r="M59" s="83">
        <v>0.80868712429215861</v>
      </c>
      <c r="N59" s="83">
        <v>0.56644246989186398</v>
      </c>
      <c r="O59" s="83">
        <v>0.10357710765693651</v>
      </c>
      <c r="P59" s="83">
        <v>0.47253129035918029</v>
      </c>
      <c r="Q59" s="83">
        <v>0.39292113908095438</v>
      </c>
    </row>
    <row r="60" spans="2:17">
      <c r="B60" s="83">
        <v>0.48323704925102806</v>
      </c>
      <c r="C60" s="83">
        <v>5.6480766397585924E-2</v>
      </c>
      <c r="D60" s="84">
        <v>0.89247279649978162</v>
      </c>
      <c r="E60" s="83">
        <v>0.22773796059545592</v>
      </c>
      <c r="F60" s="83">
        <v>0.6914680420582453</v>
      </c>
      <c r="G60" s="83">
        <v>0.57272264362253034</v>
      </c>
      <c r="H60" s="83">
        <v>0.58393936110887967</v>
      </c>
      <c r="I60" s="83">
        <v>0.39722331324067817</v>
      </c>
      <c r="J60" s="83">
        <v>0.23534409522611011</v>
      </c>
      <c r="K60" s="83">
        <v>0.15654452363570792</v>
      </c>
      <c r="L60" s="84">
        <v>0.54936153514079811</v>
      </c>
      <c r="M60" s="83">
        <v>4.4592657860634155E-2</v>
      </c>
      <c r="N60" s="83">
        <v>0.13446013670644485</v>
      </c>
      <c r="O60" s="83">
        <v>0.39929337446892843</v>
      </c>
      <c r="P60" s="83">
        <v>0.96119005981340178</v>
      </c>
      <c r="Q60" s="83">
        <v>0.10679682378870048</v>
      </c>
    </row>
    <row r="61" spans="2:17">
      <c r="B61" s="83">
        <v>0.90992585906292978</v>
      </c>
      <c r="C61" s="83">
        <v>0.89002364960458991</v>
      </c>
      <c r="D61" s="84">
        <v>0.1898391130908168</v>
      </c>
      <c r="E61" s="83">
        <v>0.62079935658373775</v>
      </c>
      <c r="F61" s="83">
        <v>0.66962724236758575</v>
      </c>
      <c r="G61" s="83">
        <v>0.15044708285366415</v>
      </c>
      <c r="H61" s="83">
        <v>0.97601156325598915</v>
      </c>
      <c r="I61" s="83">
        <v>0.21619594173361212</v>
      </c>
      <c r="J61" s="83">
        <v>0.90444893424339767</v>
      </c>
      <c r="K61" s="83">
        <v>0.38204125246394316</v>
      </c>
      <c r="L61" s="84">
        <v>0.44272298058762805</v>
      </c>
      <c r="M61" s="83">
        <v>0.87182707202762355</v>
      </c>
      <c r="N61" s="83">
        <v>0.12421947664748956</v>
      </c>
      <c r="O61" s="83">
        <v>0.79461841013201329</v>
      </c>
      <c r="P61" s="83">
        <v>0.65167972547138442</v>
      </c>
      <c r="Q61" s="83">
        <v>0.11023972552285022</v>
      </c>
    </row>
    <row r="62" spans="2:17">
      <c r="B62" s="83">
        <v>0.77681306083468638</v>
      </c>
      <c r="C62" s="83">
        <v>0.30953720424183473</v>
      </c>
      <c r="D62" s="84">
        <v>0.56589391802282396</v>
      </c>
      <c r="E62" s="83">
        <v>0.78956797111834764</v>
      </c>
      <c r="F62" s="83">
        <v>0.62325196224610124</v>
      </c>
      <c r="G62" s="83">
        <v>0.20972690422871754</v>
      </c>
      <c r="H62" s="83">
        <v>0.59145385665556494</v>
      </c>
      <c r="I62" s="83">
        <v>0.68771613208810578</v>
      </c>
      <c r="J62" s="83">
        <v>0.1610040217625448</v>
      </c>
      <c r="K62" s="83">
        <v>0.63352117700324406</v>
      </c>
      <c r="L62" s="84">
        <v>0.19073462770052796</v>
      </c>
      <c r="M62" s="83">
        <v>0.177642238425197</v>
      </c>
      <c r="N62" s="83">
        <v>0.15017068572643866</v>
      </c>
      <c r="O62" s="83">
        <v>0.76777659477124427</v>
      </c>
      <c r="P62" s="83">
        <v>0.4701038164162199</v>
      </c>
      <c r="Q62" s="83">
        <v>0.41043258512035252</v>
      </c>
    </row>
    <row r="63" spans="2:17">
      <c r="B63" s="83">
        <v>0.56457722959923728</v>
      </c>
      <c r="C63" s="83">
        <v>0.96390023467171293</v>
      </c>
      <c r="D63" s="84">
        <v>0.23073185252258388</v>
      </c>
      <c r="E63" s="83">
        <v>0.40143820145890174</v>
      </c>
      <c r="F63" s="83">
        <v>0.29709404322210364</v>
      </c>
      <c r="G63" s="83">
        <v>0.61028850585149352</v>
      </c>
      <c r="H63" s="83">
        <v>0.9495355845784732</v>
      </c>
      <c r="I63" s="83">
        <v>0.72378971330385977</v>
      </c>
      <c r="J63" s="83">
        <v>0.67873739659393628</v>
      </c>
      <c r="K63" s="83">
        <v>0.48408636556980777</v>
      </c>
      <c r="L63" s="84">
        <v>0.62750904406594188</v>
      </c>
      <c r="M63" s="83">
        <v>0.51502309494239262</v>
      </c>
      <c r="N63" s="83">
        <v>0.80602334928805996</v>
      </c>
      <c r="O63" s="83">
        <v>0.90582968225555427</v>
      </c>
      <c r="P63" s="83">
        <v>0.43395793496699486</v>
      </c>
      <c r="Q63" s="83">
        <v>0.51822319818300788</v>
      </c>
    </row>
    <row r="64" spans="2:17">
      <c r="B64" s="83">
        <v>0.60749558013125449</v>
      </c>
      <c r="C64" s="83">
        <v>5.4513929065210576E-2</v>
      </c>
      <c r="D64" s="84">
        <v>0.7744971262083693</v>
      </c>
      <c r="E64" s="83">
        <v>0.46631234296366841</v>
      </c>
      <c r="F64" s="83">
        <v>0.73332967887694966</v>
      </c>
      <c r="G64" s="83">
        <v>0.95482857079802419</v>
      </c>
      <c r="H64" s="83">
        <v>0.94113702683932132</v>
      </c>
      <c r="I64" s="83">
        <v>0.51645770229928889</v>
      </c>
      <c r="J64" s="83">
        <v>0.10074730088146744</v>
      </c>
      <c r="K64" s="83">
        <v>7.3786869551692114E-2</v>
      </c>
      <c r="L64" s="84">
        <v>0.76875567658058941</v>
      </c>
      <c r="M64" s="83">
        <v>0.9392225629661759</v>
      </c>
      <c r="N64" s="83">
        <v>0.97075193033635743</v>
      </c>
      <c r="O64" s="83">
        <v>0.39977327908732985</v>
      </c>
      <c r="P64" s="83">
        <v>0.63646398942360349</v>
      </c>
      <c r="Q64" s="83">
        <v>0.82312912971346308</v>
      </c>
    </row>
    <row r="65" spans="2:17">
      <c r="B65" s="83">
        <v>0.26539713607659454</v>
      </c>
      <c r="C65" s="83">
        <v>0.23439488606244474</v>
      </c>
      <c r="D65" s="84">
        <v>0.47239690365488851</v>
      </c>
      <c r="E65" s="83">
        <v>0.92961323394228046</v>
      </c>
      <c r="F65" s="83">
        <v>0.21514790798285777</v>
      </c>
      <c r="G65" s="83">
        <v>0.35110878448635141</v>
      </c>
      <c r="H65" s="83">
        <v>0.88372544311846735</v>
      </c>
      <c r="I65" s="83">
        <v>0.34997404994879527</v>
      </c>
      <c r="J65" s="83">
        <v>0.24898177650032438</v>
      </c>
      <c r="K65" s="83">
        <v>0.58288697765142938</v>
      </c>
      <c r="L65" s="84">
        <v>0.55887614725060075</v>
      </c>
      <c r="M65" s="83">
        <v>0.2105391051952159</v>
      </c>
      <c r="N65" s="83">
        <v>9.2357725840605864E-2</v>
      </c>
      <c r="O65" s="83">
        <v>0.86324027062833353</v>
      </c>
      <c r="P65" s="83">
        <v>0.54670785685613321</v>
      </c>
      <c r="Q65" s="83">
        <v>0.66573116895879747</v>
      </c>
    </row>
    <row r="66" spans="2:17">
      <c r="B66" s="83">
        <v>0.68996803015970198</v>
      </c>
      <c r="C66" s="83">
        <v>0.16569834772505665</v>
      </c>
      <c r="D66" s="84">
        <v>0.1110906306940036</v>
      </c>
      <c r="E66" s="83">
        <v>0.54553428121463554</v>
      </c>
      <c r="F66" s="83">
        <v>0.54079561971937173</v>
      </c>
      <c r="G66" s="83">
        <v>0.68665303771504904</v>
      </c>
      <c r="H66" s="83">
        <v>0.96003057662621571</v>
      </c>
      <c r="I66" s="83">
        <v>0.40585768900850017</v>
      </c>
      <c r="J66" s="83">
        <v>0.80666473609348621</v>
      </c>
      <c r="K66" s="83">
        <v>0.48144926740993932</v>
      </c>
      <c r="L66" s="84">
        <v>0.43294412244776215</v>
      </c>
      <c r="M66" s="83">
        <v>0.41381025436024466</v>
      </c>
      <c r="N66" s="83">
        <v>0.9934578988207603</v>
      </c>
      <c r="O66" s="83">
        <v>0.45652717950768107</v>
      </c>
      <c r="P66" s="83">
        <v>0.77112918251210605</v>
      </c>
      <c r="Q66" s="83">
        <v>0.78517823133563347</v>
      </c>
    </row>
    <row r="67" spans="2:17">
      <c r="B67" s="83">
        <v>0.39483595281728107</v>
      </c>
      <c r="C67" s="83">
        <v>0.36040801198423478</v>
      </c>
      <c r="D67" s="84">
        <v>0.8758717113659511</v>
      </c>
      <c r="E67" s="83">
        <v>0.53815199963116478</v>
      </c>
      <c r="F67" s="83">
        <v>0.22433622525352082</v>
      </c>
      <c r="G67" s="83">
        <v>0.53666496925721852</v>
      </c>
      <c r="H67" s="83">
        <v>0.71837598345494325</v>
      </c>
      <c r="I67" s="83">
        <v>0.34310873540705633</v>
      </c>
      <c r="J67" s="83">
        <v>0.67707839978161743</v>
      </c>
      <c r="K67" s="83">
        <v>0.3220101695082318</v>
      </c>
      <c r="L67" s="84">
        <v>0.47708701697258116</v>
      </c>
      <c r="M67" s="83">
        <v>4.7060809947854887E-2</v>
      </c>
      <c r="N67" s="83">
        <v>0.92506853102191133</v>
      </c>
      <c r="O67" s="83">
        <v>9.3715838288881415E-2</v>
      </c>
      <c r="P67" s="83">
        <v>0.31336207039412312</v>
      </c>
      <c r="Q67" s="83">
        <v>0.69256118695208135</v>
      </c>
    </row>
    <row r="68" spans="2:17">
      <c r="B68" s="83">
        <v>0.77711016284973056</v>
      </c>
      <c r="C68" s="83">
        <v>0.9161530532643154</v>
      </c>
      <c r="D68" s="84">
        <v>0.64951233675593212</v>
      </c>
      <c r="E68" s="83">
        <v>0.95864658033407224</v>
      </c>
      <c r="F68" s="83">
        <v>0.38464413073013493</v>
      </c>
      <c r="G68" s="83">
        <v>0.87217958944620899</v>
      </c>
      <c r="H68" s="83">
        <v>1.0517989650850434E-2</v>
      </c>
      <c r="I68" s="83">
        <v>0.74393756169406222</v>
      </c>
      <c r="J68" s="83">
        <v>0.35884022998895237</v>
      </c>
      <c r="K68" s="83">
        <v>0.903279168676697</v>
      </c>
      <c r="L68" s="84">
        <v>2.8170070763885668E-2</v>
      </c>
      <c r="M68" s="83">
        <v>0.57268990281254806</v>
      </c>
      <c r="N68" s="83">
        <v>0.55747931067877587</v>
      </c>
      <c r="O68" s="83">
        <v>0.11858428603985494</v>
      </c>
      <c r="P68" s="83">
        <v>0.69071523598110085</v>
      </c>
      <c r="Q68" s="83">
        <v>0.14147203183124324</v>
      </c>
    </row>
    <row r="69" spans="2:17">
      <c r="B69" s="83">
        <v>0.24783286402579652</v>
      </c>
      <c r="C69" s="83">
        <v>0.26421926497419562</v>
      </c>
      <c r="D69" s="84">
        <v>0.14527396958416294</v>
      </c>
      <c r="E69" s="83">
        <v>0.97330524776462113</v>
      </c>
      <c r="F69" s="83">
        <v>0.31245800728000805</v>
      </c>
      <c r="G69" s="83">
        <v>0.33223059246972819</v>
      </c>
      <c r="H69" s="83">
        <v>0.32911049463411812</v>
      </c>
      <c r="I69" s="83">
        <v>0.84083732512625708</v>
      </c>
      <c r="J69" s="83">
        <v>0.26072925498515942</v>
      </c>
      <c r="K69" s="83">
        <v>0.609383004096679</v>
      </c>
      <c r="L69" s="84">
        <v>0.52878532054015004</v>
      </c>
      <c r="M69" s="83">
        <v>0.93630878556625463</v>
      </c>
      <c r="N69" s="83">
        <v>0.15831668192759762</v>
      </c>
      <c r="O69" s="83">
        <v>0.77981307126862243</v>
      </c>
      <c r="P69" s="83">
        <v>0.95636140147941817</v>
      </c>
      <c r="Q69" s="83">
        <v>0.41387131813937028</v>
      </c>
    </row>
    <row r="70" spans="2:17">
      <c r="B70" s="83">
        <v>0.34717823758036781</v>
      </c>
      <c r="C70" s="83">
        <v>0.49632672769553943</v>
      </c>
      <c r="D70" s="84">
        <v>0.45133011993754568</v>
      </c>
      <c r="E70" s="83">
        <v>0.92909825895051346</v>
      </c>
      <c r="F70" s="83">
        <v>0.45233943127588105</v>
      </c>
      <c r="G70" s="83">
        <v>0.70046193771602439</v>
      </c>
      <c r="H70" s="83">
        <v>0.9129481570338982</v>
      </c>
      <c r="I70" s="83">
        <v>0.49245206855892243</v>
      </c>
      <c r="J70" s="83">
        <v>0.70001593063083067</v>
      </c>
      <c r="K70" s="83">
        <v>1.3395853323401763E-2</v>
      </c>
      <c r="L70" s="84">
        <v>0.801453926914655</v>
      </c>
      <c r="M70" s="83">
        <v>0.65186383655571345</v>
      </c>
      <c r="N70" s="83">
        <v>0.75123462276471109</v>
      </c>
      <c r="O70" s="83">
        <v>0.20551412905383315</v>
      </c>
      <c r="P70" s="83">
        <v>0.24731842076793287</v>
      </c>
      <c r="Q70" s="83">
        <v>0.78680318150113338</v>
      </c>
    </row>
    <row r="71" spans="2:17">
      <c r="B71" s="83">
        <v>0.75972557116561745</v>
      </c>
      <c r="C71" s="83">
        <v>0.76374667042511946</v>
      </c>
      <c r="D71" s="84">
        <v>0.74884022164028519</v>
      </c>
      <c r="E71" s="83">
        <v>0.95436492730058697</v>
      </c>
      <c r="F71" s="83">
        <v>0.42815265079565412</v>
      </c>
      <c r="G71" s="83">
        <v>0.67939687246121427</v>
      </c>
      <c r="H71" s="83">
        <v>0.96007246254696099</v>
      </c>
      <c r="I71" s="83">
        <v>0.57392567654352256</v>
      </c>
      <c r="J71" s="83">
        <v>0.71290484032480506</v>
      </c>
      <c r="K71" s="83">
        <v>0.53310070483156169</v>
      </c>
      <c r="L71" s="84">
        <v>0.35612842609201634</v>
      </c>
      <c r="M71" s="83">
        <v>0.45425817177928618</v>
      </c>
      <c r="N71" s="83">
        <v>0.12272641700979503</v>
      </c>
      <c r="O71" s="83">
        <v>0.27601361765581878</v>
      </c>
      <c r="P71" s="83">
        <v>0.89140471885520522</v>
      </c>
      <c r="Q71" s="83">
        <v>0.3707477617670718</v>
      </c>
    </row>
    <row r="72" spans="2:17">
      <c r="B72" s="83">
        <v>6.1818098324109005E-3</v>
      </c>
      <c r="C72" s="83">
        <v>2.1782678910233777E-2</v>
      </c>
      <c r="D72" s="84">
        <v>0.35128343956072072</v>
      </c>
      <c r="E72" s="83">
        <v>0.24177124391900606</v>
      </c>
      <c r="F72" s="83">
        <v>0.69737610246988435</v>
      </c>
      <c r="G72" s="83">
        <v>0.76705063203633483</v>
      </c>
      <c r="H72" s="83">
        <v>0.58052146316051711</v>
      </c>
      <c r="I72" s="83">
        <v>0.59581837195579834</v>
      </c>
      <c r="J72" s="83">
        <v>0.15313344022850295</v>
      </c>
      <c r="K72" s="83">
        <v>0.9413704023530256</v>
      </c>
      <c r="L72" s="84">
        <v>0.34645755134343181</v>
      </c>
      <c r="M72" s="83">
        <v>0.23104146481902221</v>
      </c>
      <c r="N72" s="83">
        <v>0.51352710616119479</v>
      </c>
      <c r="O72" s="83">
        <v>0.17111300652754591</v>
      </c>
      <c r="P72" s="83">
        <v>0.55251088356452449</v>
      </c>
      <c r="Q72" s="83">
        <v>0.24544283443706671</v>
      </c>
    </row>
    <row r="73" spans="2:17">
      <c r="B73" s="83">
        <v>0.58127193810462341</v>
      </c>
      <c r="C73" s="83">
        <v>0.80010302883798334</v>
      </c>
      <c r="D73" s="84">
        <v>0.9975536559124889</v>
      </c>
      <c r="E73" s="83">
        <v>0.66338793658638817</v>
      </c>
      <c r="F73" s="83">
        <v>0.86333246860297308</v>
      </c>
      <c r="G73" s="83">
        <v>0.35032959110313033</v>
      </c>
      <c r="H73" s="83">
        <v>0.68834686002198175</v>
      </c>
      <c r="I73" s="83">
        <v>0.43547698802298318</v>
      </c>
      <c r="J73" s="83">
        <v>0.85540846429072914</v>
      </c>
      <c r="K73" s="83">
        <v>0.35005217442833669</v>
      </c>
      <c r="L73" s="84">
        <v>0.90139697970443233</v>
      </c>
      <c r="M73" s="83">
        <v>0.82796362395918277</v>
      </c>
      <c r="N73" s="83">
        <v>0.40258864348175827</v>
      </c>
      <c r="O73" s="83">
        <v>0.82213080807864269</v>
      </c>
      <c r="P73" s="83">
        <v>0.7187073835614346</v>
      </c>
      <c r="Q73" s="83">
        <v>0.25076610662228127</v>
      </c>
    </row>
    <row r="74" spans="2:17">
      <c r="B74" s="83">
        <v>0.16151423003226295</v>
      </c>
      <c r="C74" s="83">
        <v>0.55144289241783184</v>
      </c>
      <c r="D74" s="84">
        <v>0.79723712631892441</v>
      </c>
      <c r="E74" s="83">
        <v>0.82474626866088752</v>
      </c>
      <c r="F74" s="83">
        <v>0.61116561983957851</v>
      </c>
      <c r="G74" s="83">
        <v>0.85608215965178847</v>
      </c>
      <c r="H74" s="83">
        <v>0.32509275853627839</v>
      </c>
      <c r="I74" s="83">
        <v>0.62870117371322465</v>
      </c>
      <c r="J74" s="83">
        <v>0.14062267231884196</v>
      </c>
      <c r="K74" s="83">
        <v>0.17433642431541863</v>
      </c>
      <c r="L74" s="84">
        <v>0.96842129671411126</v>
      </c>
      <c r="M74" s="83">
        <v>9.2545930657474962E-2</v>
      </c>
      <c r="N74" s="83">
        <v>0.76373863991057789</v>
      </c>
      <c r="O74" s="83">
        <v>0.19681708600363934</v>
      </c>
      <c r="P74" s="83">
        <v>0.37045808738713415</v>
      </c>
      <c r="Q74" s="83">
        <v>0.35349827594771099</v>
      </c>
    </row>
    <row r="75" spans="2:17">
      <c r="B75" s="83">
        <v>0.97232001500791054</v>
      </c>
      <c r="C75" s="83">
        <v>0.75253373818882174</v>
      </c>
      <c r="D75" s="84">
        <v>2.4568438271542981E-2</v>
      </c>
      <c r="E75" s="83">
        <v>0.32700028495185873</v>
      </c>
      <c r="F75" s="83">
        <v>0.39411305469927227</v>
      </c>
      <c r="G75" s="83">
        <v>0.40609135724219686</v>
      </c>
      <c r="H75" s="83">
        <v>0.91276247857990089</v>
      </c>
      <c r="I75" s="83">
        <v>0.27222661030951301</v>
      </c>
      <c r="J75" s="83">
        <v>0.65256345429024254</v>
      </c>
      <c r="K75" s="83">
        <v>0.18424565862969611</v>
      </c>
      <c r="L75" s="84">
        <v>0.76753918366364315</v>
      </c>
      <c r="M75" s="83">
        <v>0.96128118208494318</v>
      </c>
      <c r="N75" s="83">
        <v>0.61758606807144822</v>
      </c>
      <c r="O75" s="83">
        <v>0.52096641392985332</v>
      </c>
      <c r="P75" s="83">
        <v>0.49017378000729339</v>
      </c>
      <c r="Q75" s="83">
        <v>0.70848785111063917</v>
      </c>
    </row>
    <row r="76" spans="2:17">
      <c r="B76" s="83">
        <v>0.96035602399163444</v>
      </c>
      <c r="C76" s="83">
        <v>0.7778241725088757</v>
      </c>
      <c r="D76" s="84">
        <v>0.36012405501097522</v>
      </c>
      <c r="E76" s="83">
        <v>0.53149087052013932</v>
      </c>
      <c r="F76" s="83">
        <v>0.83612744600493749</v>
      </c>
      <c r="G76" s="83">
        <v>0.93731603438104205</v>
      </c>
      <c r="H76" s="83">
        <v>0.67293847079318958</v>
      </c>
      <c r="I76" s="83">
        <v>7.2880086129166077E-2</v>
      </c>
      <c r="J76" s="83">
        <v>0.1392832435410809</v>
      </c>
      <c r="K76" s="83">
        <v>0.26460537326289146</v>
      </c>
      <c r="L76" s="84">
        <v>0.86255491989238209</v>
      </c>
      <c r="M76" s="83">
        <v>0.18684818763266131</v>
      </c>
      <c r="N76" s="83">
        <v>0.45339411163026133</v>
      </c>
      <c r="O76" s="83">
        <v>0.15967198546333639</v>
      </c>
      <c r="P76" s="83">
        <v>0.21001218671517563</v>
      </c>
      <c r="Q76" s="83">
        <v>0.76059337758370393</v>
      </c>
    </row>
    <row r="77" spans="2:17">
      <c r="B77" s="83">
        <v>0.76025458936389523</v>
      </c>
      <c r="C77" s="83">
        <v>0.68767791570003456</v>
      </c>
      <c r="D77" s="84">
        <v>0.72161956913810144</v>
      </c>
      <c r="E77" s="83">
        <v>0.2734799076691305</v>
      </c>
      <c r="F77" s="83">
        <v>0.35796165299380545</v>
      </c>
      <c r="G77" s="83">
        <v>9.9504717568864365E-2</v>
      </c>
      <c r="H77" s="83">
        <v>0.63531330476572401</v>
      </c>
      <c r="I77" s="83">
        <v>0.77454762611960448</v>
      </c>
      <c r="J77" s="83">
        <v>0.19910296286198531</v>
      </c>
      <c r="K77" s="83">
        <v>0.83892925797180462</v>
      </c>
      <c r="L77" s="84">
        <v>0.61946843945150598</v>
      </c>
      <c r="M77" s="83">
        <v>0.22413053701935404</v>
      </c>
      <c r="N77" s="83">
        <v>0.80974669301454494</v>
      </c>
      <c r="O77" s="83">
        <v>0.38825876318696473</v>
      </c>
      <c r="P77" s="83">
        <v>0.37763026729669469</v>
      </c>
      <c r="Q77" s="83">
        <v>0.70432894334395901</v>
      </c>
    </row>
    <row r="78" spans="2:17">
      <c r="B78" s="83">
        <v>0.73398825370976173</v>
      </c>
      <c r="C78" s="83">
        <v>0.44242351800538238</v>
      </c>
      <c r="D78" s="84">
        <v>0.61753052208805226</v>
      </c>
      <c r="E78" s="83">
        <v>0.87248241339041854</v>
      </c>
      <c r="F78" s="83">
        <v>0.94573880114193154</v>
      </c>
      <c r="G78" s="83">
        <v>0.49054600544161103</v>
      </c>
      <c r="H78" s="83">
        <v>0.44990951668467716</v>
      </c>
      <c r="I78" s="83">
        <v>0.62249148146628119</v>
      </c>
      <c r="J78" s="83">
        <v>0.61033676190679564</v>
      </c>
      <c r="K78" s="83">
        <v>0.40324258057368234</v>
      </c>
      <c r="L78" s="84">
        <v>0.53598729249269983</v>
      </c>
      <c r="M78" s="83">
        <v>2.7323212215083714E-2</v>
      </c>
      <c r="N78" s="83">
        <v>0.86966989987856369</v>
      </c>
      <c r="O78" s="83">
        <v>0.83467560382459927</v>
      </c>
      <c r="P78" s="83">
        <v>0.98593200508921441</v>
      </c>
      <c r="Q78" s="83">
        <v>0.37064444980899669</v>
      </c>
    </row>
    <row r="79" spans="2:17">
      <c r="B79" s="83">
        <v>0.3515439135006686</v>
      </c>
      <c r="C79" s="83">
        <v>0.40767282412087891</v>
      </c>
      <c r="D79" s="84">
        <v>0.3491334054689581</v>
      </c>
      <c r="E79" s="83">
        <v>0.14447447869409036</v>
      </c>
      <c r="F79" s="83">
        <v>0.54428059903569848</v>
      </c>
      <c r="G79" s="83">
        <v>0.76000218275789377</v>
      </c>
      <c r="H79" s="83">
        <v>0.1629255893490999</v>
      </c>
      <c r="I79" s="83">
        <v>8.4088906954375986E-2</v>
      </c>
      <c r="J79" s="83">
        <v>0.52221745971409117</v>
      </c>
      <c r="K79" s="83">
        <v>0.5478662259965017</v>
      </c>
      <c r="L79" s="84">
        <v>0.44800880203204052</v>
      </c>
      <c r="M79" s="83">
        <v>0.56789194934585585</v>
      </c>
      <c r="N79" s="83">
        <v>0.82680079256495631</v>
      </c>
      <c r="O79" s="83">
        <v>3.6518917212835511E-2</v>
      </c>
      <c r="P79" s="83">
        <v>0.60988887844337758</v>
      </c>
      <c r="Q79" s="83">
        <v>0.73555836840194289</v>
      </c>
    </row>
    <row r="80" spans="2:17">
      <c r="B80" s="83">
        <v>0.22877966963249818</v>
      </c>
      <c r="C80" s="83">
        <v>0.59317973493858234</v>
      </c>
      <c r="D80" s="84">
        <v>0.47745044663595859</v>
      </c>
      <c r="E80" s="83">
        <v>0.36157425970048718</v>
      </c>
      <c r="F80" s="83">
        <v>0.87493260201442702</v>
      </c>
      <c r="G80" s="83">
        <v>0.1990125178552189</v>
      </c>
      <c r="H80" s="83">
        <v>0.28636922898521533</v>
      </c>
      <c r="I80" s="83">
        <v>0.42527356391040794</v>
      </c>
      <c r="J80" s="83">
        <v>0.74997203872556994</v>
      </c>
      <c r="K80" s="83">
        <v>0.6490190624524077</v>
      </c>
      <c r="L80" s="84">
        <v>0.5377071892967269</v>
      </c>
      <c r="M80" s="83">
        <v>0.77650742248809923</v>
      </c>
      <c r="N80" s="83">
        <v>0.9854992215059013</v>
      </c>
      <c r="O80" s="83">
        <v>0.30624855144122121</v>
      </c>
      <c r="P80" s="83">
        <v>0.36492949044087308</v>
      </c>
      <c r="Q80" s="83">
        <v>0.40826524400016773</v>
      </c>
    </row>
    <row r="81" spans="2:17">
      <c r="B81" s="83">
        <v>0.92171203915067057</v>
      </c>
      <c r="C81" s="83">
        <v>0.94155888029333168</v>
      </c>
      <c r="D81" s="84">
        <v>0.33647770022798307</v>
      </c>
      <c r="E81" s="83">
        <v>4.3583725347628555E-2</v>
      </c>
      <c r="F81" s="83">
        <v>0.56957810820250332</v>
      </c>
      <c r="G81" s="83">
        <v>0.63425249487971258</v>
      </c>
      <c r="H81" s="83">
        <v>0.33016399568232924</v>
      </c>
      <c r="I81" s="83">
        <v>0.58051234424084242</v>
      </c>
      <c r="J81" s="83">
        <v>0.79173826888752541</v>
      </c>
      <c r="K81" s="83">
        <v>7.9429037043498241E-2</v>
      </c>
      <c r="L81" s="84">
        <v>0.96961864600740011</v>
      </c>
      <c r="M81" s="83">
        <v>0.44479082912283396</v>
      </c>
      <c r="N81" s="83">
        <v>0.56440600768945348</v>
      </c>
      <c r="O81" s="83">
        <v>0.95808355038484128</v>
      </c>
      <c r="P81" s="83">
        <v>0.39452847812448033</v>
      </c>
      <c r="Q81" s="83">
        <v>0.38266488523095016</v>
      </c>
    </row>
    <row r="82" spans="2:17">
      <c r="B82" s="83">
        <v>0.94128254731407424</v>
      </c>
      <c r="C82" s="83">
        <v>0.48087950493926801</v>
      </c>
      <c r="D82" s="84">
        <v>0.25480104374164192</v>
      </c>
      <c r="E82" s="83">
        <v>0.36801297220003359</v>
      </c>
      <c r="F82" s="83">
        <v>1.2749064622368023E-2</v>
      </c>
      <c r="G82" s="83">
        <v>0.9751649470934487</v>
      </c>
      <c r="H82" s="83">
        <v>0.63394746664630031</v>
      </c>
      <c r="I82" s="83">
        <v>0.58760950468064976</v>
      </c>
      <c r="J82" s="83">
        <v>0.35600768145553108</v>
      </c>
      <c r="K82" s="83">
        <v>0.27504392180796167</v>
      </c>
      <c r="L82" s="84">
        <v>0.29055505728417241</v>
      </c>
      <c r="M82" s="83">
        <v>0.93351951910583519</v>
      </c>
      <c r="N82" s="83">
        <v>0.93097841642983892</v>
      </c>
      <c r="O82" s="83">
        <v>0.37152447690292512</v>
      </c>
      <c r="P82" s="83">
        <v>0.93854431459639565</v>
      </c>
      <c r="Q82" s="83">
        <v>0.3214879908200432</v>
      </c>
    </row>
    <row r="83" spans="2:17">
      <c r="B83" s="83">
        <v>0.40184215322825168</v>
      </c>
      <c r="C83" s="83">
        <v>0.94747267428237181</v>
      </c>
      <c r="D83" s="84">
        <v>4.1501122717013672E-3</v>
      </c>
      <c r="E83" s="83">
        <v>0.12071096681452187</v>
      </c>
      <c r="F83" s="83">
        <v>0.40981930245749076</v>
      </c>
      <c r="G83" s="83">
        <v>2.8426998151224403E-2</v>
      </c>
      <c r="H83" s="83">
        <v>0.22928956389344402</v>
      </c>
      <c r="I83" s="83">
        <v>0.39032834449727827</v>
      </c>
      <c r="J83" s="83">
        <v>0.16354044185914596</v>
      </c>
      <c r="K83" s="83">
        <v>0.3818051757955454</v>
      </c>
      <c r="L83" s="84">
        <v>0.44172028959094423</v>
      </c>
      <c r="M83" s="83">
        <v>0.44623903534162634</v>
      </c>
      <c r="N83" s="83">
        <v>0.90984437609330304</v>
      </c>
      <c r="O83" s="83">
        <v>0.62578193952699834</v>
      </c>
      <c r="P83" s="83">
        <v>0.56300852454560357</v>
      </c>
      <c r="Q83" s="83">
        <v>0.29217866206981835</v>
      </c>
    </row>
    <row r="84" spans="2:17">
      <c r="B84" s="83">
        <v>0.32707086147980058</v>
      </c>
      <c r="C84" s="83">
        <v>0.83376133221773774</v>
      </c>
      <c r="D84" s="84">
        <v>0.75874025317414784</v>
      </c>
      <c r="E84" s="83">
        <v>6.0232475398223295E-2</v>
      </c>
      <c r="F84" s="83">
        <v>0.56605713359007925</v>
      </c>
      <c r="G84" s="83">
        <v>0.69950234152799728</v>
      </c>
      <c r="H84" s="83">
        <v>0.86311717668631194</v>
      </c>
      <c r="I84" s="83">
        <v>0.25334520354795553</v>
      </c>
      <c r="J84" s="83">
        <v>0.33173000216598281</v>
      </c>
      <c r="K84" s="83">
        <v>0.24280354936933546</v>
      </c>
      <c r="L84" s="84">
        <v>0.4123963758253506</v>
      </c>
      <c r="M84" s="83">
        <v>0.9098386683848787</v>
      </c>
      <c r="N84" s="83">
        <v>0.78430863478136903</v>
      </c>
      <c r="O84" s="83">
        <v>6.5965199308709588E-2</v>
      </c>
      <c r="P84" s="83">
        <v>0.44198430729724691</v>
      </c>
      <c r="Q84" s="83">
        <v>0.9925757849473944</v>
      </c>
    </row>
    <row r="85" spans="2:17">
      <c r="B85" s="83">
        <v>0.93860025570347005</v>
      </c>
      <c r="C85" s="83">
        <v>8.3638753596724236E-2</v>
      </c>
      <c r="D85" s="84">
        <v>0.21445884011417182</v>
      </c>
      <c r="E85" s="83">
        <v>0.16505113604531374</v>
      </c>
      <c r="F85" s="83">
        <v>0.68867066899168439</v>
      </c>
      <c r="G85" s="83">
        <v>0.26442991536826632</v>
      </c>
      <c r="H85" s="83">
        <v>7.9876364363351549E-4</v>
      </c>
      <c r="I85" s="83">
        <v>0.70421459316685908</v>
      </c>
      <c r="J85" s="83">
        <v>0.99062035656561531</v>
      </c>
      <c r="K85" s="83">
        <v>0.36016430292847268</v>
      </c>
      <c r="L85" s="84">
        <v>0.88249524951159142</v>
      </c>
      <c r="M85" s="83">
        <v>0.52235598009874673</v>
      </c>
      <c r="N85" s="83">
        <v>0.4240698978060613</v>
      </c>
      <c r="O85" s="83">
        <v>1.1098596268280136E-2</v>
      </c>
      <c r="P85" s="83">
        <v>0.82527003723222436</v>
      </c>
      <c r="Q85" s="83">
        <v>0.69842896847522962</v>
      </c>
    </row>
    <row r="86" spans="2:17">
      <c r="B86" s="83">
        <v>8.7363807443599562E-2</v>
      </c>
      <c r="C86" s="83">
        <v>0.14783157757003496</v>
      </c>
      <c r="D86" s="84">
        <v>0.91129249934658874</v>
      </c>
      <c r="E86" s="83">
        <v>0.94640869299729058</v>
      </c>
      <c r="F86" s="83">
        <v>1.524241111321345E-2</v>
      </c>
      <c r="G86" s="83">
        <v>0.70683387912781925</v>
      </c>
      <c r="H86" s="83">
        <v>0.17777644704813067</v>
      </c>
      <c r="I86" s="83">
        <v>0.36492346066129855</v>
      </c>
      <c r="J86" s="83">
        <v>0.75340135838068267</v>
      </c>
      <c r="K86" s="83">
        <v>0.77162783533319335</v>
      </c>
      <c r="L86" s="84">
        <v>8.4359514074689335E-2</v>
      </c>
      <c r="M86" s="83">
        <v>0.61973261710042493</v>
      </c>
      <c r="N86" s="83">
        <v>0.85483349632799932</v>
      </c>
      <c r="O86" s="83">
        <v>0.98834960281117468</v>
      </c>
      <c r="P86" s="83">
        <v>3.1326695110919012E-2</v>
      </c>
      <c r="Q86" s="83">
        <v>0.8887546907921795</v>
      </c>
    </row>
    <row r="87" spans="2:17">
      <c r="B87" s="83">
        <v>0.48916790110873976</v>
      </c>
      <c r="C87" s="83">
        <v>0.27569179837379654</v>
      </c>
      <c r="D87" s="84">
        <v>1.231641787406268E-2</v>
      </c>
      <c r="E87" s="83">
        <v>0.35245198467402883</v>
      </c>
      <c r="F87" s="83">
        <v>0.72870805884772238</v>
      </c>
      <c r="G87" s="83">
        <v>6.9650288684052875E-2</v>
      </c>
      <c r="H87" s="83">
        <v>0.43017913458917967</v>
      </c>
      <c r="I87" s="83">
        <v>0.53437881239257168</v>
      </c>
      <c r="J87" s="83">
        <v>0.61879454074193729</v>
      </c>
      <c r="K87" s="83">
        <v>0.60446279182571172</v>
      </c>
      <c r="L87" s="84">
        <v>0.9465267250568612</v>
      </c>
      <c r="M87" s="83">
        <v>0.9188294803677477</v>
      </c>
      <c r="N87" s="83">
        <v>0.5818423745755219</v>
      </c>
      <c r="O87" s="83">
        <v>0.40728280462896649</v>
      </c>
      <c r="P87" s="83">
        <v>0.44301642473156932</v>
      </c>
      <c r="Q87" s="83">
        <v>0.49087885354718264</v>
      </c>
    </row>
    <row r="88" spans="2:17">
      <c r="B88" s="83">
        <v>0.54652915721449724</v>
      </c>
      <c r="C88" s="83">
        <v>5.5158920227019514E-2</v>
      </c>
      <c r="D88" s="84">
        <v>0.29008518687897267</v>
      </c>
      <c r="E88" s="83">
        <v>0.49622890991614055</v>
      </c>
      <c r="F88" s="83">
        <v>0.42475883600990594</v>
      </c>
      <c r="G88" s="83">
        <v>0.5282748799338004</v>
      </c>
      <c r="H88" s="83">
        <v>0.86145537952296269</v>
      </c>
      <c r="I88" s="83">
        <v>0.60243087082871138</v>
      </c>
      <c r="J88" s="83">
        <v>0.9175366349171945</v>
      </c>
      <c r="K88" s="83">
        <v>0.31815584828983123</v>
      </c>
      <c r="L88" s="84">
        <v>0.50679734352840511</v>
      </c>
      <c r="M88" s="83">
        <v>0.72696296101826863</v>
      </c>
      <c r="N88" s="83">
        <v>0.43043403922895385</v>
      </c>
      <c r="O88" s="83">
        <v>0.17752891089264411</v>
      </c>
      <c r="P88" s="83">
        <v>0.2835534856067119</v>
      </c>
      <c r="Q88" s="83">
        <v>0.96780977663253775</v>
      </c>
    </row>
    <row r="89" spans="2:17">
      <c r="B89" s="83">
        <v>0.3849418680634209</v>
      </c>
      <c r="C89" s="83">
        <v>1.2421135392952365E-2</v>
      </c>
      <c r="D89" s="84">
        <v>0.97502753259542585</v>
      </c>
      <c r="E89" s="83">
        <v>0.74119617127180826</v>
      </c>
      <c r="F89" s="83">
        <v>0.54214418807999132</v>
      </c>
      <c r="G89" s="83">
        <v>0.51983307346407504</v>
      </c>
      <c r="H89" s="83">
        <v>3.7064577726859671E-3</v>
      </c>
      <c r="I89" s="83">
        <v>0.51791609406502581</v>
      </c>
      <c r="J89" s="83">
        <v>0.23281810574520723</v>
      </c>
      <c r="K89" s="83">
        <v>0.56330013573477977</v>
      </c>
      <c r="L89" s="84">
        <v>2.389906733844338E-2</v>
      </c>
      <c r="M89" s="83">
        <v>0.201869016777664</v>
      </c>
      <c r="N89" s="83">
        <v>0.85543687432478155</v>
      </c>
      <c r="O89" s="83">
        <v>0.99796785568966184</v>
      </c>
      <c r="P89" s="83">
        <v>2.3577637445645339E-2</v>
      </c>
      <c r="Q89" s="83">
        <v>5.3263414930819764E-2</v>
      </c>
    </row>
    <row r="90" spans="2:17">
      <c r="B90" s="83">
        <v>0.72283579940902953</v>
      </c>
      <c r="C90" s="83">
        <v>0.77327427367863977</v>
      </c>
      <c r="D90" s="84">
        <v>0.97935031793799521</v>
      </c>
      <c r="E90" s="83">
        <v>6.7536888660886252E-3</v>
      </c>
      <c r="F90" s="83">
        <v>0.67199079847987697</v>
      </c>
      <c r="G90" s="83">
        <v>0.41724486394872451</v>
      </c>
      <c r="H90" s="83">
        <v>0.44023378058672424</v>
      </c>
      <c r="I90" s="83">
        <v>0.33118238778968845</v>
      </c>
      <c r="J90" s="83">
        <v>0.86787970919737334</v>
      </c>
      <c r="K90" s="83">
        <v>0.59450477247145184</v>
      </c>
      <c r="L90" s="84">
        <v>0.4653357768889006</v>
      </c>
      <c r="M90" s="83">
        <v>0.35245684767075414</v>
      </c>
      <c r="N90" s="83">
        <v>0.79465111238209829</v>
      </c>
      <c r="O90" s="83">
        <v>0.99786433879940351</v>
      </c>
      <c r="P90" s="83">
        <v>0.94086093695803474</v>
      </c>
      <c r="Q90" s="83">
        <v>0.42386410461023161</v>
      </c>
    </row>
    <row r="91" spans="2:17">
      <c r="B91" s="83">
        <v>0.51673229570442025</v>
      </c>
      <c r="C91" s="83">
        <v>0.56101464231446041</v>
      </c>
      <c r="D91" s="84">
        <v>0.55414325056545377</v>
      </c>
      <c r="E91" s="83">
        <v>0.56132653305834701</v>
      </c>
      <c r="F91" s="83">
        <v>0.39494961797806538</v>
      </c>
      <c r="G91" s="83">
        <v>0.92686801396818241</v>
      </c>
      <c r="H91" s="83">
        <v>0.946026888773009</v>
      </c>
      <c r="I91" s="83">
        <v>0.64000485286072539</v>
      </c>
      <c r="J91" s="83">
        <v>0.39276332075306808</v>
      </c>
      <c r="K91" s="83">
        <v>0.11328653098937502</v>
      </c>
      <c r="L91" s="84">
        <v>0.49147325010303428</v>
      </c>
      <c r="M91" s="83">
        <v>0.16647462727509166</v>
      </c>
      <c r="N91" s="83">
        <v>0.67863971109789301</v>
      </c>
      <c r="O91" s="83">
        <v>0.8246437430603788</v>
      </c>
      <c r="P91" s="83">
        <v>0.51285088493249553</v>
      </c>
      <c r="Q91" s="83">
        <v>0.85841918546992368</v>
      </c>
    </row>
    <row r="92" spans="2:17">
      <c r="B92" s="83">
        <v>0.69393036362022986</v>
      </c>
      <c r="C92" s="83">
        <v>0.71508354981436106</v>
      </c>
      <c r="D92" s="84">
        <v>0.27850829022037771</v>
      </c>
      <c r="E92" s="83">
        <v>0.32447976692988734</v>
      </c>
      <c r="F92" s="83">
        <v>0.55169186336802256</v>
      </c>
      <c r="G92" s="83">
        <v>0.84508323888858572</v>
      </c>
      <c r="H92" s="83">
        <v>4.6905818409734568E-2</v>
      </c>
      <c r="I92" s="83">
        <v>0.24045517837675923</v>
      </c>
      <c r="J92" s="83">
        <v>0.25572847060427017</v>
      </c>
      <c r="K92" s="83">
        <v>2.1319035261517794E-2</v>
      </c>
      <c r="L92" s="84">
        <v>2.5683113383724976E-2</v>
      </c>
      <c r="M92" s="83">
        <v>0.85423363800935892</v>
      </c>
      <c r="N92" s="83">
        <v>0.90236769658331606</v>
      </c>
      <c r="O92" s="83">
        <v>9.7903902822665312E-2</v>
      </c>
      <c r="P92" s="83">
        <v>0.55517803520234654</v>
      </c>
      <c r="Q92" s="83">
        <v>0.75475167638729168</v>
      </c>
    </row>
    <row r="93" spans="2:17">
      <c r="B93" s="83">
        <v>0.78161157896813727</v>
      </c>
      <c r="C93" s="83">
        <v>8.081775802349167E-2</v>
      </c>
      <c r="D93" s="84">
        <v>0.42265471526415976</v>
      </c>
      <c r="E93" s="83">
        <v>0.27894974505209369</v>
      </c>
      <c r="F93" s="83">
        <v>9.1246722753904885E-2</v>
      </c>
      <c r="G93" s="83">
        <v>0.85298818474313709</v>
      </c>
      <c r="H93" s="83">
        <v>0.26107451265418935</v>
      </c>
      <c r="I93" s="83">
        <v>6.1562118031441848E-3</v>
      </c>
      <c r="J93" s="83">
        <v>0.60941397490967941</v>
      </c>
      <c r="K93" s="83">
        <v>0.88379830421761874</v>
      </c>
      <c r="L93" s="84">
        <v>0.69228375260345043</v>
      </c>
      <c r="M93" s="83">
        <v>0.88823593684879776</v>
      </c>
      <c r="N93" s="83">
        <v>5.4633479621156944E-2</v>
      </c>
      <c r="O93" s="83">
        <v>0.81784838617364097</v>
      </c>
      <c r="P93" s="83">
        <v>0.39987362895331513</v>
      </c>
      <c r="Q93" s="83">
        <v>0.21737738133037121</v>
      </c>
    </row>
    <row r="94" spans="2:17">
      <c r="B94" s="83">
        <v>0.96297814759615785</v>
      </c>
      <c r="C94" s="83">
        <v>0.7484783595342388</v>
      </c>
      <c r="D94" s="84">
        <v>0.89100196599290027</v>
      </c>
      <c r="E94" s="83">
        <v>0.39579266934109647</v>
      </c>
      <c r="F94" s="83">
        <v>0.73474793733332588</v>
      </c>
      <c r="G94" s="83">
        <v>0.37782987898374748</v>
      </c>
      <c r="H94" s="83">
        <v>0.17670143087533141</v>
      </c>
      <c r="I94" s="83">
        <v>0.64237451021866221</v>
      </c>
      <c r="J94" s="83">
        <v>0.69305946839351606</v>
      </c>
      <c r="K94" s="83">
        <v>0.77985393217162891</v>
      </c>
      <c r="L94" s="84">
        <v>0.59517637975681481</v>
      </c>
      <c r="M94" s="83">
        <v>0.17495343725459511</v>
      </c>
      <c r="N94" s="83">
        <v>0.77786217108151878</v>
      </c>
      <c r="O94" s="83">
        <v>0.76366427255366176</v>
      </c>
      <c r="P94" s="83">
        <v>0.21885155816945301</v>
      </c>
      <c r="Q94" s="83">
        <v>0.94605284503759801</v>
      </c>
    </row>
    <row r="95" spans="2:17">
      <c r="B95" s="83">
        <v>0.12721466150358562</v>
      </c>
      <c r="C95" s="83">
        <v>0.3178066187434716</v>
      </c>
      <c r="D95" s="84">
        <v>0.90958951795061882</v>
      </c>
      <c r="E95" s="83">
        <v>0.49447642913354106</v>
      </c>
      <c r="F95" s="83">
        <v>0.45144360991879395</v>
      </c>
      <c r="G95" s="83">
        <v>0.22034084991987601</v>
      </c>
      <c r="H95" s="83">
        <v>0.63121186316823175</v>
      </c>
      <c r="I95" s="83">
        <v>0.54603774247156256</v>
      </c>
      <c r="J95" s="83">
        <v>4.9794814754717365E-2</v>
      </c>
      <c r="K95" s="83">
        <v>5.1887040829603492E-3</v>
      </c>
      <c r="L95" s="84">
        <v>0.75818444515424832</v>
      </c>
      <c r="M95" s="83">
        <v>0.45476931656741582</v>
      </c>
      <c r="N95" s="83">
        <v>0.14466096688957286</v>
      </c>
      <c r="O95" s="83">
        <v>0.73305233951692284</v>
      </c>
      <c r="P95" s="83">
        <v>0.22667180012956933</v>
      </c>
      <c r="Q95" s="83">
        <v>0.61611441169546755</v>
      </c>
    </row>
    <row r="96" spans="2:17">
      <c r="B96" s="83">
        <v>0.84639917653779762</v>
      </c>
      <c r="C96" s="83">
        <v>0.14736350554809707</v>
      </c>
      <c r="D96" s="84">
        <v>0.2748651714234327</v>
      </c>
      <c r="E96" s="83">
        <v>0.14895247491101271</v>
      </c>
      <c r="F96" s="83">
        <v>0.41859398584853702</v>
      </c>
      <c r="G96" s="83">
        <v>0.58309276406198185</v>
      </c>
      <c r="H96" s="83">
        <v>0.39626961645789338</v>
      </c>
      <c r="I96" s="83">
        <v>0.14922019223882321</v>
      </c>
      <c r="J96" s="83">
        <v>0.40129489954491548</v>
      </c>
      <c r="K96" s="83">
        <v>0.4569643167140251</v>
      </c>
      <c r="L96" s="84">
        <v>0.82677934675763698</v>
      </c>
      <c r="M96" s="83">
        <v>8.1804225677444276E-2</v>
      </c>
      <c r="N96" s="83">
        <v>1.5074247024949416E-2</v>
      </c>
      <c r="O96" s="83">
        <v>0.97401316443148112</v>
      </c>
      <c r="P96" s="83">
        <v>0.57713201395123215</v>
      </c>
      <c r="Q96" s="83">
        <v>0.98235308663419563</v>
      </c>
    </row>
    <row r="97" spans="2:17">
      <c r="B97" s="83">
        <v>0.53136344634994814</v>
      </c>
      <c r="C97" s="83">
        <v>0.90369147889745616</v>
      </c>
      <c r="D97" s="84">
        <v>0.87487359139293241</v>
      </c>
      <c r="E97" s="83">
        <v>0.77165042754506552</v>
      </c>
      <c r="F97" s="83">
        <v>0.43497518872333973</v>
      </c>
      <c r="G97" s="83">
        <v>0.63659735567408582</v>
      </c>
      <c r="H97" s="83">
        <v>0.36983474101848679</v>
      </c>
      <c r="I97" s="83">
        <v>0.79503546523184765</v>
      </c>
      <c r="J97" s="83">
        <v>0.41459821597271085</v>
      </c>
      <c r="K97" s="83">
        <v>0.79904093895058104</v>
      </c>
      <c r="L97" s="84">
        <v>0.42629012098058561</v>
      </c>
      <c r="M97" s="83">
        <v>2.884963738400792E-2</v>
      </c>
      <c r="N97" s="83">
        <v>0.66151386634418241</v>
      </c>
      <c r="O97" s="83">
        <v>0.74832967672395512</v>
      </c>
      <c r="P97" s="83">
        <v>0.51662585854709975</v>
      </c>
      <c r="Q97" s="83">
        <v>0.36428475798535143</v>
      </c>
    </row>
    <row r="98" spans="2:17">
      <c r="B98" s="83">
        <v>0.68056736687852837</v>
      </c>
      <c r="C98" s="83">
        <v>0.10010659622639473</v>
      </c>
      <c r="D98" s="84">
        <v>0.13109676635551804</v>
      </c>
      <c r="E98" s="83">
        <v>0.43807912118095405</v>
      </c>
      <c r="F98" s="83">
        <v>0.24410779563926094</v>
      </c>
      <c r="G98" s="83">
        <v>0.3279001826342407</v>
      </c>
      <c r="H98" s="83">
        <v>0.88602123328998061</v>
      </c>
      <c r="I98" s="83">
        <v>5.8666911462386118E-2</v>
      </c>
      <c r="J98" s="83">
        <v>0.11776564934760131</v>
      </c>
      <c r="K98" s="83">
        <v>0.2131441706378745</v>
      </c>
      <c r="L98" s="84">
        <v>0.88471867320189901</v>
      </c>
      <c r="M98" s="83">
        <v>0.30339710716932333</v>
      </c>
      <c r="N98" s="83">
        <v>5.5876952150776926E-2</v>
      </c>
      <c r="O98" s="83">
        <v>0.17305022549668836</v>
      </c>
      <c r="P98" s="83">
        <v>0.98272506004017246</v>
      </c>
      <c r="Q98" s="83">
        <v>0.25317140030556029</v>
      </c>
    </row>
    <row r="99" spans="2:17">
      <c r="B99" s="83">
        <v>0.85969853052327583</v>
      </c>
      <c r="C99" s="83">
        <v>0.18158776891593509</v>
      </c>
      <c r="D99" s="84">
        <v>0.75783278330938231</v>
      </c>
      <c r="E99" s="83">
        <v>0.90548229772233046</v>
      </c>
      <c r="F99" s="83">
        <v>0.98795732584480866</v>
      </c>
      <c r="G99" s="83">
        <v>0.57057159331303264</v>
      </c>
      <c r="H99" s="83">
        <v>0.56287695052834019</v>
      </c>
      <c r="I99" s="83">
        <v>0.75085776354192735</v>
      </c>
      <c r="J99" s="83">
        <v>0.75331577744296574</v>
      </c>
      <c r="K99" s="83">
        <v>0.8137590319779191</v>
      </c>
      <c r="L99" s="84">
        <v>0.12132479294005094</v>
      </c>
      <c r="M99" s="83">
        <v>0.51965663812729801</v>
      </c>
      <c r="N99" s="83">
        <v>0.97739869909606814</v>
      </c>
      <c r="O99" s="83">
        <v>8.1064666395054275E-3</v>
      </c>
      <c r="P99" s="83">
        <v>0.38204819832582637</v>
      </c>
      <c r="Q99" s="83">
        <v>0.35823926345202839</v>
      </c>
    </row>
    <row r="100" spans="2:17">
      <c r="B100" s="83">
        <v>0.91532986144046324</v>
      </c>
      <c r="C100" s="83">
        <v>0.11986520403284406</v>
      </c>
      <c r="D100" s="84">
        <v>0.66095187659024002</v>
      </c>
      <c r="E100" s="83">
        <v>0.70337118203474658</v>
      </c>
      <c r="F100" s="83">
        <v>0.25173353391589126</v>
      </c>
      <c r="G100" s="83">
        <v>0.28628726519059478</v>
      </c>
      <c r="H100" s="83">
        <v>0.56129782803050521</v>
      </c>
      <c r="I100" s="83">
        <v>0.15312607748691054</v>
      </c>
      <c r="J100" s="83">
        <v>0.74217424049834158</v>
      </c>
      <c r="K100" s="83">
        <v>0.62843655395463727</v>
      </c>
      <c r="L100" s="84">
        <v>0.3500551758218724</v>
      </c>
      <c r="M100" s="83">
        <v>0.96206121703541281</v>
      </c>
      <c r="N100" s="83">
        <v>0.88298026521809048</v>
      </c>
      <c r="O100" s="83">
        <v>0.43606137213172258</v>
      </c>
      <c r="P100" s="83">
        <v>0.38335132665957339</v>
      </c>
      <c r="Q100" s="83">
        <v>0.97231587159068389</v>
      </c>
    </row>
    <row r="101" spans="2:17">
      <c r="B101" s="83">
        <v>0.12200397800866414</v>
      </c>
      <c r="C101" s="83">
        <v>0.11764491742959948</v>
      </c>
      <c r="D101" s="84">
        <v>0.79319984977627822</v>
      </c>
      <c r="E101" s="83">
        <v>0.7672547092916524</v>
      </c>
      <c r="F101" s="83">
        <v>0.906003879277681</v>
      </c>
      <c r="G101" s="83">
        <v>0.23964081411076599</v>
      </c>
      <c r="H101" s="83">
        <v>0.64580620636504005</v>
      </c>
      <c r="I101" s="83">
        <v>0.87108878762960829</v>
      </c>
      <c r="J101" s="83">
        <v>0.34568352383132517</v>
      </c>
      <c r="K101" s="83">
        <v>0.55730675823437181</v>
      </c>
      <c r="L101" s="84">
        <v>0.73502957155821225</v>
      </c>
      <c r="M101" s="83">
        <v>4.5326827658494384E-2</v>
      </c>
      <c r="N101" s="83">
        <v>0.99925715690891104</v>
      </c>
      <c r="O101" s="83">
        <v>0.70423578346310567</v>
      </c>
      <c r="P101" s="83">
        <v>0.74833126249581805</v>
      </c>
      <c r="Q101" s="83">
        <v>0.41778782746776616</v>
      </c>
    </row>
    <row r="102" spans="2:17">
      <c r="B102" s="83">
        <v>0.40354905992000778</v>
      </c>
      <c r="C102" s="83">
        <v>0.95890925773243119</v>
      </c>
      <c r="D102" s="84">
        <v>0.36880875635163601</v>
      </c>
      <c r="E102" s="83">
        <v>0.17110866159480764</v>
      </c>
      <c r="F102" s="83">
        <v>0.98931580043526979</v>
      </c>
      <c r="G102" s="83">
        <v>0.53443704905985978</v>
      </c>
      <c r="H102" s="83">
        <v>0.76705646829533336</v>
      </c>
      <c r="I102" s="83">
        <v>0.34496100567431109</v>
      </c>
      <c r="J102" s="83">
        <v>0.42781604239114257</v>
      </c>
      <c r="K102" s="83">
        <v>0.62431033617310172</v>
      </c>
      <c r="L102" s="84">
        <v>2.3740178719730887E-2</v>
      </c>
      <c r="M102" s="83">
        <v>0.14470009789129268</v>
      </c>
      <c r="N102" s="83">
        <v>0.83685315828041418</v>
      </c>
      <c r="O102" s="83">
        <v>3.973543990238948E-2</v>
      </c>
      <c r="P102" s="83">
        <v>0.61099835968447525</v>
      </c>
      <c r="Q102" s="83">
        <v>0.38503849775717053</v>
      </c>
    </row>
    <row r="103" spans="2:17">
      <c r="B103" s="83">
        <v>0.38854248846832662</v>
      </c>
      <c r="C103" s="83">
        <v>0.38512781121451933</v>
      </c>
      <c r="D103" s="84">
        <v>0.74999850137108126</v>
      </c>
      <c r="E103" s="83">
        <v>0.58626545980925315</v>
      </c>
      <c r="F103" s="83">
        <v>0.207170472115485</v>
      </c>
      <c r="G103" s="83">
        <v>0.99829704826885401</v>
      </c>
      <c r="H103" s="83">
        <v>0.36388167488940404</v>
      </c>
      <c r="I103" s="83">
        <v>0.25835233419927101</v>
      </c>
      <c r="J103" s="83">
        <v>0.21293187454747597</v>
      </c>
      <c r="K103" s="83">
        <v>0.73032890589862332</v>
      </c>
      <c r="L103" s="84">
        <v>5.4855278052870604E-2</v>
      </c>
      <c r="M103" s="83">
        <v>0.8194422691014287</v>
      </c>
      <c r="N103" s="83">
        <v>0.6836019382911438</v>
      </c>
      <c r="O103" s="83">
        <v>0.82514350281975357</v>
      </c>
      <c r="P103" s="83">
        <v>0.54817822774265501</v>
      </c>
      <c r="Q103" s="83">
        <v>2.0422828080081779E-2</v>
      </c>
    </row>
    <row r="104" spans="2:17">
      <c r="B104" s="83">
        <v>0.98647959600840474</v>
      </c>
      <c r="C104" s="83">
        <v>2.0192418087003894E-2</v>
      </c>
      <c r="D104" s="84">
        <v>0.52879899351422166</v>
      </c>
      <c r="E104" s="83">
        <v>0.4185916408501964</v>
      </c>
      <c r="F104" s="83">
        <v>0.60419256055985748</v>
      </c>
      <c r="G104" s="83">
        <v>0.19464581883148835</v>
      </c>
      <c r="H104" s="83">
        <v>0.19914638661064643</v>
      </c>
      <c r="I104" s="83">
        <v>0.25656354874265297</v>
      </c>
      <c r="J104" s="83">
        <v>0.77931304139335023</v>
      </c>
      <c r="K104" s="83">
        <v>0.13421135097001624</v>
      </c>
      <c r="L104" s="84">
        <v>0.94623572336700779</v>
      </c>
      <c r="M104" s="83">
        <v>0.69691361126946338</v>
      </c>
      <c r="N104" s="83">
        <v>0.12530263723107216</v>
      </c>
      <c r="O104" s="83">
        <v>0.49036576932033071</v>
      </c>
      <c r="P104" s="83">
        <v>0.78524602220514073</v>
      </c>
      <c r="Q104" s="83">
        <v>0.81558123050742104</v>
      </c>
    </row>
    <row r="105" spans="2:17">
      <c r="B105" s="83">
        <v>0.6428465545384745</v>
      </c>
      <c r="C105" s="83">
        <v>0.40474793318117275</v>
      </c>
      <c r="D105" s="84">
        <v>0.38874501200011236</v>
      </c>
      <c r="E105" s="83">
        <v>0.23436015582567116</v>
      </c>
      <c r="F105" s="83">
        <v>0.35182306523963813</v>
      </c>
      <c r="G105" s="83">
        <v>0.94668976377481107</v>
      </c>
      <c r="H105" s="83">
        <v>0.40809588259832913</v>
      </c>
      <c r="I105" s="83">
        <v>0.66340074027771045</v>
      </c>
      <c r="J105" s="83">
        <v>0.84479194352540343</v>
      </c>
      <c r="K105" s="83">
        <v>0.89291888266835651</v>
      </c>
      <c r="L105" s="84">
        <v>0.50520557628156149</v>
      </c>
      <c r="M105" s="83">
        <v>0.31271657002174202</v>
      </c>
      <c r="N105" s="83">
        <v>0.41948909911501975</v>
      </c>
      <c r="O105" s="83">
        <v>0.78760179603480474</v>
      </c>
      <c r="P105" s="83">
        <v>0.5269211007951109</v>
      </c>
      <c r="Q105" s="83">
        <v>0.41170083010039082</v>
      </c>
    </row>
    <row r="106" spans="2:17">
      <c r="B106" s="83">
        <v>0.53141413758213396</v>
      </c>
      <c r="C106" s="83">
        <v>2.365947635960719E-2</v>
      </c>
      <c r="D106" s="84">
        <v>4.2518816644523838E-2</v>
      </c>
      <c r="E106" s="83">
        <v>0.47182935358021272</v>
      </c>
      <c r="F106" s="83">
        <v>5.8656312848775816E-2</v>
      </c>
      <c r="G106" s="83">
        <v>0.42527660406260837</v>
      </c>
      <c r="H106" s="83">
        <v>0.27675758121449601</v>
      </c>
      <c r="I106" s="83">
        <v>0.94888175681929798</v>
      </c>
      <c r="J106" s="83">
        <v>0.40247809182926209</v>
      </c>
      <c r="K106" s="83">
        <v>0.70242809423519503</v>
      </c>
      <c r="L106" s="84">
        <v>8.2449238897646104E-2</v>
      </c>
      <c r="M106" s="83">
        <v>0.2899599211156616</v>
      </c>
      <c r="N106" s="83">
        <v>0.43152266069871836</v>
      </c>
      <c r="O106" s="83">
        <v>0.30647935946524435</v>
      </c>
      <c r="P106" s="83">
        <v>0.39392055318131769</v>
      </c>
      <c r="Q106" s="83">
        <v>0.64502013035190542</v>
      </c>
    </row>
    <row r="107" spans="2:17">
      <c r="B107" s="83">
        <v>0.35158943039774337</v>
      </c>
      <c r="C107" s="83">
        <v>4.8781469829489277E-2</v>
      </c>
      <c r="D107" s="84">
        <v>0.71011533910123337</v>
      </c>
      <c r="E107" s="83">
        <v>0.10870199946045211</v>
      </c>
      <c r="F107" s="83">
        <v>3.4863288350389432E-2</v>
      </c>
      <c r="G107" s="83">
        <v>0.81969576107959097</v>
      </c>
      <c r="H107" s="83">
        <v>5.4089210430371182E-2</v>
      </c>
      <c r="I107" s="83">
        <v>0.24752465217048392</v>
      </c>
      <c r="J107" s="83">
        <v>0.53355655042581018</v>
      </c>
      <c r="K107" s="83">
        <v>0.16562235258554603</v>
      </c>
      <c r="L107" s="84">
        <v>0.48028576969571679</v>
      </c>
      <c r="M107" s="83">
        <v>0.50749797814247199</v>
      </c>
      <c r="N107" s="83">
        <v>5.7775851327429351E-2</v>
      </c>
      <c r="O107" s="83">
        <v>0.74970568831020312</v>
      </c>
      <c r="P107" s="83">
        <v>8.0654457809529845E-2</v>
      </c>
      <c r="Q107" s="83">
        <v>5.1186484788275699E-2</v>
      </c>
    </row>
    <row r="108" spans="2:17">
      <c r="B108" s="83">
        <v>0.72310423835927207</v>
      </c>
      <c r="C108" s="83">
        <v>0.36018364347710019</v>
      </c>
      <c r="D108" s="84">
        <v>0.34244164911700725</v>
      </c>
      <c r="E108" s="83">
        <v>0.11296144235677774</v>
      </c>
      <c r="F108" s="83">
        <v>0.12246734021443784</v>
      </c>
      <c r="G108" s="83">
        <v>2.8238121463050436E-2</v>
      </c>
      <c r="H108" s="83">
        <v>0.18919518276587155</v>
      </c>
      <c r="I108" s="83">
        <v>0.10776411479422443</v>
      </c>
      <c r="J108" s="83">
        <v>0.85440142707750577</v>
      </c>
      <c r="K108" s="83">
        <v>0.98928317532506638</v>
      </c>
      <c r="L108" s="84">
        <v>0.23689235716769241</v>
      </c>
      <c r="M108" s="83">
        <v>0.34118383385032836</v>
      </c>
      <c r="N108" s="83">
        <v>0.50784654895302506</v>
      </c>
      <c r="O108" s="83">
        <v>0.85754577861534287</v>
      </c>
      <c r="P108" s="83">
        <v>0.38455932082522981</v>
      </c>
      <c r="Q108" s="83">
        <v>0.67254433982580686</v>
      </c>
    </row>
    <row r="109" spans="2:17">
      <c r="B109" s="83">
        <v>0.2610705722176887</v>
      </c>
      <c r="C109" s="83">
        <v>0.71506194066150552</v>
      </c>
      <c r="D109" s="84">
        <v>0.70401497597034179</v>
      </c>
      <c r="E109" s="83">
        <v>2.859162493830758E-2</v>
      </c>
      <c r="F109" s="83">
        <v>0.85124257849385221</v>
      </c>
      <c r="G109" s="83">
        <v>0.65254918916165749</v>
      </c>
      <c r="H109" s="83">
        <v>0.98361158283954087</v>
      </c>
      <c r="I109" s="83">
        <v>0.93531563263684836</v>
      </c>
      <c r="J109" s="83">
        <v>0.67766728344613303</v>
      </c>
      <c r="K109" s="83">
        <v>0.19177826478228965</v>
      </c>
      <c r="L109" s="84">
        <v>0.14751328624838767</v>
      </c>
      <c r="M109" s="83">
        <v>0.50887295157937285</v>
      </c>
      <c r="N109" s="83">
        <v>0.25325679729289874</v>
      </c>
      <c r="O109" s="83">
        <v>0.62269303704791756</v>
      </c>
      <c r="P109" s="83">
        <v>0.92161034764967376</v>
      </c>
      <c r="Q109" s="83">
        <v>0.42486106608087137</v>
      </c>
    </row>
    <row r="110" spans="2:17">
      <c r="B110" s="83">
        <v>4.4132742780722545E-4</v>
      </c>
      <c r="C110" s="83">
        <v>0.29724511572146284</v>
      </c>
      <c r="D110" s="84">
        <v>0.152466730306964</v>
      </c>
      <c r="E110" s="83">
        <v>0.12167012385295362</v>
      </c>
      <c r="F110" s="83">
        <v>0.87583343080336817</v>
      </c>
      <c r="G110" s="83">
        <v>0.54076198954767651</v>
      </c>
      <c r="H110" s="83">
        <v>0.89494931992506888</v>
      </c>
      <c r="I110" s="83">
        <v>0.89358608918235349</v>
      </c>
      <c r="J110" s="83">
        <v>0.64544515176092387</v>
      </c>
      <c r="K110" s="83">
        <v>0.79528178979886954</v>
      </c>
      <c r="L110" s="84">
        <v>0.8517074558489468</v>
      </c>
      <c r="M110" s="83">
        <v>7.9037284727494495E-2</v>
      </c>
      <c r="N110" s="83">
        <v>0.91826538946372893</v>
      </c>
      <c r="O110" s="83">
        <v>0.82132303014969477</v>
      </c>
      <c r="P110" s="83">
        <v>0.48347770740776497</v>
      </c>
      <c r="Q110" s="83">
        <v>0.35300811006714228</v>
      </c>
    </row>
    <row r="111" spans="2:17">
      <c r="B111" s="83">
        <v>8.7062965056478259E-2</v>
      </c>
      <c r="C111" s="83">
        <v>0.92025022541956258</v>
      </c>
      <c r="D111" s="84">
        <v>0.25893092995190337</v>
      </c>
      <c r="E111" s="83">
        <v>0.86034860027390325</v>
      </c>
      <c r="F111" s="83">
        <v>0.11681020744517773</v>
      </c>
      <c r="G111" s="83">
        <v>0.76577874644527633</v>
      </c>
      <c r="H111" s="83">
        <v>0.50225092844826613</v>
      </c>
      <c r="I111" s="83">
        <v>0.19584826381136655</v>
      </c>
      <c r="J111" s="83">
        <v>0.25428164761022032</v>
      </c>
      <c r="K111" s="83">
        <v>0.21041827547432113</v>
      </c>
      <c r="L111" s="84">
        <v>0.66750850729883604</v>
      </c>
      <c r="M111" s="83">
        <v>0.67121528010932163</v>
      </c>
      <c r="N111" s="83">
        <v>0.36111107181511376</v>
      </c>
      <c r="O111" s="83">
        <v>0.575819083085086</v>
      </c>
      <c r="P111" s="83">
        <v>0.83313422589519215</v>
      </c>
      <c r="Q111" s="83">
        <v>0.26889722409437788</v>
      </c>
    </row>
    <row r="112" spans="2:17">
      <c r="B112" s="83">
        <v>0.96503195045165047</v>
      </c>
      <c r="C112" s="83">
        <v>6.676199629870605E-2</v>
      </c>
      <c r="D112" s="84">
        <v>0.50937355694698949</v>
      </c>
      <c r="E112" s="83">
        <v>0.63904264440658531</v>
      </c>
      <c r="F112" s="83">
        <v>0.24808746970500217</v>
      </c>
      <c r="G112" s="83">
        <v>0.50699223177504837</v>
      </c>
      <c r="H112" s="83">
        <v>0.91527419083625183</v>
      </c>
      <c r="I112" s="83">
        <v>0.42676320185116401</v>
      </c>
      <c r="J112" s="83">
        <v>0.63302684772597861</v>
      </c>
      <c r="K112" s="83">
        <v>0.42036016049960168</v>
      </c>
      <c r="L112" s="84">
        <v>0.5045679516466679</v>
      </c>
      <c r="M112" s="83">
        <v>0.41981295060729895</v>
      </c>
      <c r="N112" s="83">
        <v>7.2553909030379504E-2</v>
      </c>
      <c r="O112" s="83">
        <v>0.18458753936093286</v>
      </c>
      <c r="P112" s="83">
        <v>0.30588835640821199</v>
      </c>
      <c r="Q112" s="83">
        <v>0.18045112315749456</v>
      </c>
    </row>
    <row r="113" spans="2:17">
      <c r="B113" s="83">
        <v>0.77570730900953833</v>
      </c>
      <c r="C113" s="83">
        <v>0.37121240708937825</v>
      </c>
      <c r="D113" s="84">
        <v>0.60561547460367571</v>
      </c>
      <c r="E113" s="83">
        <v>0.91274413907345586</v>
      </c>
      <c r="F113" s="83">
        <v>0.53904544614987127</v>
      </c>
      <c r="G113" s="83">
        <v>0.44477175078111086</v>
      </c>
      <c r="H113" s="83">
        <v>0.38182780410378386</v>
      </c>
      <c r="I113" s="83">
        <v>0.61475165789968322</v>
      </c>
      <c r="J113" s="83">
        <v>0.87690445187358557</v>
      </c>
      <c r="K113" s="83">
        <v>0.8579320862806421</v>
      </c>
      <c r="L113" s="84">
        <v>0.38352391908268224</v>
      </c>
      <c r="M113" s="83">
        <v>5.0610836544260129E-2</v>
      </c>
      <c r="N113" s="83">
        <v>0.18290823152688879</v>
      </c>
      <c r="O113" s="83">
        <v>0.29106509065318953</v>
      </c>
      <c r="P113" s="83">
        <v>0.78972226843895665</v>
      </c>
      <c r="Q113" s="83">
        <v>0.54247811778823873</v>
      </c>
    </row>
    <row r="114" spans="2:17">
      <c r="B114" s="83">
        <v>0.16425479331762616</v>
      </c>
      <c r="C114" s="83">
        <v>0.61153820768281308</v>
      </c>
      <c r="D114" s="84">
        <v>0.60162835702300144</v>
      </c>
      <c r="E114" s="83">
        <v>0.18306958712449894</v>
      </c>
      <c r="F114" s="83">
        <v>0.27037655534709981</v>
      </c>
      <c r="G114" s="83">
        <v>0.4959529473294193</v>
      </c>
      <c r="H114" s="83">
        <v>0.65039441115048557</v>
      </c>
      <c r="I114" s="83">
        <v>0.11733236953820292</v>
      </c>
      <c r="J114" s="83">
        <v>0.96188205877847244</v>
      </c>
      <c r="K114" s="83">
        <v>0.50080137287982329</v>
      </c>
      <c r="L114" s="84">
        <v>0.48606160618342642</v>
      </c>
      <c r="M114" s="83">
        <v>0.85782587488977402</v>
      </c>
      <c r="N114" s="83">
        <v>0.85638900931497308</v>
      </c>
      <c r="O114" s="83">
        <v>9.789198107319308E-2</v>
      </c>
      <c r="P114" s="83">
        <v>0.60273845429631678</v>
      </c>
      <c r="Q114" s="83">
        <v>0.73081293566959982</v>
      </c>
    </row>
    <row r="115" spans="2:17">
      <c r="B115" s="83">
        <v>0.73987526327233266</v>
      </c>
      <c r="C115" s="83">
        <v>0.55132821856464709</v>
      </c>
      <c r="D115" s="84">
        <v>0.82341835459387291</v>
      </c>
      <c r="E115" s="83">
        <v>0.33274228151923513</v>
      </c>
      <c r="F115" s="83">
        <v>0.5338806573780126</v>
      </c>
      <c r="G115" s="83">
        <v>0.56037673242207475</v>
      </c>
      <c r="H115" s="83">
        <v>0.71346486625006822</v>
      </c>
      <c r="I115" s="83">
        <v>0.83220139176317875</v>
      </c>
      <c r="J115" s="83">
        <v>0.51338890607734133</v>
      </c>
      <c r="K115" s="83">
        <v>0.27502606934794471</v>
      </c>
      <c r="L115" s="84">
        <v>0.74770559218193089</v>
      </c>
      <c r="M115" s="83">
        <v>0.78657104397368727</v>
      </c>
      <c r="N115" s="83">
        <v>0.36842294584126822</v>
      </c>
      <c r="O115" s="83">
        <v>1.4825035956614885E-2</v>
      </c>
      <c r="P115" s="83">
        <v>0.9051380201997361</v>
      </c>
      <c r="Q115" s="83">
        <v>0.31423923996362269</v>
      </c>
    </row>
    <row r="116" spans="2:17">
      <c r="B116" s="83">
        <v>0.2790792919138283</v>
      </c>
      <c r="C116" s="83">
        <v>0.19990478840394799</v>
      </c>
      <c r="D116" s="84">
        <v>0.95342572334838716</v>
      </c>
      <c r="E116" s="83">
        <v>5.3345861799429795E-2</v>
      </c>
      <c r="F116" s="83">
        <v>0.48348281458659703</v>
      </c>
      <c r="G116" s="83">
        <v>0.12383635974316576</v>
      </c>
      <c r="H116" s="83">
        <v>6.2669581284504616E-3</v>
      </c>
      <c r="I116" s="83">
        <v>0.881241504475204</v>
      </c>
      <c r="J116" s="83">
        <v>0.10380867219771428</v>
      </c>
      <c r="K116" s="83">
        <v>0.39382705615749924</v>
      </c>
      <c r="L116" s="84">
        <v>0.59127530585158006</v>
      </c>
      <c r="M116" s="83">
        <v>0.74500850820462294</v>
      </c>
      <c r="N116" s="83">
        <v>0.66619792756667096</v>
      </c>
      <c r="O116" s="83">
        <v>0.58407912905269987</v>
      </c>
      <c r="P116" s="83">
        <v>0.28767475371115347</v>
      </c>
      <c r="Q116" s="83">
        <v>0.52024219929668925</v>
      </c>
    </row>
    <row r="117" spans="2:17">
      <c r="B117" s="83">
        <v>0.40349971052912359</v>
      </c>
      <c r="C117" s="83">
        <v>0.28164103674893348</v>
      </c>
      <c r="D117" s="84">
        <v>0.89257327581887314</v>
      </c>
      <c r="E117" s="83">
        <v>1.525347262443022E-3</v>
      </c>
      <c r="F117" s="83">
        <v>6.5910971830117404E-2</v>
      </c>
      <c r="G117" s="83">
        <v>4.6817525787600012E-2</v>
      </c>
      <c r="H117" s="83">
        <v>0.51280026472451756</v>
      </c>
      <c r="I117" s="83">
        <v>0.16147749399053546</v>
      </c>
      <c r="J117" s="83">
        <v>0.5986842372028649</v>
      </c>
      <c r="K117" s="83">
        <v>0.75018731417540074</v>
      </c>
      <c r="L117" s="84">
        <v>0.58272392129656492</v>
      </c>
      <c r="M117" s="83">
        <v>0.24612067064985954</v>
      </c>
      <c r="N117" s="83">
        <v>0.80099363307208971</v>
      </c>
      <c r="O117" s="83">
        <v>0.29743009830062617</v>
      </c>
      <c r="P117" s="83">
        <v>4.67100562381213E-2</v>
      </c>
      <c r="Q117" s="83">
        <v>0.69684832513743822</v>
      </c>
    </row>
    <row r="118" spans="2:17">
      <c r="B118" s="83">
        <v>0.29655123385947135</v>
      </c>
      <c r="C118" s="83">
        <v>7.5638797216751819E-2</v>
      </c>
      <c r="D118" s="84">
        <v>0.47599278718307581</v>
      </c>
      <c r="E118" s="83">
        <v>0.96208117784355363</v>
      </c>
      <c r="F118" s="83">
        <v>0.41870836706453096</v>
      </c>
      <c r="G118" s="83">
        <v>0.3427427242931122</v>
      </c>
      <c r="H118" s="83">
        <v>0.68371498906235484</v>
      </c>
      <c r="I118" s="83">
        <v>0.73979361753336548</v>
      </c>
      <c r="J118" s="83">
        <v>0.28469448470262737</v>
      </c>
      <c r="K118" s="83">
        <v>0.26588647646496177</v>
      </c>
      <c r="L118" s="84">
        <v>0.86075655456789613</v>
      </c>
      <c r="M118" s="83">
        <v>0.931447808213691</v>
      </c>
      <c r="N118" s="83">
        <v>7.5339101970073319E-2</v>
      </c>
      <c r="O118" s="83">
        <v>0.4248194287912912</v>
      </c>
      <c r="P118" s="83">
        <v>0.51982460529877028</v>
      </c>
      <c r="Q118" s="83">
        <v>0.57452871176925591</v>
      </c>
    </row>
    <row r="119" spans="2:17">
      <c r="B119" s="83">
        <v>0.42617583124618119</v>
      </c>
      <c r="C119" s="83">
        <v>0.49737027357800123</v>
      </c>
      <c r="D119" s="84">
        <v>0.93555287037555512</v>
      </c>
      <c r="E119" s="83">
        <v>0.18874764454877635</v>
      </c>
      <c r="F119" s="83">
        <v>0.95653071559059399</v>
      </c>
      <c r="G119" s="83">
        <v>0.32359745363227344</v>
      </c>
      <c r="H119" s="83">
        <v>0.22390505549609796</v>
      </c>
      <c r="I119" s="83">
        <v>0.8483506955588469</v>
      </c>
      <c r="J119" s="83">
        <v>0.58091655359139516</v>
      </c>
      <c r="K119" s="83">
        <v>0.39797695182952975</v>
      </c>
      <c r="L119" s="84">
        <v>0.55042603585183758</v>
      </c>
      <c r="M119" s="83">
        <v>0.94562465557611386</v>
      </c>
      <c r="N119" s="83">
        <v>0.69326397259598593</v>
      </c>
      <c r="O119" s="83">
        <v>0.10498526394683316</v>
      </c>
      <c r="P119" s="83">
        <v>0.87662007670180708</v>
      </c>
      <c r="Q119" s="83">
        <v>0.43415042881387955</v>
      </c>
    </row>
    <row r="120" spans="2:17">
      <c r="B120" s="83">
        <v>0.4111575540705541</v>
      </c>
      <c r="C120" s="83">
        <v>0.22385731990112046</v>
      </c>
      <c r="D120" s="84">
        <v>0.80718098983253483</v>
      </c>
      <c r="E120" s="83">
        <v>0.55350987378559302</v>
      </c>
      <c r="F120" s="83">
        <v>0.18277829110412691</v>
      </c>
      <c r="G120" s="83">
        <v>0.68268801783169542</v>
      </c>
      <c r="H120" s="83">
        <v>0.81050691566433675</v>
      </c>
      <c r="I120" s="83">
        <v>0.38190855925385686</v>
      </c>
      <c r="J120" s="83">
        <v>0.28544638919353016</v>
      </c>
      <c r="K120" s="83">
        <v>0.14418755053761245</v>
      </c>
      <c r="L120" s="84">
        <v>0.74557518462414607</v>
      </c>
      <c r="M120" s="83">
        <v>5.2609229371172184E-2</v>
      </c>
      <c r="N120" s="83">
        <v>0.90031330422869438</v>
      </c>
      <c r="O120" s="83">
        <v>0.91243179700554022</v>
      </c>
      <c r="P120" s="83">
        <v>0.75595921271899269</v>
      </c>
      <c r="Q120" s="83">
        <v>0.1983659046273285</v>
      </c>
    </row>
    <row r="121" spans="2:17">
      <c r="B121" s="83">
        <v>0.80378854129358501</v>
      </c>
      <c r="C121" s="83">
        <v>0.37404369045303887</v>
      </c>
      <c r="D121" s="84">
        <v>0.18485211334563728</v>
      </c>
      <c r="E121" s="83">
        <v>0.79406918121981818</v>
      </c>
      <c r="F121" s="83">
        <v>0.37018112841484996</v>
      </c>
      <c r="G121" s="83">
        <v>0.58538370802764494</v>
      </c>
      <c r="H121" s="83">
        <v>0.80177220285978734</v>
      </c>
      <c r="I121" s="83">
        <v>0.83388473794489482</v>
      </c>
      <c r="J121" s="83">
        <v>0.17479364929777574</v>
      </c>
      <c r="K121" s="83">
        <v>0.64246881302935877</v>
      </c>
      <c r="L121" s="84">
        <v>0.58504682432452082</v>
      </c>
      <c r="M121" s="83">
        <v>0.11243439259942201</v>
      </c>
      <c r="N121" s="83">
        <v>0.32359071597033751</v>
      </c>
      <c r="O121" s="83">
        <v>0.27076355973882404</v>
      </c>
      <c r="P121" s="83">
        <v>0.6995930906921437</v>
      </c>
      <c r="Q121" s="83">
        <v>6.9154854839505342E-2</v>
      </c>
    </row>
    <row r="122" spans="2:17">
      <c r="B122" s="83">
        <v>0.91141414559549694</v>
      </c>
      <c r="C122" s="83">
        <v>0.24254096705900219</v>
      </c>
      <c r="D122" s="84">
        <v>0.312288431963758</v>
      </c>
      <c r="E122" s="83">
        <v>0.31184196328991565</v>
      </c>
      <c r="F122" s="83">
        <v>0.4735718358668759</v>
      </c>
      <c r="G122" s="83">
        <v>2.0741523698482034E-2</v>
      </c>
      <c r="H122" s="83">
        <v>4.7994768681818956E-2</v>
      </c>
      <c r="I122" s="83">
        <v>0.93742127025758637</v>
      </c>
      <c r="J122" s="83">
        <v>0.26627115873547913</v>
      </c>
      <c r="K122" s="83">
        <v>0.55845781069039946</v>
      </c>
      <c r="L122" s="84">
        <v>7.1765500278896166E-2</v>
      </c>
      <c r="M122" s="83">
        <v>0.90954499842021885</v>
      </c>
      <c r="N122" s="83">
        <v>0.64649675541040819</v>
      </c>
      <c r="O122" s="83">
        <v>0.77126698723714249</v>
      </c>
      <c r="P122" s="83">
        <v>0.32463714214889716</v>
      </c>
      <c r="Q122" s="83">
        <v>0.87779888204710699</v>
      </c>
    </row>
    <row r="123" spans="2:17">
      <c r="B123" s="83">
        <v>0.87233299908196749</v>
      </c>
      <c r="C123" s="83">
        <v>0.61317717981154596</v>
      </c>
      <c r="D123" s="84">
        <v>0.95079799399263032</v>
      </c>
      <c r="E123" s="83">
        <v>0.38756115896811938</v>
      </c>
      <c r="F123" s="83">
        <v>0.32747467607306469</v>
      </c>
      <c r="G123" s="83">
        <v>5.1229781154621401E-2</v>
      </c>
      <c r="H123" s="83">
        <v>0.27522973634542769</v>
      </c>
      <c r="I123" s="83">
        <v>0.43450009865142869</v>
      </c>
      <c r="J123" s="83">
        <v>0.31932120864961666</v>
      </c>
      <c r="K123" s="83">
        <v>0.92849882967931707</v>
      </c>
      <c r="L123" s="84">
        <v>0.22290227307311938</v>
      </c>
      <c r="M123" s="83">
        <v>0.7733956893871099</v>
      </c>
      <c r="N123" s="83">
        <v>0.50882197416398411</v>
      </c>
      <c r="O123" s="83">
        <v>0.84757776648831795</v>
      </c>
      <c r="P123" s="83">
        <v>0.39560911982434477</v>
      </c>
      <c r="Q123" s="83">
        <v>0.30933534695364084</v>
      </c>
    </row>
    <row r="124" spans="2:17">
      <c r="B124" s="83">
        <v>0.31996610211670351</v>
      </c>
      <c r="C124" s="83">
        <v>0.38763392372976591</v>
      </c>
      <c r="D124" s="84">
        <v>0.19387653394393656</v>
      </c>
      <c r="E124" s="83">
        <v>0.31447533894904289</v>
      </c>
      <c r="F124" s="83">
        <v>0.82141377514901048</v>
      </c>
      <c r="G124" s="83">
        <v>0.71692770439784081</v>
      </c>
      <c r="H124" s="83">
        <v>0.78439206665663441</v>
      </c>
      <c r="I124" s="83">
        <v>0.29884978853456357</v>
      </c>
      <c r="J124" s="83">
        <v>0.50478104163588711</v>
      </c>
      <c r="K124" s="83">
        <v>0.47641668481426169</v>
      </c>
      <c r="L124" s="84">
        <v>0.47156596857616107</v>
      </c>
      <c r="M124" s="83">
        <v>0.63151529127677963</v>
      </c>
      <c r="N124" s="83">
        <v>6.6940793918752739E-3</v>
      </c>
      <c r="O124" s="83">
        <v>0.68316404378957118</v>
      </c>
      <c r="P124" s="83">
        <v>1.4814907887208628E-2</v>
      </c>
      <c r="Q124" s="83">
        <v>0.65549300012856104</v>
      </c>
    </row>
    <row r="125" spans="2:17">
      <c r="B125" s="83">
        <v>0.88724204569661347</v>
      </c>
      <c r="C125" s="83">
        <v>0.13486498677375369</v>
      </c>
      <c r="D125" s="84">
        <v>0.24740441554865766</v>
      </c>
      <c r="E125" s="83">
        <v>0.88270447416422226</v>
      </c>
      <c r="F125" s="83">
        <v>0.33728303423970196</v>
      </c>
      <c r="G125" s="83">
        <v>0.51365964503961603</v>
      </c>
      <c r="H125" s="83">
        <v>0.70852338866936404</v>
      </c>
      <c r="I125" s="83">
        <v>0.89039040969212846</v>
      </c>
      <c r="J125" s="83">
        <v>0.5155203704127036</v>
      </c>
      <c r="K125" s="83">
        <v>0.68054756962274043</v>
      </c>
      <c r="L125" s="84">
        <v>0.41241806971682954</v>
      </c>
      <c r="M125" s="83">
        <v>0.80872579259896571</v>
      </c>
      <c r="N125" s="83">
        <v>0.99092791549563719</v>
      </c>
      <c r="O125" s="83">
        <v>0.67265185554284557</v>
      </c>
      <c r="P125" s="83">
        <v>0.2154327301702883</v>
      </c>
      <c r="Q125" s="83">
        <v>0.79633084803036813</v>
      </c>
    </row>
    <row r="126" spans="2:17">
      <c r="B126" s="83">
        <v>3.8609803513088181E-2</v>
      </c>
      <c r="C126" s="83">
        <v>0.49606465732635652</v>
      </c>
      <c r="D126" s="84">
        <v>0.74416666293604417</v>
      </c>
      <c r="E126" s="83">
        <v>0.34325375410999137</v>
      </c>
      <c r="F126" s="83">
        <v>0.22337110568515772</v>
      </c>
      <c r="G126" s="83">
        <v>0.75654469882107556</v>
      </c>
      <c r="H126" s="83">
        <v>0.5712095425542385</v>
      </c>
      <c r="I126" s="83">
        <v>0.58867851335321397</v>
      </c>
      <c r="J126" s="83">
        <v>0.45914472005504248</v>
      </c>
      <c r="K126" s="83">
        <v>0.42293070533739652</v>
      </c>
      <c r="L126" s="84">
        <v>7.7087245662373682E-2</v>
      </c>
      <c r="M126" s="83">
        <v>0.8323896049386974</v>
      </c>
      <c r="N126" s="83">
        <v>8.7015751701233546E-2</v>
      </c>
      <c r="O126" s="83">
        <v>0.5985322634387793</v>
      </c>
      <c r="P126" s="83">
        <v>0.1706572295180826</v>
      </c>
      <c r="Q126" s="83">
        <v>0.68752931668788553</v>
      </c>
    </row>
    <row r="127" spans="2:17">
      <c r="B127" s="83">
        <v>0.75964258515910643</v>
      </c>
      <c r="C127" s="83">
        <v>0.85819661600168562</v>
      </c>
      <c r="D127" s="84">
        <v>0.82848418229107357</v>
      </c>
      <c r="E127" s="83">
        <v>7.6896562819833036E-2</v>
      </c>
      <c r="F127" s="83">
        <v>0.99035836746602346</v>
      </c>
      <c r="G127" s="83">
        <v>0.57873551710014048</v>
      </c>
      <c r="H127" s="83">
        <v>0.55498119447978578</v>
      </c>
      <c r="I127" s="83">
        <v>0.59562988802397565</v>
      </c>
      <c r="J127" s="83">
        <v>0.10364296948537044</v>
      </c>
      <c r="K127" s="83">
        <v>0.22247853941060081</v>
      </c>
      <c r="L127" s="84">
        <v>0.863114102631799</v>
      </c>
      <c r="M127" s="83">
        <v>0.90349005552326034</v>
      </c>
      <c r="N127" s="83">
        <v>0.36540081944513947</v>
      </c>
      <c r="O127" s="83">
        <v>0.19011610136799773</v>
      </c>
      <c r="P127" s="83">
        <v>0.21534800993127456</v>
      </c>
      <c r="Q127" s="83">
        <v>0.78090677783895179</v>
      </c>
    </row>
    <row r="128" spans="2:17">
      <c r="B128" s="83">
        <v>0.97370843083823044</v>
      </c>
      <c r="C128" s="83">
        <v>0.54073032154199119</v>
      </c>
      <c r="D128" s="84">
        <v>0.5344087949747367</v>
      </c>
      <c r="E128" s="83">
        <v>0.37148933109154925</v>
      </c>
      <c r="F128" s="83">
        <v>0.98231865523844153</v>
      </c>
      <c r="G128" s="83">
        <v>0.84593338235811122</v>
      </c>
      <c r="H128" s="83">
        <v>0.81114324630319956</v>
      </c>
      <c r="I128" s="83">
        <v>0.52666834585191724</v>
      </c>
      <c r="J128" s="83">
        <v>0.98590938427457386</v>
      </c>
      <c r="K128" s="83">
        <v>0.76134972532588785</v>
      </c>
      <c r="L128" s="84">
        <v>0.90558871354090109</v>
      </c>
      <c r="M128" s="83">
        <v>0.13262261513297391</v>
      </c>
      <c r="N128" s="83">
        <v>0.96761785807214151</v>
      </c>
      <c r="O128" s="83">
        <v>3.5245024258131641E-2</v>
      </c>
      <c r="P128" s="83">
        <v>0.31205874986780047</v>
      </c>
      <c r="Q128" s="83">
        <v>2.6684009831959621E-2</v>
      </c>
    </row>
    <row r="129" spans="2:17">
      <c r="B129" s="83">
        <v>7.8725898586495369E-2</v>
      </c>
      <c r="C129" s="83">
        <v>0.11278299780640744</v>
      </c>
      <c r="D129" s="84">
        <v>0.81294757917778337</v>
      </c>
      <c r="E129" s="83">
        <v>0.91469241455117367</v>
      </c>
      <c r="F129" s="83">
        <v>0.42613196686168386</v>
      </c>
      <c r="G129" s="83">
        <v>0.91203995556083139</v>
      </c>
      <c r="H129" s="83">
        <v>0.41543092487448274</v>
      </c>
      <c r="I129" s="83">
        <v>0.27617981989576723</v>
      </c>
      <c r="J129" s="83">
        <v>1.1415794333071716E-3</v>
      </c>
      <c r="K129" s="83">
        <v>0.10141921742364612</v>
      </c>
      <c r="L129" s="84">
        <v>0.69715785798636998</v>
      </c>
      <c r="M129" s="83">
        <v>0.85980188053859874</v>
      </c>
      <c r="N129" s="83">
        <v>0.46658560558693374</v>
      </c>
      <c r="O129" s="83">
        <v>4.4760394436308637E-2</v>
      </c>
      <c r="P129" s="83">
        <v>0.37541154412522459</v>
      </c>
      <c r="Q129" s="83">
        <v>0.54053394215534656</v>
      </c>
    </row>
    <row r="130" spans="2:17">
      <c r="B130" s="83">
        <v>0.34935500256929863</v>
      </c>
      <c r="C130" s="83">
        <v>0.70528515465818042</v>
      </c>
      <c r="D130" s="84">
        <v>0.65637573533056082</v>
      </c>
      <c r="E130" s="83">
        <v>0.70923923327290517</v>
      </c>
      <c r="F130" s="83">
        <v>4.3824188362367344E-2</v>
      </c>
      <c r="G130" s="83">
        <v>0.51837389257002542</v>
      </c>
      <c r="H130" s="83">
        <v>0.81670438357100839</v>
      </c>
      <c r="I130" s="83">
        <v>0.11362417296600391</v>
      </c>
      <c r="J130" s="83">
        <v>0.91821802714138934</v>
      </c>
      <c r="K130" s="83">
        <v>0.90254758374635191</v>
      </c>
      <c r="L130" s="84">
        <v>0.81608713213550677</v>
      </c>
      <c r="M130" s="83">
        <v>0.71532133233519524</v>
      </c>
      <c r="N130" s="83">
        <v>0.92709317859510798</v>
      </c>
      <c r="O130" s="83">
        <v>0.63392780534399495</v>
      </c>
      <c r="P130" s="83">
        <v>0.8978783980687961</v>
      </c>
      <c r="Q130" s="83">
        <v>0.94068151098225083</v>
      </c>
    </row>
  </sheetData>
  <hyperlinks>
    <hyperlink ref="R1" location="'List of Topics'!A1" display="Return to List of Topics sheet"/>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13">
    <tabColor indexed="54"/>
  </sheetPr>
  <dimension ref="B1:O62"/>
  <sheetViews>
    <sheetView workbookViewId="0">
      <selection activeCell="O1" sqref="O1"/>
    </sheetView>
  </sheetViews>
  <sheetFormatPr defaultRowHeight="12.75"/>
  <cols>
    <col min="1" max="1" width="4.28515625" style="87" customWidth="1"/>
    <col min="2" max="16384" width="9.140625" style="87"/>
  </cols>
  <sheetData>
    <row r="1" spans="2:15" ht="15">
      <c r="O1" s="1" t="s">
        <v>25</v>
      </c>
    </row>
    <row r="2" spans="2:15" ht="21.75" customHeight="1">
      <c r="B2" s="92" t="s">
        <v>366</v>
      </c>
      <c r="C2" s="91"/>
      <c r="D2" s="91"/>
      <c r="E2" s="91"/>
    </row>
    <row r="4" spans="2:15">
      <c r="B4" s="89" t="s">
        <v>365</v>
      </c>
    </row>
    <row r="6" spans="2:15">
      <c r="B6" s="87" t="s">
        <v>364</v>
      </c>
      <c r="C6" s="87">
        <v>30</v>
      </c>
    </row>
    <row r="7" spans="2:15">
      <c r="B7" s="87" t="s">
        <v>363</v>
      </c>
      <c r="C7" s="87">
        <v>45</v>
      </c>
    </row>
    <row r="8" spans="2:15">
      <c r="B8" s="87" t="s">
        <v>362</v>
      </c>
      <c r="C8" s="87">
        <v>22</v>
      </c>
    </row>
    <row r="9" spans="2:15">
      <c r="B9" s="87" t="s">
        <v>361</v>
      </c>
      <c r="C9" s="87">
        <v>18</v>
      </c>
    </row>
    <row r="10" spans="2:15">
      <c r="B10" s="87" t="s">
        <v>360</v>
      </c>
      <c r="C10" s="87">
        <v>10</v>
      </c>
    </row>
    <row r="11" spans="2:15">
      <c r="B11" s="87" t="s">
        <v>359</v>
      </c>
      <c r="C11" s="87">
        <v>58</v>
      </c>
    </row>
    <row r="17" spans="2:2">
      <c r="B17" s="89" t="s">
        <v>358</v>
      </c>
    </row>
    <row r="19" spans="2:2">
      <c r="B19" s="87" t="s">
        <v>357</v>
      </c>
    </row>
    <row r="20" spans="2:2">
      <c r="B20" s="87">
        <v>35</v>
      </c>
    </row>
    <row r="21" spans="2:2">
      <c r="B21" s="87">
        <v>44</v>
      </c>
    </row>
    <row r="22" spans="2:2">
      <c r="B22" s="87">
        <v>66</v>
      </c>
    </row>
    <row r="35" spans="2:3">
      <c r="B35" s="89" t="s">
        <v>356</v>
      </c>
    </row>
    <row r="37" spans="2:3">
      <c r="B37" s="90"/>
      <c r="C37" s="90"/>
    </row>
    <row r="38" spans="2:3">
      <c r="B38" s="90"/>
      <c r="C38" s="90"/>
    </row>
    <row r="39" spans="2:3">
      <c r="B39" s="90"/>
      <c r="C39" s="90"/>
    </row>
    <row r="47" spans="2:3">
      <c r="B47" s="89" t="s">
        <v>355</v>
      </c>
    </row>
    <row r="60" spans="2:2">
      <c r="B60" s="89" t="s">
        <v>354</v>
      </c>
    </row>
    <row r="62" spans="2:2">
      <c r="B62" s="88">
        <v>1</v>
      </c>
    </row>
  </sheetData>
  <hyperlinks>
    <hyperlink ref="O1" location="'List of Topics'!A1" display="Return to List of Topics sheet"/>
  </hyperlink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sheetPr codeName="Sheet3"/>
  <dimension ref="A1:B90"/>
  <sheetViews>
    <sheetView showGridLines="0" workbookViewId="0">
      <selection activeCell="F22" sqref="F22"/>
    </sheetView>
  </sheetViews>
  <sheetFormatPr defaultRowHeight="15" outlineLevelRow="1"/>
  <cols>
    <col min="1" max="1" width="3.85546875" style="8" customWidth="1"/>
    <col min="2" max="2" width="32" bestFit="1" customWidth="1"/>
  </cols>
  <sheetData>
    <row r="1" spans="1:2">
      <c r="A1" s="8" t="s">
        <v>521</v>
      </c>
    </row>
    <row r="2" spans="1:2">
      <c r="A2" s="8" t="s">
        <v>501</v>
      </c>
    </row>
    <row r="3" spans="1:2">
      <c r="B3" s="1" t="s">
        <v>26</v>
      </c>
    </row>
    <row r="4" spans="1:2">
      <c r="B4" s="1" t="s">
        <v>35</v>
      </c>
    </row>
    <row r="5" spans="1:2">
      <c r="A5" s="8" t="s">
        <v>502</v>
      </c>
      <c r="B5" s="1"/>
    </row>
    <row r="6" spans="1:2" outlineLevel="1">
      <c r="B6" s="1" t="s">
        <v>27</v>
      </c>
    </row>
    <row r="7" spans="1:2" outlineLevel="1">
      <c r="B7" s="1" t="s">
        <v>28</v>
      </c>
    </row>
    <row r="8" spans="1:2" outlineLevel="1">
      <c r="B8" s="1" t="s">
        <v>34</v>
      </c>
    </row>
    <row r="9" spans="1:2" outlineLevel="1">
      <c r="A9" s="8" t="s">
        <v>503</v>
      </c>
    </row>
    <row r="10" spans="1:2" outlineLevel="1">
      <c r="B10" s="1" t="s">
        <v>29</v>
      </c>
    </row>
    <row r="11" spans="1:2" outlineLevel="1">
      <c r="B11" s="1" t="s">
        <v>30</v>
      </c>
    </row>
    <row r="12" spans="1:2" outlineLevel="1">
      <c r="B12" s="1" t="s">
        <v>31</v>
      </c>
    </row>
    <row r="13" spans="1:2" outlineLevel="1">
      <c r="B13" s="1" t="s">
        <v>32</v>
      </c>
    </row>
    <row r="14" spans="1:2" outlineLevel="1">
      <c r="B14" s="1"/>
    </row>
    <row r="15" spans="1:2" outlineLevel="1">
      <c r="A15" s="8" t="s">
        <v>522</v>
      </c>
      <c r="B15" s="1"/>
    </row>
    <row r="16" spans="1:2" outlineLevel="1">
      <c r="A16" s="8" t="s">
        <v>506</v>
      </c>
    </row>
    <row r="17" spans="1:2" outlineLevel="1">
      <c r="B17" s="1" t="s">
        <v>504</v>
      </c>
    </row>
    <row r="18" spans="1:2">
      <c r="B18" s="1" t="s">
        <v>505</v>
      </c>
    </row>
    <row r="19" spans="1:2">
      <c r="B19" s="1" t="s">
        <v>507</v>
      </c>
    </row>
    <row r="20" spans="1:2">
      <c r="B20" s="1" t="s">
        <v>508</v>
      </c>
    </row>
    <row r="21" spans="1:2">
      <c r="B21" s="1" t="s">
        <v>509</v>
      </c>
    </row>
    <row r="22" spans="1:2">
      <c r="B22" s="1" t="s">
        <v>510</v>
      </c>
    </row>
    <row r="23" spans="1:2" outlineLevel="1">
      <c r="A23" s="8" t="s">
        <v>511</v>
      </c>
    </row>
    <row r="24" spans="1:2" outlineLevel="1">
      <c r="B24" s="1" t="s">
        <v>512</v>
      </c>
    </row>
    <row r="25" spans="1:2" outlineLevel="1">
      <c r="B25" s="1" t="s">
        <v>513</v>
      </c>
    </row>
    <row r="26" spans="1:2" outlineLevel="1">
      <c r="B26" s="1" t="s">
        <v>514</v>
      </c>
    </row>
    <row r="27" spans="1:2" outlineLevel="1">
      <c r="B27" s="1" t="s">
        <v>386</v>
      </c>
    </row>
    <row r="28" spans="1:2" outlineLevel="1">
      <c r="B28" s="1" t="s">
        <v>24</v>
      </c>
    </row>
    <row r="29" spans="1:2" outlineLevel="1">
      <c r="B29" s="1" t="s">
        <v>515</v>
      </c>
    </row>
    <row r="30" spans="1:2" outlineLevel="1">
      <c r="A30" s="8" t="s">
        <v>516</v>
      </c>
    </row>
    <row r="31" spans="1:2" outlineLevel="1">
      <c r="B31" s="1" t="s">
        <v>517</v>
      </c>
    </row>
    <row r="32" spans="1:2" outlineLevel="1">
      <c r="B32" s="1" t="s">
        <v>518</v>
      </c>
    </row>
    <row r="33" spans="1:2">
      <c r="B33" s="1" t="s">
        <v>519</v>
      </c>
    </row>
    <row r="34" spans="1:2">
      <c r="B34" s="1" t="s">
        <v>520</v>
      </c>
    </row>
    <row r="35" spans="1:2" outlineLevel="1"/>
    <row r="36" spans="1:2" outlineLevel="1">
      <c r="B36" s="1"/>
    </row>
    <row r="37" spans="1:2" outlineLevel="1">
      <c r="B37" s="1"/>
    </row>
    <row r="38" spans="1:2" outlineLevel="1">
      <c r="B38" s="1"/>
    </row>
    <row r="39" spans="1:2">
      <c r="B39" s="1"/>
    </row>
    <row r="40" spans="1:2" hidden="1" outlineLevel="1">
      <c r="A40" s="8" t="s">
        <v>33</v>
      </c>
    </row>
    <row r="41" spans="1:2" hidden="1" outlineLevel="1">
      <c r="B41" s="1" t="s">
        <v>26</v>
      </c>
    </row>
    <row r="42" spans="1:2" hidden="1" outlineLevel="1">
      <c r="B42" s="1" t="s">
        <v>34</v>
      </c>
    </row>
    <row r="43" spans="1:2" hidden="1" outlineLevel="1">
      <c r="B43" s="1" t="s">
        <v>35</v>
      </c>
    </row>
    <row r="44" spans="1:2" hidden="1" outlineLevel="1">
      <c r="B44" s="1"/>
    </row>
    <row r="45" spans="1:2" hidden="1" outlineLevel="1">
      <c r="B45" s="1"/>
    </row>
    <row r="46" spans="1:2" hidden="1" outlineLevel="1">
      <c r="B46" s="1"/>
    </row>
    <row r="47" spans="1:2" hidden="1" outlineLevel="1">
      <c r="B47" s="1"/>
    </row>
    <row r="48" spans="1:2" hidden="1" outlineLevel="1">
      <c r="B48" s="1"/>
    </row>
    <row r="49" spans="2:2" collapsed="1"/>
    <row r="50" spans="2:2" hidden="1" outlineLevel="1">
      <c r="B50" s="1"/>
    </row>
    <row r="51" spans="2:2" hidden="1" outlineLevel="1">
      <c r="B51" s="1"/>
    </row>
    <row r="52" spans="2:2" hidden="1" outlineLevel="1">
      <c r="B52" s="1"/>
    </row>
    <row r="53" spans="2:2" hidden="1" outlineLevel="1">
      <c r="B53" s="1"/>
    </row>
    <row r="54" spans="2:2" hidden="1" outlineLevel="1">
      <c r="B54" s="1"/>
    </row>
    <row r="55" spans="2:2" collapsed="1"/>
    <row r="56" spans="2:2" hidden="1" outlineLevel="1">
      <c r="B56" s="1"/>
    </row>
    <row r="57" spans="2:2" hidden="1" outlineLevel="1">
      <c r="B57" s="1"/>
    </row>
    <row r="58" spans="2:2" hidden="1" outlineLevel="1">
      <c r="B58" s="1"/>
    </row>
    <row r="59" spans="2:2" hidden="1" outlineLevel="1">
      <c r="B59" s="1"/>
    </row>
    <row r="60" spans="2:2" hidden="1" outlineLevel="1">
      <c r="B60" s="1"/>
    </row>
    <row r="61" spans="2:2" collapsed="1"/>
    <row r="62" spans="2:2" hidden="1" outlineLevel="1">
      <c r="B62" s="1"/>
    </row>
    <row r="63" spans="2:2" hidden="1" outlineLevel="1">
      <c r="B63" s="1"/>
    </row>
    <row r="64" spans="2:2" collapsed="1"/>
    <row r="65" hidden="1" outlineLevel="1"/>
    <row r="66" hidden="1" outlineLevel="1"/>
    <row r="67" collapsed="1"/>
    <row r="68" hidden="1" outlineLevel="1"/>
    <row r="69" hidden="1" outlineLevel="1"/>
    <row r="70" collapsed="1"/>
    <row r="71" hidden="1" outlineLevel="1"/>
    <row r="72" collapsed="1"/>
    <row r="73" hidden="1" outlineLevel="1"/>
    <row r="74" hidden="1" outlineLevel="1"/>
    <row r="75" hidden="1" outlineLevel="1"/>
    <row r="76" collapsed="1"/>
    <row r="77" hidden="1" outlineLevel="1"/>
    <row r="78" hidden="1" outlineLevel="1"/>
    <row r="79" hidden="1" outlineLevel="1"/>
    <row r="80" hidden="1" outlineLevel="1"/>
    <row r="81" collapsed="1"/>
    <row r="82" hidden="1" outlineLevel="1"/>
    <row r="83" hidden="1" outlineLevel="1"/>
    <row r="84" hidden="1" outlineLevel="1"/>
    <row r="85" hidden="1" outlineLevel="1"/>
    <row r="86" collapsed="1"/>
    <row r="87" hidden="1" outlineLevel="1"/>
    <row r="88" hidden="1" outlineLevel="1"/>
    <row r="89" hidden="1" outlineLevel="1"/>
    <row r="90" collapsed="1"/>
  </sheetData>
  <hyperlinks>
    <hyperlink ref="B10" location="'Intro to Power BI'!A1" display="Intro to Power BI"/>
    <hyperlink ref="B11" location="'Power Pivot'!A1" display="Power Pivot"/>
    <hyperlink ref="B17" location="'Keyboard Shortcuts'!A1" display="Keyboard Shortcuts"/>
    <hyperlink ref="B18" location="'Keyboard Exercise 1'!A1" display="Keyboard Exercise 1"/>
    <hyperlink ref="B24" location="'Naming Ranges'!A1" display="Naming Ranges"/>
    <hyperlink ref="B31" location="'Charts Exercises 1'!A1" display="Chart Exercise 1"/>
    <hyperlink ref="B32" location="'Charts Exercises 2'!A1" display="Chart Exercise 2"/>
    <hyperlink ref="B33" location="'Charts Exercises 3'!A1" display="Chart Exercise 3"/>
    <hyperlink ref="B3" location="'Developer Ribbon'!A1" display="Developer Ribbon"/>
    <hyperlink ref="B4" location="'Recording a Macro'!A1" display="Recording a Macro"/>
    <hyperlink ref="B6" location="INDEX!A1" display="INDEX"/>
    <hyperlink ref="B8" location="'Using Form Controls'!A1" display="Using Form Controls"/>
    <hyperlink ref="B41" location="'Developer Ribbon'!A1" display="Developer Ribbon"/>
    <hyperlink ref="B42" location="'Using Form Controls'!A1" display="Using Form Controls"/>
    <hyperlink ref="B43" location="'Recording a Macro'!A1" display="Recording a Macro"/>
    <hyperlink ref="B7" location="MATCH!A1" display="MATCH"/>
    <hyperlink ref="B12" location="'Power View'!A1" display="Power View"/>
    <hyperlink ref="B13" location="'Power Map'!A1" display="Power Map"/>
    <hyperlink ref="B19" location="'Keyboard Exercise 2'!A1" display="Keyboard Exercise 2"/>
    <hyperlink ref="B20" location="'Keyboard Exercise 3'!A1" display="Keyboard Exercise 3"/>
    <hyperlink ref="B21" location="'Charts Exercises 4'!A1" display="Keyboard Exercise 4"/>
    <hyperlink ref="B22" location="'Keyboard Exercise 5'!A1" display="Keyboard Exercise 5"/>
    <hyperlink ref="B25" location="Formatting!A1" display="Formatting"/>
    <hyperlink ref="B26" location="'Basic Editing'!A1" display="Basic Editing"/>
    <hyperlink ref="B27" location="Formulas!A1" display="Formulas"/>
    <hyperlink ref="B28" location="'Data Tables'!A1" display="Data Tables"/>
    <hyperlink ref="B29" location="Charting!A1" display="Charting"/>
    <hyperlink ref="B34" location="'Charts Exercises 4'!A1" display="Chart Exercise 4"/>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sheetPr codeName="Sheet14">
    <tabColor indexed="62"/>
  </sheetPr>
  <dimension ref="B1:O66"/>
  <sheetViews>
    <sheetView workbookViewId="0">
      <selection activeCell="O1" sqref="O1"/>
    </sheetView>
  </sheetViews>
  <sheetFormatPr defaultRowHeight="12.75"/>
  <cols>
    <col min="1" max="1" width="4.28515625" style="87" customWidth="1"/>
    <col min="2" max="2" width="9.140625" style="87"/>
    <col min="3" max="3" width="11.28515625" style="87" customWidth="1"/>
    <col min="4" max="8" width="9.140625" style="87"/>
    <col min="9" max="9" width="9.5703125" style="87" customWidth="1"/>
    <col min="10" max="16384" width="9.140625" style="87"/>
  </cols>
  <sheetData>
    <row r="1" spans="2:15" ht="15">
      <c r="O1" s="1" t="s">
        <v>25</v>
      </c>
    </row>
    <row r="2" spans="2:15" ht="18.75">
      <c r="B2" s="92" t="s">
        <v>381</v>
      </c>
      <c r="C2" s="91"/>
      <c r="D2" s="91"/>
      <c r="E2" s="91"/>
      <c r="F2" s="114"/>
      <c r="G2" s="114"/>
    </row>
    <row r="4" spans="2:15">
      <c r="B4" s="89" t="s">
        <v>380</v>
      </c>
    </row>
    <row r="6" spans="2:15">
      <c r="B6" s="113" t="s">
        <v>379</v>
      </c>
    </row>
    <row r="7" spans="2:15">
      <c r="B7" s="112">
        <v>1</v>
      </c>
      <c r="C7" s="111">
        <v>13</v>
      </c>
      <c r="D7" s="111">
        <v>13.3</v>
      </c>
      <c r="E7" s="111">
        <v>11.8</v>
      </c>
      <c r="F7" s="111"/>
      <c r="G7" s="110"/>
    </row>
    <row r="8" spans="2:15">
      <c r="B8" s="109">
        <v>2</v>
      </c>
      <c r="C8" s="108">
        <v>21.9</v>
      </c>
      <c r="D8" s="108">
        <v>24.5</v>
      </c>
      <c r="E8" s="108">
        <v>24.7</v>
      </c>
      <c r="F8" s="108"/>
      <c r="G8" s="107"/>
    </row>
    <row r="9" spans="2:15">
      <c r="B9" s="109">
        <v>3</v>
      </c>
      <c r="C9" s="108">
        <v>29.8</v>
      </c>
      <c r="D9" s="108">
        <v>28</v>
      </c>
      <c r="E9" s="108">
        <v>24.1</v>
      </c>
      <c r="F9" s="108">
        <v>24.2</v>
      </c>
      <c r="G9" s="107">
        <v>26.2</v>
      </c>
    </row>
    <row r="10" spans="2:15">
      <c r="B10" s="109">
        <v>7</v>
      </c>
      <c r="C10" s="108">
        <v>32.4</v>
      </c>
      <c r="D10" s="108">
        <v>30.4</v>
      </c>
      <c r="E10" s="108">
        <v>34.5</v>
      </c>
      <c r="F10" s="108">
        <v>33.1</v>
      </c>
      <c r="G10" s="107">
        <v>35.700000000000003</v>
      </c>
      <c r="I10" s="106"/>
      <c r="J10" s="106"/>
      <c r="K10" s="106"/>
    </row>
    <row r="11" spans="2:15">
      <c r="B11" s="105">
        <v>28</v>
      </c>
      <c r="C11" s="104">
        <v>41.8</v>
      </c>
      <c r="D11" s="104">
        <v>42.6</v>
      </c>
      <c r="E11" s="104">
        <v>40.299999999999997</v>
      </c>
      <c r="F11" s="104">
        <v>35.700000000000003</v>
      </c>
      <c r="G11" s="103">
        <v>37.299999999999997</v>
      </c>
    </row>
    <row r="12" spans="2:15">
      <c r="B12" s="87" t="s">
        <v>378</v>
      </c>
    </row>
    <row r="13" spans="2:15">
      <c r="B13" s="102" t="s">
        <v>377</v>
      </c>
    </row>
    <row r="16" spans="2:15">
      <c r="B16" s="89" t="s">
        <v>376</v>
      </c>
    </row>
    <row r="18" spans="2:3">
      <c r="B18" s="87">
        <v>100</v>
      </c>
      <c r="C18" s="100" t="s">
        <v>375</v>
      </c>
    </row>
    <row r="19" spans="2:3">
      <c r="B19" s="87">
        <v>100</v>
      </c>
      <c r="C19" s="100" t="s">
        <v>374</v>
      </c>
    </row>
    <row r="20" spans="2:3">
      <c r="B20" s="87">
        <v>1000000</v>
      </c>
      <c r="C20" s="100" t="s">
        <v>373</v>
      </c>
    </row>
    <row r="21" spans="2:3">
      <c r="B21" s="101">
        <v>100</v>
      </c>
      <c r="C21" s="100" t="s">
        <v>372</v>
      </c>
    </row>
    <row r="22" spans="2:3">
      <c r="B22" s="101">
        <v>100</v>
      </c>
      <c r="C22" s="100" t="s">
        <v>371</v>
      </c>
    </row>
    <row r="28" spans="2:3">
      <c r="B28" s="89" t="s">
        <v>370</v>
      </c>
    </row>
    <row r="30" spans="2:3">
      <c r="B30" s="90"/>
      <c r="C30" s="90"/>
    </row>
    <row r="31" spans="2:3">
      <c r="B31" s="90"/>
      <c r="C31" s="90"/>
    </row>
    <row r="32" spans="2:3">
      <c r="B32" s="90"/>
      <c r="C32" s="90"/>
    </row>
    <row r="33" spans="2:3">
      <c r="B33" s="90"/>
      <c r="C33" s="90"/>
    </row>
    <row r="34" spans="2:3">
      <c r="B34" s="90"/>
      <c r="C34" s="90"/>
    </row>
    <row r="42" spans="2:3">
      <c r="B42" s="89" t="s">
        <v>369</v>
      </c>
    </row>
    <row r="56" spans="2:3">
      <c r="B56" s="89" t="s">
        <v>368</v>
      </c>
    </row>
    <row r="57" spans="2:3">
      <c r="B57" s="99"/>
    </row>
    <row r="58" spans="2:3">
      <c r="B58" s="99"/>
      <c r="C58" s="98" t="s">
        <v>367</v>
      </c>
    </row>
    <row r="59" spans="2:3" ht="15.75">
      <c r="B59" s="96" t="s">
        <v>364</v>
      </c>
      <c r="C59" s="95">
        <v>5400</v>
      </c>
    </row>
    <row r="60" spans="2:3" ht="15.75">
      <c r="B60" s="97" t="s">
        <v>363</v>
      </c>
      <c r="C60" s="95">
        <v>3152</v>
      </c>
    </row>
    <row r="61" spans="2:3" ht="15.75">
      <c r="B61" s="96" t="s">
        <v>362</v>
      </c>
      <c r="C61" s="95">
        <v>6582</v>
      </c>
    </row>
    <row r="63" spans="2:3">
      <c r="C63" s="87" t="s">
        <v>367</v>
      </c>
    </row>
    <row r="64" spans="2:3">
      <c r="B64" s="87" t="s">
        <v>364</v>
      </c>
      <c r="C64" s="93">
        <v>5400</v>
      </c>
    </row>
    <row r="65" spans="2:3">
      <c r="B65" s="94" t="s">
        <v>363</v>
      </c>
      <c r="C65" s="93">
        <v>3152</v>
      </c>
    </row>
    <row r="66" spans="2:3">
      <c r="B66" s="87" t="s">
        <v>362</v>
      </c>
      <c r="C66" s="93">
        <v>6582</v>
      </c>
    </row>
  </sheetData>
  <hyperlinks>
    <hyperlink ref="O1" location="'List of Topics'!A1" display="Return to List of Topics sheet"/>
  </hyperlinks>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sheetPr codeName="Sheet15">
    <tabColor indexed="54"/>
  </sheetPr>
  <dimension ref="B1:L92"/>
  <sheetViews>
    <sheetView workbookViewId="0">
      <selection activeCell="L1" sqref="L1"/>
    </sheetView>
  </sheetViews>
  <sheetFormatPr defaultRowHeight="12.75"/>
  <cols>
    <col min="1" max="2" width="9.140625" style="87"/>
    <col min="3" max="3" width="9.7109375" style="87" customWidth="1"/>
    <col min="4" max="16384" width="9.140625" style="87"/>
  </cols>
  <sheetData>
    <row r="1" spans="2:12" ht="15">
      <c r="L1" s="1" t="s">
        <v>25</v>
      </c>
    </row>
    <row r="2" spans="2:12" ht="18.75">
      <c r="B2" s="92" t="s">
        <v>397</v>
      </c>
      <c r="C2" s="91"/>
      <c r="D2" s="91"/>
      <c r="E2" s="91"/>
    </row>
    <row r="5" spans="2:12">
      <c r="B5" s="89" t="s">
        <v>396</v>
      </c>
    </row>
    <row r="6" spans="2:12" ht="13.5" thickBot="1"/>
    <row r="7" spans="2:12">
      <c r="B7" s="136">
        <v>5</v>
      </c>
      <c r="C7" s="136" t="s">
        <v>362</v>
      </c>
      <c r="D7" s="136" t="s">
        <v>395</v>
      </c>
    </row>
    <row r="8" spans="2:12" ht="13.5" thickBot="1">
      <c r="B8" s="135">
        <v>10</v>
      </c>
      <c r="C8" s="135" t="s">
        <v>361</v>
      </c>
      <c r="D8" s="135" t="s">
        <v>394</v>
      </c>
    </row>
    <row r="23" spans="2:3">
      <c r="B23" s="89" t="s">
        <v>393</v>
      </c>
    </row>
    <row r="24" spans="2:3" ht="13.5" thickBot="1"/>
    <row r="25" spans="2:3" ht="13.5" thickBot="1">
      <c r="B25" s="134" t="s">
        <v>364</v>
      </c>
      <c r="C25" s="134" t="s">
        <v>392</v>
      </c>
    </row>
    <row r="43" spans="2:4">
      <c r="B43" s="89" t="s">
        <v>391</v>
      </c>
    </row>
    <row r="45" spans="2:4">
      <c r="C45" s="133" t="s">
        <v>390</v>
      </c>
      <c r="D45" s="132">
        <v>0.06</v>
      </c>
    </row>
    <row r="46" spans="2:4">
      <c r="C46" s="131" t="s">
        <v>389</v>
      </c>
      <c r="D46" s="130">
        <v>100</v>
      </c>
    </row>
    <row r="47" spans="2:4">
      <c r="C47" s="129" t="s">
        <v>388</v>
      </c>
      <c r="D47" s="127">
        <f>D45*D46</f>
        <v>6</v>
      </c>
    </row>
    <row r="48" spans="2:4" ht="13.5" thickBot="1"/>
    <row r="49" spans="2:4" ht="13.5" thickBot="1">
      <c r="B49" s="128"/>
    </row>
    <row r="50" spans="2:4" ht="13.5" thickBot="1">
      <c r="B50" s="89"/>
    </row>
    <row r="51" spans="2:4" ht="13.5" thickBot="1">
      <c r="B51" s="128"/>
    </row>
    <row r="62" spans="2:4">
      <c r="B62" s="89" t="s">
        <v>387</v>
      </c>
    </row>
    <row r="64" spans="2:4" ht="13.5" thickBot="1">
      <c r="B64" s="126" t="s">
        <v>386</v>
      </c>
      <c r="C64" s="127"/>
      <c r="D64" s="126" t="s">
        <v>385</v>
      </c>
    </row>
    <row r="65" spans="2:4">
      <c r="B65" s="87">
        <f>40+6</f>
        <v>46</v>
      </c>
      <c r="D65" s="125"/>
    </row>
    <row r="66" spans="2:4">
      <c r="B66" s="87">
        <f>50+4</f>
        <v>54</v>
      </c>
      <c r="D66" s="124"/>
    </row>
    <row r="67" spans="2:4">
      <c r="B67" s="87">
        <f>100+43</f>
        <v>143</v>
      </c>
      <c r="D67" s="124"/>
    </row>
    <row r="68" spans="2:4">
      <c r="B68" s="87">
        <f>102-2</f>
        <v>100</v>
      </c>
      <c r="D68" s="124"/>
    </row>
    <row r="69" spans="2:4" ht="13.5" thickBot="1">
      <c r="B69" s="87">
        <f>7*2</f>
        <v>14</v>
      </c>
      <c r="D69" s="123"/>
    </row>
    <row r="82" spans="2:4">
      <c r="B82" s="89" t="s">
        <v>384</v>
      </c>
    </row>
    <row r="84" spans="2:4">
      <c r="B84" s="99" t="s">
        <v>383</v>
      </c>
    </row>
    <row r="85" spans="2:4">
      <c r="B85" s="87" t="s">
        <v>364</v>
      </c>
      <c r="C85" s="87">
        <v>55</v>
      </c>
      <c r="D85" s="87">
        <v>35</v>
      </c>
    </row>
    <row r="86" spans="2:4">
      <c r="B86" s="87" t="s">
        <v>363</v>
      </c>
      <c r="C86" s="87">
        <v>23</v>
      </c>
      <c r="D86" s="87">
        <v>29</v>
      </c>
    </row>
    <row r="87" spans="2:4">
      <c r="B87" s="87" t="s">
        <v>362</v>
      </c>
      <c r="C87" s="87">
        <v>12</v>
      </c>
      <c r="D87" s="87">
        <v>18</v>
      </c>
    </row>
    <row r="89" spans="2:4" ht="13.5" thickBot="1">
      <c r="B89" s="99" t="s">
        <v>382</v>
      </c>
    </row>
    <row r="90" spans="2:4">
      <c r="B90" s="122"/>
      <c r="C90" s="121"/>
      <c r="D90" s="120"/>
    </row>
    <row r="91" spans="2:4">
      <c r="B91" s="119"/>
      <c r="C91" s="108"/>
      <c r="D91" s="118"/>
    </row>
    <row r="92" spans="2:4" ht="13.5" thickBot="1">
      <c r="B92" s="117"/>
      <c r="C92" s="116"/>
      <c r="D92" s="115"/>
    </row>
  </sheetData>
  <hyperlinks>
    <hyperlink ref="L1" location="'List of Topics'!A1" display="Return to List of Topics sheet"/>
  </hyperlinks>
  <pageMargins left="0.75" right="0.75" top="1" bottom="1" header="0.5" footer="0.5"/>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sheetPr codeName="Sheet16">
    <tabColor indexed="54"/>
  </sheetPr>
  <dimension ref="B1:L105"/>
  <sheetViews>
    <sheetView workbookViewId="0">
      <selection activeCell="L1" sqref="L1"/>
    </sheetView>
  </sheetViews>
  <sheetFormatPr defaultRowHeight="12.75"/>
  <cols>
    <col min="1" max="2" width="9.140625" style="87"/>
    <col min="3" max="3" width="10.28515625" style="87" bestFit="1" customWidth="1"/>
    <col min="4" max="16384" width="9.140625" style="87"/>
  </cols>
  <sheetData>
    <row r="1" spans="2:12" ht="15">
      <c r="L1" s="1" t="s">
        <v>25</v>
      </c>
    </row>
    <row r="2" spans="2:12" ht="18.75">
      <c r="B2" s="92" t="s">
        <v>423</v>
      </c>
      <c r="C2" s="91"/>
      <c r="D2" s="91"/>
    </row>
    <row r="5" spans="2:12">
      <c r="B5" s="89" t="s">
        <v>422</v>
      </c>
    </row>
    <row r="7" spans="2:12">
      <c r="C7" s="126" t="s">
        <v>409</v>
      </c>
      <c r="D7" s="126" t="s">
        <v>408</v>
      </c>
      <c r="E7" s="126" t="s">
        <v>407</v>
      </c>
    </row>
    <row r="8" spans="2:12">
      <c r="B8" s="96" t="s">
        <v>362</v>
      </c>
      <c r="C8" s="94">
        <v>500</v>
      </c>
      <c r="D8" s="94">
        <v>250</v>
      </c>
      <c r="E8" s="94">
        <v>35</v>
      </c>
    </row>
    <row r="9" spans="2:12">
      <c r="B9" s="96" t="s">
        <v>361</v>
      </c>
      <c r="C9" s="94">
        <v>300</v>
      </c>
      <c r="D9" s="94">
        <v>120</v>
      </c>
      <c r="E9" s="94">
        <v>45</v>
      </c>
    </row>
    <row r="10" spans="2:12" ht="13.5" thickBot="1">
      <c r="B10" s="96" t="s">
        <v>360</v>
      </c>
      <c r="C10" s="168">
        <v>100</v>
      </c>
      <c r="D10" s="168">
        <v>95</v>
      </c>
      <c r="E10" s="168">
        <v>55</v>
      </c>
    </row>
    <row r="11" spans="2:12">
      <c r="B11" s="96" t="s">
        <v>398</v>
      </c>
      <c r="C11" s="170">
        <f>SUM(C8:C10)</f>
        <v>900</v>
      </c>
      <c r="D11" s="170"/>
      <c r="E11" s="170"/>
    </row>
    <row r="27" spans="2:5">
      <c r="B27" s="89" t="s">
        <v>421</v>
      </c>
    </row>
    <row r="29" spans="2:5">
      <c r="B29" s="99" t="s">
        <v>401</v>
      </c>
      <c r="C29" s="169">
        <v>0.04</v>
      </c>
    </row>
    <row r="31" spans="2:5">
      <c r="C31" s="126" t="s">
        <v>409</v>
      </c>
      <c r="D31" s="126" t="s">
        <v>408</v>
      </c>
      <c r="E31" s="126" t="s">
        <v>407</v>
      </c>
    </row>
    <row r="32" spans="2:5">
      <c r="B32" s="96" t="s">
        <v>362</v>
      </c>
      <c r="C32" s="94">
        <v>500</v>
      </c>
      <c r="D32" s="94">
        <v>250</v>
      </c>
      <c r="E32" s="94">
        <v>35</v>
      </c>
    </row>
    <row r="33" spans="2:5">
      <c r="B33" s="96" t="s">
        <v>361</v>
      </c>
      <c r="C33" s="94">
        <v>300</v>
      </c>
      <c r="D33" s="94">
        <v>120</v>
      </c>
      <c r="E33" s="94">
        <v>45</v>
      </c>
    </row>
    <row r="34" spans="2:5" ht="13.5" thickBot="1">
      <c r="B34" s="96" t="s">
        <v>360</v>
      </c>
      <c r="C34" s="168">
        <v>100</v>
      </c>
      <c r="D34" s="168">
        <v>95</v>
      </c>
      <c r="E34" s="168">
        <v>55</v>
      </c>
    </row>
    <row r="35" spans="2:5">
      <c r="B35" s="96" t="s">
        <v>399</v>
      </c>
      <c r="C35" s="167">
        <f>SUM(C32:C34)*C29</f>
        <v>36</v>
      </c>
      <c r="D35" s="167"/>
      <c r="E35" s="167"/>
    </row>
    <row r="37" spans="2:5" ht="13.5" thickBot="1">
      <c r="B37" s="102" t="s">
        <v>420</v>
      </c>
    </row>
    <row r="38" spans="2:5">
      <c r="B38" s="122"/>
      <c r="C38" s="166" t="s">
        <v>409</v>
      </c>
      <c r="D38" s="166" t="s">
        <v>408</v>
      </c>
      <c r="E38" s="165" t="s">
        <v>407</v>
      </c>
    </row>
    <row r="39" spans="2:5">
      <c r="B39" s="162" t="s">
        <v>362</v>
      </c>
      <c r="C39" s="164">
        <v>500</v>
      </c>
      <c r="D39" s="164">
        <v>250</v>
      </c>
      <c r="E39" s="163">
        <v>35</v>
      </c>
    </row>
    <row r="40" spans="2:5">
      <c r="B40" s="162" t="s">
        <v>361</v>
      </c>
      <c r="C40" s="164">
        <v>300</v>
      </c>
      <c r="D40" s="164">
        <v>120</v>
      </c>
      <c r="E40" s="163">
        <v>45</v>
      </c>
    </row>
    <row r="41" spans="2:5" ht="13.5" thickBot="1">
      <c r="B41" s="162" t="s">
        <v>360</v>
      </c>
      <c r="C41" s="161">
        <v>100</v>
      </c>
      <c r="D41" s="161">
        <v>95</v>
      </c>
      <c r="E41" s="160">
        <v>55</v>
      </c>
    </row>
    <row r="42" spans="2:5" ht="13.5" thickBot="1">
      <c r="B42" s="159" t="s">
        <v>399</v>
      </c>
      <c r="C42" s="158">
        <f>SUM(C39:C41)*$C$29</f>
        <v>36</v>
      </c>
      <c r="D42" s="158">
        <f>SUM(D39:D41)*$C$29</f>
        <v>18.600000000000001</v>
      </c>
      <c r="E42" s="157">
        <f>SUM(E39:E41)*$C$29</f>
        <v>5.4</v>
      </c>
    </row>
    <row r="56" spans="2:11">
      <c r="B56" s="89" t="s">
        <v>419</v>
      </c>
      <c r="K56" s="156"/>
    </row>
    <row r="57" spans="2:11" ht="13.5" thickBot="1"/>
    <row r="58" spans="2:11" ht="13.5" thickBot="1">
      <c r="B58" s="155"/>
      <c r="C58" s="154" t="s">
        <v>367</v>
      </c>
    </row>
    <row r="59" spans="2:11" ht="15">
      <c r="B59" s="152" t="s">
        <v>360</v>
      </c>
      <c r="C59" s="153">
        <v>235</v>
      </c>
    </row>
    <row r="60" spans="2:11" ht="15">
      <c r="B60" s="152" t="s">
        <v>359</v>
      </c>
      <c r="C60" s="151">
        <v>544</v>
      </c>
    </row>
    <row r="61" spans="2:11" ht="15">
      <c r="B61" s="152" t="s">
        <v>418</v>
      </c>
      <c r="C61" s="151">
        <v>829</v>
      </c>
    </row>
    <row r="62" spans="2:11" ht="15.75" thickBot="1">
      <c r="B62" s="150" t="s">
        <v>417</v>
      </c>
      <c r="C62" s="149">
        <v>610</v>
      </c>
    </row>
    <row r="64" spans="2:11" ht="15">
      <c r="B64" s="96" t="s">
        <v>416</v>
      </c>
      <c r="C64" s="147"/>
    </row>
    <row r="65" spans="2:3" ht="15">
      <c r="B65" s="96" t="s">
        <v>415</v>
      </c>
      <c r="C65" s="148"/>
    </row>
    <row r="66" spans="2:3" ht="15">
      <c r="B66" s="96" t="s">
        <v>414</v>
      </c>
      <c r="C66" s="147"/>
    </row>
    <row r="67" spans="2:3" ht="15">
      <c r="B67" s="96" t="s">
        <v>413</v>
      </c>
      <c r="C67" s="147"/>
    </row>
    <row r="68" spans="2:3" ht="13.5" thickBot="1"/>
    <row r="69" spans="2:3" ht="13.5" thickBot="1">
      <c r="B69" s="96" t="s">
        <v>412</v>
      </c>
      <c r="C69" s="146"/>
    </row>
    <row r="74" spans="2:3">
      <c r="B74" s="89" t="s">
        <v>411</v>
      </c>
    </row>
    <row r="76" spans="2:3">
      <c r="C76" s="99" t="s">
        <v>410</v>
      </c>
    </row>
    <row r="77" spans="2:3">
      <c r="B77" s="99" t="s">
        <v>409</v>
      </c>
      <c r="C77" s="87">
        <v>500</v>
      </c>
    </row>
    <row r="78" spans="2:3">
      <c r="B78" s="99" t="s">
        <v>408</v>
      </c>
      <c r="C78" s="87">
        <v>350</v>
      </c>
    </row>
    <row r="79" spans="2:3">
      <c r="B79" s="99" t="s">
        <v>407</v>
      </c>
      <c r="C79" s="87">
        <v>495</v>
      </c>
    </row>
    <row r="80" spans="2:3">
      <c r="B80" s="99" t="s">
        <v>406</v>
      </c>
      <c r="C80" s="87">
        <v>620</v>
      </c>
    </row>
    <row r="82" spans="2:5">
      <c r="B82" s="96" t="s">
        <v>405</v>
      </c>
      <c r="C82" s="144"/>
      <c r="D82" s="145"/>
      <c r="E82" s="145"/>
    </row>
    <row r="84" spans="2:5">
      <c r="B84" s="96" t="s">
        <v>404</v>
      </c>
      <c r="C84" s="144"/>
      <c r="D84" s="145"/>
      <c r="E84" s="145"/>
    </row>
    <row r="86" spans="2:5">
      <c r="B86" s="96" t="s">
        <v>403</v>
      </c>
      <c r="C86" s="144"/>
    </row>
    <row r="99" spans="2:3">
      <c r="B99" s="89" t="s">
        <v>402</v>
      </c>
    </row>
    <row r="100" spans="2:3" ht="13.5" thickBot="1"/>
    <row r="101" spans="2:3">
      <c r="B101" s="143" t="s">
        <v>401</v>
      </c>
      <c r="C101" s="142">
        <v>0.06</v>
      </c>
    </row>
    <row r="102" spans="2:3">
      <c r="B102" s="140"/>
      <c r="C102" s="141"/>
    </row>
    <row r="103" spans="2:3">
      <c r="B103" s="140" t="s">
        <v>400</v>
      </c>
      <c r="C103" s="141">
        <v>100</v>
      </c>
    </row>
    <row r="104" spans="2:3" ht="13.5" thickBot="1">
      <c r="B104" s="140" t="s">
        <v>399</v>
      </c>
      <c r="C104" s="139">
        <f>C103*C101</f>
        <v>6</v>
      </c>
    </row>
    <row r="105" spans="2:3" ht="13.5" thickBot="1">
      <c r="B105" s="138" t="s">
        <v>398</v>
      </c>
      <c r="C105" s="137">
        <f>SUM(C103:C104)</f>
        <v>106</v>
      </c>
    </row>
  </sheetData>
  <hyperlinks>
    <hyperlink ref="L1" location="'List of Topics'!A1" display="Return to List of Topics sheet"/>
  </hyperlinks>
  <pageMargins left="0.75" right="0.75" top="1" bottom="1" header="0.5" footer="0.5"/>
  <pageSetup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sheetPr codeName="Sheet17">
    <tabColor indexed="54"/>
  </sheetPr>
  <dimension ref="B1:K50"/>
  <sheetViews>
    <sheetView workbookViewId="0">
      <selection activeCell="K1" sqref="K1"/>
    </sheetView>
  </sheetViews>
  <sheetFormatPr defaultRowHeight="12.75"/>
  <cols>
    <col min="1" max="1" width="9.140625" style="87"/>
    <col min="2" max="2" width="10.85546875" style="87" bestFit="1" customWidth="1"/>
    <col min="3" max="4" width="10.28515625" style="87" bestFit="1" customWidth="1"/>
    <col min="5" max="5" width="9.140625" style="87"/>
    <col min="6" max="6" width="10.28515625" style="87" bestFit="1" customWidth="1"/>
    <col min="7" max="7" width="9.7109375" style="87" customWidth="1"/>
    <col min="8" max="8" width="11.85546875" style="87" customWidth="1"/>
    <col min="9" max="9" width="10.28515625" style="87" bestFit="1" customWidth="1"/>
    <col min="10" max="16384" width="9.140625" style="87"/>
  </cols>
  <sheetData>
    <row r="1" spans="2:11" ht="15">
      <c r="K1" s="1" t="s">
        <v>25</v>
      </c>
    </row>
    <row r="2" spans="2:11" ht="18.75">
      <c r="B2" s="92" t="s">
        <v>436</v>
      </c>
      <c r="C2" s="91"/>
      <c r="D2" s="91"/>
      <c r="E2" s="91"/>
    </row>
    <row r="5" spans="2:11" ht="13.5" thickBot="1">
      <c r="B5" s="89" t="s">
        <v>435</v>
      </c>
    </row>
    <row r="6" spans="2:11">
      <c r="B6" s="191"/>
      <c r="C6" s="190" t="s">
        <v>434</v>
      </c>
      <c r="D6" s="189">
        <v>0.05</v>
      </c>
      <c r="E6" s="121"/>
      <c r="F6" s="121"/>
      <c r="G6" s="121"/>
      <c r="H6" s="121"/>
      <c r="I6" s="120"/>
    </row>
    <row r="7" spans="2:11">
      <c r="B7" s="119"/>
      <c r="C7" s="186" t="s">
        <v>426</v>
      </c>
      <c r="D7" s="188">
        <v>30</v>
      </c>
      <c r="E7" s="108"/>
      <c r="F7" s="108" t="s">
        <v>433</v>
      </c>
      <c r="G7" s="108"/>
      <c r="H7" s="108"/>
      <c r="I7" s="118"/>
    </row>
    <row r="8" spans="2:11">
      <c r="B8" s="119"/>
      <c r="C8" s="186" t="s">
        <v>425</v>
      </c>
      <c r="D8" s="187">
        <v>250000</v>
      </c>
      <c r="E8" s="108"/>
      <c r="F8" s="108"/>
      <c r="G8" s="108"/>
      <c r="H8" s="108"/>
      <c r="I8" s="118"/>
    </row>
    <row r="9" spans="2:11">
      <c r="B9" s="119"/>
      <c r="C9" s="186"/>
      <c r="D9" s="108"/>
      <c r="E9" s="108"/>
      <c r="F9" s="108"/>
      <c r="G9" s="108"/>
      <c r="H9" s="108"/>
      <c r="I9" s="118"/>
    </row>
    <row r="10" spans="2:11" ht="13.5" thickBot="1">
      <c r="B10" s="117"/>
      <c r="C10" s="185" t="s">
        <v>432</v>
      </c>
      <c r="D10" s="184">
        <f>PMT(D6/12,D7*12, D8)</f>
        <v>-1342.0540575303455</v>
      </c>
      <c r="E10" s="116"/>
      <c r="F10" s="183" t="s">
        <v>431</v>
      </c>
      <c r="G10" s="116"/>
      <c r="H10" s="116"/>
      <c r="I10" s="115"/>
    </row>
    <row r="13" spans="2:11">
      <c r="B13" s="89" t="s">
        <v>430</v>
      </c>
    </row>
    <row r="21" spans="2:9" ht="15.75" thickBot="1">
      <c r="B21" s="182" t="s">
        <v>429</v>
      </c>
      <c r="E21" s="182" t="s">
        <v>428</v>
      </c>
      <c r="H21" s="182" t="s">
        <v>427</v>
      </c>
    </row>
    <row r="22" spans="2:9" ht="15">
      <c r="B22" s="181" t="s">
        <v>9</v>
      </c>
      <c r="C22" s="180">
        <f>D10</f>
        <v>-1342.0540575303455</v>
      </c>
      <c r="E22" s="181" t="s">
        <v>426</v>
      </c>
      <c r="F22" s="180">
        <f>D10</f>
        <v>-1342.0540575303455</v>
      </c>
      <c r="H22" s="181" t="s">
        <v>425</v>
      </c>
      <c r="I22" s="180">
        <f>D10</f>
        <v>-1342.0540575303455</v>
      </c>
    </row>
    <row r="23" spans="2:9" ht="15">
      <c r="B23" s="172">
        <v>3.5000000000000003E-2</v>
      </c>
      <c r="C23" s="118"/>
      <c r="E23" s="179">
        <v>5</v>
      </c>
      <c r="F23" s="118"/>
      <c r="H23" s="178">
        <v>100000</v>
      </c>
      <c r="I23" s="118"/>
    </row>
    <row r="24" spans="2:9" ht="15">
      <c r="B24" s="172">
        <v>0.04</v>
      </c>
      <c r="C24" s="118"/>
      <c r="E24" s="179">
        <v>10</v>
      </c>
      <c r="F24" s="118"/>
      <c r="H24" s="178">
        <v>150000</v>
      </c>
      <c r="I24" s="118"/>
    </row>
    <row r="25" spans="2:9" ht="15">
      <c r="B25" s="172">
        <v>4.4999999999999998E-2</v>
      </c>
      <c r="C25" s="118"/>
      <c r="E25" s="179">
        <v>15</v>
      </c>
      <c r="F25" s="118"/>
      <c r="H25" s="178">
        <v>200000</v>
      </c>
      <c r="I25" s="118"/>
    </row>
    <row r="26" spans="2:9" ht="15">
      <c r="B26" s="172">
        <v>0.05</v>
      </c>
      <c r="C26" s="118"/>
      <c r="E26" s="179">
        <v>20</v>
      </c>
      <c r="F26" s="118"/>
      <c r="H26" s="178">
        <v>250000</v>
      </c>
      <c r="I26" s="118"/>
    </row>
    <row r="27" spans="2:9" ht="15">
      <c r="B27" s="172">
        <v>5.5E-2</v>
      </c>
      <c r="C27" s="118"/>
      <c r="E27" s="179">
        <v>25</v>
      </c>
      <c r="F27" s="118"/>
      <c r="H27" s="178">
        <v>300000</v>
      </c>
      <c r="I27" s="118"/>
    </row>
    <row r="28" spans="2:9" ht="15">
      <c r="B28" s="172">
        <v>0.06</v>
      </c>
      <c r="C28" s="118"/>
      <c r="E28" s="179">
        <v>30</v>
      </c>
      <c r="F28" s="118"/>
      <c r="H28" s="178">
        <v>350000</v>
      </c>
      <c r="I28" s="118"/>
    </row>
    <row r="29" spans="2:9" ht="15.75" thickBot="1">
      <c r="B29" s="171">
        <v>6.5000000000000002E-2</v>
      </c>
      <c r="C29" s="115"/>
      <c r="E29" s="177">
        <v>35</v>
      </c>
      <c r="F29" s="115"/>
      <c r="H29" s="176">
        <v>400000</v>
      </c>
      <c r="I29" s="115"/>
    </row>
    <row r="33" spans="2:8">
      <c r="B33" s="89" t="s">
        <v>424</v>
      </c>
    </row>
    <row r="42" spans="2:8" ht="13.5" thickBot="1"/>
    <row r="43" spans="2:8" ht="15">
      <c r="B43" s="175">
        <f>D10</f>
        <v>-1342.0540575303455</v>
      </c>
      <c r="C43" s="174">
        <v>5</v>
      </c>
      <c r="D43" s="174">
        <v>10</v>
      </c>
      <c r="E43" s="174">
        <v>15</v>
      </c>
      <c r="F43" s="174">
        <v>20</v>
      </c>
      <c r="G43" s="174">
        <v>25</v>
      </c>
      <c r="H43" s="173">
        <v>30</v>
      </c>
    </row>
    <row r="44" spans="2:8" ht="15">
      <c r="B44" s="172">
        <v>3.5000000000000003E-2</v>
      </c>
      <c r="C44" s="108"/>
      <c r="D44" s="108"/>
      <c r="E44" s="108"/>
      <c r="F44" s="108"/>
      <c r="G44" s="108"/>
      <c r="H44" s="118"/>
    </row>
    <row r="45" spans="2:8" ht="15">
      <c r="B45" s="172">
        <v>0.04</v>
      </c>
      <c r="C45" s="108"/>
      <c r="D45" s="108"/>
      <c r="E45" s="108"/>
      <c r="F45" s="108"/>
      <c r="G45" s="108"/>
      <c r="H45" s="118"/>
    </row>
    <row r="46" spans="2:8" ht="15">
      <c r="B46" s="172">
        <v>4.4999999999999998E-2</v>
      </c>
      <c r="C46" s="108"/>
      <c r="D46" s="108"/>
      <c r="E46" s="108"/>
      <c r="F46" s="108"/>
      <c r="G46" s="108"/>
      <c r="H46" s="118"/>
    </row>
    <row r="47" spans="2:8" ht="15">
      <c r="B47" s="172">
        <v>0.05</v>
      </c>
      <c r="C47" s="108"/>
      <c r="D47" s="108"/>
      <c r="E47" s="108"/>
      <c r="F47" s="108"/>
      <c r="G47" s="108"/>
      <c r="H47" s="118"/>
    </row>
    <row r="48" spans="2:8" ht="15">
      <c r="B48" s="172">
        <v>5.5E-2</v>
      </c>
      <c r="C48" s="108"/>
      <c r="D48" s="108"/>
      <c r="E48" s="108"/>
      <c r="F48" s="108"/>
      <c r="G48" s="108"/>
      <c r="H48" s="118"/>
    </row>
    <row r="49" spans="2:8" ht="15">
      <c r="B49" s="172">
        <v>0.06</v>
      </c>
      <c r="C49" s="108"/>
      <c r="D49" s="108"/>
      <c r="E49" s="108"/>
      <c r="F49" s="108"/>
      <c r="G49" s="108"/>
      <c r="H49" s="118"/>
    </row>
    <row r="50" spans="2:8" ht="15.75" thickBot="1">
      <c r="B50" s="171">
        <v>6.5000000000000002E-2</v>
      </c>
      <c r="C50" s="116"/>
      <c r="D50" s="116"/>
      <c r="E50" s="116"/>
      <c r="F50" s="116"/>
      <c r="G50" s="116"/>
      <c r="H50" s="115"/>
    </row>
  </sheetData>
  <hyperlinks>
    <hyperlink ref="K1" location="'List of Topics'!A1" display="Return to List of Topics sheet"/>
  </hyperlink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sheetPr codeName="Sheet18">
    <tabColor indexed="54"/>
  </sheetPr>
  <dimension ref="B1:L47"/>
  <sheetViews>
    <sheetView workbookViewId="0">
      <selection activeCell="L1" sqref="L1"/>
    </sheetView>
  </sheetViews>
  <sheetFormatPr defaultRowHeight="12.75"/>
  <cols>
    <col min="1" max="1" width="9.140625" style="87"/>
    <col min="2" max="2" width="9.5703125" style="87" customWidth="1"/>
    <col min="3" max="16384" width="9.140625" style="87"/>
  </cols>
  <sheetData>
    <row r="1" spans="2:12" ht="15">
      <c r="L1" s="1" t="s">
        <v>25</v>
      </c>
    </row>
    <row r="2" spans="2:12" ht="18.75">
      <c r="B2" s="92" t="s">
        <v>445</v>
      </c>
      <c r="C2" s="91"/>
      <c r="D2" s="91"/>
    </row>
    <row r="5" spans="2:12">
      <c r="B5" s="89" t="s">
        <v>444</v>
      </c>
    </row>
    <row r="6" spans="2:12" ht="13.5" thickBot="1"/>
    <row r="7" spans="2:12">
      <c r="B7" s="191"/>
      <c r="C7" s="200" t="s">
        <v>367</v>
      </c>
    </row>
    <row r="8" spans="2:12">
      <c r="B8" s="203" t="s">
        <v>409</v>
      </c>
      <c r="C8" s="198">
        <v>500</v>
      </c>
    </row>
    <row r="9" spans="2:12">
      <c r="B9" s="203" t="s">
        <v>408</v>
      </c>
      <c r="C9" s="198">
        <v>550</v>
      </c>
    </row>
    <row r="10" spans="2:12" ht="13.5" thickBot="1">
      <c r="B10" s="202" t="s">
        <v>407</v>
      </c>
      <c r="C10" s="197">
        <v>650</v>
      </c>
    </row>
    <row r="22" spans="2:5">
      <c r="B22" s="89" t="s">
        <v>443</v>
      </c>
    </row>
    <row r="23" spans="2:5" ht="13.5" thickBot="1"/>
    <row r="24" spans="2:5">
      <c r="B24" s="191"/>
      <c r="C24" s="201" t="s">
        <v>362</v>
      </c>
      <c r="D24" s="201" t="s">
        <v>361</v>
      </c>
      <c r="E24" s="200" t="s">
        <v>360</v>
      </c>
    </row>
    <row r="25" spans="2:5">
      <c r="B25" s="140" t="s">
        <v>442</v>
      </c>
      <c r="C25" s="199">
        <v>350</v>
      </c>
      <c r="D25" s="199">
        <v>400</v>
      </c>
      <c r="E25" s="198">
        <v>325</v>
      </c>
    </row>
    <row r="26" spans="2:5">
      <c r="B26" s="140" t="s">
        <v>441</v>
      </c>
      <c r="C26" s="199">
        <v>100</v>
      </c>
      <c r="D26" s="199">
        <v>100</v>
      </c>
      <c r="E26" s="198">
        <v>110</v>
      </c>
    </row>
    <row r="27" spans="2:5" ht="13.5" thickBot="1">
      <c r="B27" s="138" t="s">
        <v>440</v>
      </c>
      <c r="C27" s="168">
        <v>500</v>
      </c>
      <c r="D27" s="168">
        <v>550</v>
      </c>
      <c r="E27" s="197">
        <v>525</v>
      </c>
    </row>
    <row r="44" spans="2:8">
      <c r="B44" s="89" t="s">
        <v>439</v>
      </c>
    </row>
    <row r="45" spans="2:8" ht="13.5" thickBot="1"/>
    <row r="46" spans="2:8" ht="13.5" thickBot="1">
      <c r="B46" s="196" t="s">
        <v>438</v>
      </c>
      <c r="C46" s="195">
        <v>5000</v>
      </c>
      <c r="D46" s="195">
        <v>10000</v>
      </c>
      <c r="E46" s="195">
        <v>15000</v>
      </c>
      <c r="F46" s="195">
        <v>20000</v>
      </c>
      <c r="G46" s="192"/>
      <c r="H46" s="192"/>
    </row>
    <row r="47" spans="2:8" ht="13.5" thickBot="1">
      <c r="B47" s="194" t="s">
        <v>437</v>
      </c>
      <c r="C47" s="193">
        <v>200000</v>
      </c>
      <c r="D47" s="193">
        <v>400000</v>
      </c>
      <c r="E47" s="193">
        <v>600000</v>
      </c>
      <c r="F47" s="193">
        <v>800000</v>
      </c>
      <c r="G47" s="192"/>
      <c r="H47" s="192"/>
    </row>
  </sheetData>
  <hyperlinks>
    <hyperlink ref="L1" location="'List of Topics'!A1" display="Return to List of Topics sheet"/>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sheetPr codeName="Sheet19"/>
  <dimension ref="A1:M49"/>
  <sheetViews>
    <sheetView showGridLines="0" workbookViewId="0">
      <selection activeCell="M1" sqref="M1"/>
    </sheetView>
  </sheetViews>
  <sheetFormatPr defaultRowHeight="15"/>
  <cols>
    <col min="1" max="1" width="9.140625" style="65"/>
    <col min="2" max="2" width="16.28515625" style="65" bestFit="1" customWidth="1"/>
    <col min="3" max="4" width="9.140625" style="65"/>
    <col min="5" max="5" width="17.7109375" style="204" bestFit="1" customWidth="1"/>
    <col min="6" max="16384" width="9.140625" style="65"/>
  </cols>
  <sheetData>
    <row r="1" spans="1:13" ht="21.75">
      <c r="A1" s="207" t="s">
        <v>464</v>
      </c>
      <c r="M1" s="1" t="s">
        <v>25</v>
      </c>
    </row>
    <row r="2" spans="1:13">
      <c r="B2" s="67"/>
    </row>
    <row r="3" spans="1:13" s="74" customFormat="1" ht="19.5">
      <c r="B3" s="71" t="s">
        <v>447</v>
      </c>
      <c r="E3" s="206"/>
      <c r="J3" s="71" t="s">
        <v>446</v>
      </c>
    </row>
    <row r="5" spans="1:13">
      <c r="B5" s="205" t="s">
        <v>463</v>
      </c>
      <c r="C5" s="205" t="s">
        <v>462</v>
      </c>
      <c r="D5" s="205" t="s">
        <v>461</v>
      </c>
      <c r="E5" s="205" t="s">
        <v>460</v>
      </c>
    </row>
    <row r="6" spans="1:13">
      <c r="B6" s="65" t="s">
        <v>459</v>
      </c>
      <c r="C6" s="65">
        <v>67</v>
      </c>
      <c r="D6" s="65">
        <v>950</v>
      </c>
      <c r="E6" s="204">
        <f t="shared" ref="E6:E17" si="0">D6/C6</f>
        <v>14.17910447761194</v>
      </c>
    </row>
    <row r="7" spans="1:13">
      <c r="B7" s="65" t="s">
        <v>458</v>
      </c>
      <c r="C7" s="65">
        <v>68</v>
      </c>
      <c r="D7" s="65">
        <v>853</v>
      </c>
      <c r="E7" s="204">
        <f t="shared" si="0"/>
        <v>12.544117647058824</v>
      </c>
    </row>
    <row r="8" spans="1:13">
      <c r="B8" s="65" t="s">
        <v>457</v>
      </c>
      <c r="C8" s="65">
        <v>28</v>
      </c>
      <c r="D8" s="65">
        <v>355</v>
      </c>
      <c r="E8" s="204">
        <f t="shared" si="0"/>
        <v>12.678571428571429</v>
      </c>
    </row>
    <row r="9" spans="1:13">
      <c r="B9" s="65" t="s">
        <v>456</v>
      </c>
      <c r="C9" s="65">
        <v>21</v>
      </c>
      <c r="D9" s="65">
        <v>256</v>
      </c>
      <c r="E9" s="204">
        <f t="shared" si="0"/>
        <v>12.19047619047619</v>
      </c>
    </row>
    <row r="10" spans="1:13">
      <c r="B10" s="65" t="s">
        <v>455</v>
      </c>
      <c r="C10" s="65">
        <v>26</v>
      </c>
      <c r="D10" s="65">
        <v>275</v>
      </c>
      <c r="E10" s="204">
        <f t="shared" si="0"/>
        <v>10.576923076923077</v>
      </c>
    </row>
    <row r="11" spans="1:13">
      <c r="B11" s="65" t="s">
        <v>454</v>
      </c>
      <c r="C11" s="65">
        <v>14</v>
      </c>
      <c r="D11" s="65">
        <v>158</v>
      </c>
      <c r="E11" s="204">
        <f t="shared" si="0"/>
        <v>11.285714285714286</v>
      </c>
    </row>
    <row r="12" spans="1:13">
      <c r="B12" s="65" t="s">
        <v>453</v>
      </c>
      <c r="C12" s="65">
        <v>2</v>
      </c>
      <c r="D12" s="65">
        <v>25</v>
      </c>
      <c r="E12" s="204">
        <f t="shared" si="0"/>
        <v>12.5</v>
      </c>
    </row>
    <row r="13" spans="1:13">
      <c r="B13" s="65" t="s">
        <v>452</v>
      </c>
      <c r="C13" s="65">
        <v>45</v>
      </c>
      <c r="D13" s="65">
        <v>408</v>
      </c>
      <c r="E13" s="204">
        <f t="shared" si="0"/>
        <v>9.0666666666666664</v>
      </c>
    </row>
    <row r="14" spans="1:13">
      <c r="B14" s="65" t="s">
        <v>451</v>
      </c>
      <c r="C14" s="65">
        <v>8</v>
      </c>
      <c r="D14" s="65">
        <v>83</v>
      </c>
      <c r="E14" s="204">
        <f t="shared" si="0"/>
        <v>10.375</v>
      </c>
    </row>
    <row r="15" spans="1:13">
      <c r="B15" s="65" t="s">
        <v>450</v>
      </c>
      <c r="C15" s="65">
        <v>5</v>
      </c>
      <c r="D15" s="65">
        <v>52</v>
      </c>
      <c r="E15" s="204">
        <f t="shared" si="0"/>
        <v>10.4</v>
      </c>
    </row>
    <row r="16" spans="1:13">
      <c r="B16" s="65" t="s">
        <v>449</v>
      </c>
      <c r="C16" s="65">
        <v>2</v>
      </c>
      <c r="D16" s="65">
        <v>29</v>
      </c>
      <c r="E16" s="204">
        <f t="shared" si="0"/>
        <v>14.5</v>
      </c>
    </row>
    <row r="17" spans="2:10">
      <c r="B17" s="65" t="s">
        <v>448</v>
      </c>
      <c r="C17" s="65">
        <v>2</v>
      </c>
      <c r="D17" s="65">
        <v>21</v>
      </c>
      <c r="E17" s="204">
        <f t="shared" si="0"/>
        <v>10.5</v>
      </c>
    </row>
    <row r="25" spans="2:10" ht="19.5">
      <c r="B25" s="71"/>
      <c r="J25" s="71"/>
    </row>
    <row r="26" spans="2:10" ht="19.5">
      <c r="B26" s="71" t="s">
        <v>447</v>
      </c>
      <c r="J26" s="71" t="s">
        <v>446</v>
      </c>
    </row>
    <row r="49" spans="2:10" ht="19.5">
      <c r="B49" s="71" t="s">
        <v>447</v>
      </c>
      <c r="J49" s="71" t="s">
        <v>446</v>
      </c>
    </row>
  </sheetData>
  <hyperlinks>
    <hyperlink ref="M1" location="'List of Topics'!A1" display="Return to List of Topics sheet"/>
  </hyperlink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sheetPr codeName="Sheet20"/>
  <dimension ref="A1:L47"/>
  <sheetViews>
    <sheetView showGridLines="0" workbookViewId="0">
      <selection activeCell="L1" sqref="L1"/>
    </sheetView>
  </sheetViews>
  <sheetFormatPr defaultRowHeight="15"/>
  <cols>
    <col min="1" max="16384" width="9.140625" style="65"/>
  </cols>
  <sheetData>
    <row r="1" spans="1:12" s="209" customFormat="1" ht="21.75">
      <c r="A1" s="207" t="s">
        <v>474</v>
      </c>
      <c r="L1" s="1" t="s">
        <v>25</v>
      </c>
    </row>
    <row r="2" spans="1:12">
      <c r="A2" s="65" t="s">
        <v>473</v>
      </c>
    </row>
    <row r="3" spans="1:12">
      <c r="A3" s="65" t="s">
        <v>472</v>
      </c>
    </row>
    <row r="12" spans="1:12">
      <c r="B12" s="65">
        <v>0.44786833729322884</v>
      </c>
      <c r="C12" s="65">
        <v>0.79028022332432712</v>
      </c>
      <c r="D12" s="65">
        <v>0.97422612754696747</v>
      </c>
    </row>
    <row r="13" spans="1:12">
      <c r="B13" s="65">
        <v>0.80027867906449712</v>
      </c>
      <c r="C13" s="65">
        <v>0.73481035274744366</v>
      </c>
      <c r="D13" s="65">
        <v>0.35344568078241556</v>
      </c>
    </row>
    <row r="14" spans="1:12">
      <c r="B14" s="65">
        <v>0.32505403891073859</v>
      </c>
      <c r="C14" s="65">
        <v>0.54039469105210003</v>
      </c>
      <c r="D14" s="65">
        <v>0.41589725680623579</v>
      </c>
    </row>
    <row r="15" spans="1:12">
      <c r="B15" s="65">
        <v>0.96873374030921444</v>
      </c>
      <c r="C15" s="65">
        <v>6.4175234892097421E-2</v>
      </c>
      <c r="D15" s="65">
        <v>0.48774161182920128</v>
      </c>
    </row>
    <row r="16" spans="1:12">
      <c r="B16" s="65">
        <v>0.13735772204360397</v>
      </c>
      <c r="C16" s="65">
        <v>0.23633393840375616</v>
      </c>
      <c r="D16" s="65">
        <v>0.89535747400058097</v>
      </c>
    </row>
    <row r="17" spans="2:4">
      <c r="B17" s="65">
        <v>3.1745844195535611E-2</v>
      </c>
      <c r="C17" s="65">
        <v>0.86236081876411941</v>
      </c>
      <c r="D17" s="65">
        <v>0.64615334171668337</v>
      </c>
    </row>
    <row r="18" spans="2:4">
      <c r="B18" s="65">
        <v>0.41935554016039434</v>
      </c>
      <c r="C18" s="65">
        <v>0.31323799271074559</v>
      </c>
      <c r="D18" s="65">
        <v>1.8489631079990687E-2</v>
      </c>
    </row>
    <row r="19" spans="2:4">
      <c r="B19" s="65">
        <v>0.35919043947213414</v>
      </c>
      <c r="C19" s="65">
        <v>0.54936436678580414</v>
      </c>
      <c r="D19" s="65">
        <v>0.23691872658025681</v>
      </c>
    </row>
    <row r="20" spans="2:4">
      <c r="B20" s="65">
        <v>0.92470941403105744</v>
      </c>
      <c r="C20" s="65">
        <v>0.83758812844844788</v>
      </c>
      <c r="D20" s="65">
        <v>0.50176231767085255</v>
      </c>
    </row>
    <row r="21" spans="2:4">
      <c r="B21" s="65">
        <v>0.11715092306475672</v>
      </c>
      <c r="C21" s="65">
        <v>0.71961913254189902</v>
      </c>
      <c r="D21" s="65">
        <v>1.8551751708141717E-2</v>
      </c>
    </row>
    <row r="22" spans="2:4">
      <c r="B22" s="65">
        <v>0.39025912960900389</v>
      </c>
      <c r="C22" s="65">
        <v>0.2977409505810602</v>
      </c>
      <c r="D22" s="65">
        <v>0.61784522524443153</v>
      </c>
    </row>
    <row r="23" spans="2:4">
      <c r="B23" s="65">
        <v>0.14892715183214844</v>
      </c>
      <c r="C23" s="65">
        <v>8.2117555907741391E-2</v>
      </c>
      <c r="D23" s="65">
        <v>0.65436236963025518</v>
      </c>
    </row>
    <row r="24" spans="2:4">
      <c r="B24" s="65">
        <v>0.73607975154148275</v>
      </c>
      <c r="C24" s="65">
        <v>0.36783133179831928</v>
      </c>
      <c r="D24" s="65">
        <v>0.44880883676810535</v>
      </c>
    </row>
    <row r="37" spans="1:2" ht="16.5">
      <c r="B37" s="208" t="s">
        <v>471</v>
      </c>
    </row>
    <row r="42" spans="1:2">
      <c r="A42" s="65" t="s">
        <v>470</v>
      </c>
    </row>
    <row r="43" spans="1:2">
      <c r="A43" s="65" t="s">
        <v>469</v>
      </c>
    </row>
    <row r="44" spans="1:2">
      <c r="A44" s="65" t="s">
        <v>468</v>
      </c>
    </row>
    <row r="45" spans="1:2">
      <c r="A45" s="65" t="s">
        <v>467</v>
      </c>
    </row>
    <row r="46" spans="1:2">
      <c r="A46" s="65" t="s">
        <v>466</v>
      </c>
    </row>
    <row r="47" spans="1:2">
      <c r="A47" s="65" t="s">
        <v>465</v>
      </c>
    </row>
  </sheetData>
  <hyperlinks>
    <hyperlink ref="B37" r:id="rId1" display="http://www.perceptualedge.com/examples.htm#"/>
    <hyperlink ref="L1" location="'List of Topics'!A1" display="Return to List of Topics sheet"/>
  </hyperlinks>
  <pageMargins left="0.75" right="0.75" top="1" bottom="1" header="0.5" footer="0.5"/>
  <headerFooter alignWithMargins="0"/>
  <drawing r:id="rId2"/>
</worksheet>
</file>

<file path=xl/worksheets/sheet27.xml><?xml version="1.0" encoding="utf-8"?>
<worksheet xmlns="http://schemas.openxmlformats.org/spreadsheetml/2006/main" xmlns:r="http://schemas.openxmlformats.org/officeDocument/2006/relationships">
  <sheetPr codeName="Sheet21"/>
  <dimension ref="B1:L24"/>
  <sheetViews>
    <sheetView showGridLines="0" workbookViewId="0">
      <selection activeCell="L1" sqref="L1"/>
    </sheetView>
  </sheetViews>
  <sheetFormatPr defaultRowHeight="15"/>
  <cols>
    <col min="1" max="1" width="3.140625" style="65" customWidth="1"/>
    <col min="2" max="3" width="9.140625" style="65"/>
    <col min="4" max="4" width="13.85546875" style="65" bestFit="1" customWidth="1"/>
    <col min="5" max="16384" width="9.140625" style="65"/>
  </cols>
  <sheetData>
    <row r="1" spans="2:12" ht="21.75">
      <c r="B1" s="207" t="s">
        <v>485</v>
      </c>
      <c r="L1" s="1" t="s">
        <v>25</v>
      </c>
    </row>
    <row r="3" spans="2:12">
      <c r="B3" s="65" t="s">
        <v>484</v>
      </c>
    </row>
    <row r="4" spans="2:12">
      <c r="B4" s="65" t="s">
        <v>483</v>
      </c>
    </row>
    <row r="5" spans="2:12">
      <c r="B5" s="65" t="s">
        <v>482</v>
      </c>
    </row>
    <row r="6" spans="2:12">
      <c r="B6" s="65" t="s">
        <v>481</v>
      </c>
    </row>
    <row r="7" spans="2:12">
      <c r="B7" s="69" t="s">
        <v>480</v>
      </c>
    </row>
    <row r="8" spans="2:12">
      <c r="B8" s="65" t="s">
        <v>479</v>
      </c>
    </row>
    <row r="9" spans="2:12">
      <c r="B9" s="65" t="s">
        <v>478</v>
      </c>
    </row>
    <row r="14" spans="2:12">
      <c r="B14" s="211" t="s">
        <v>477</v>
      </c>
      <c r="C14" s="211" t="s">
        <v>476</v>
      </c>
      <c r="D14" s="211" t="s">
        <v>475</v>
      </c>
    </row>
    <row r="15" spans="2:12">
      <c r="B15" s="210">
        <v>1997</v>
      </c>
      <c r="C15" s="210">
        <v>23564</v>
      </c>
      <c r="D15" s="210">
        <v>25</v>
      </c>
    </row>
    <row r="16" spans="2:12">
      <c r="B16" s="210">
        <v>1998</v>
      </c>
      <c r="C16" s="210">
        <v>27948</v>
      </c>
      <c r="D16" s="210">
        <v>25</v>
      </c>
    </row>
    <row r="17" spans="2:4">
      <c r="B17" s="210">
        <v>1999</v>
      </c>
      <c r="C17" s="210">
        <v>31500</v>
      </c>
      <c r="D17" s="210">
        <v>50</v>
      </c>
    </row>
    <row r="18" spans="2:4">
      <c r="B18" s="210">
        <v>2000</v>
      </c>
      <c r="C18" s="210">
        <v>33021</v>
      </c>
      <c r="D18" s="210">
        <v>50</v>
      </c>
    </row>
    <row r="19" spans="2:4">
      <c r="B19" s="210">
        <v>2001</v>
      </c>
      <c r="C19" s="210">
        <v>35093</v>
      </c>
      <c r="D19" s="210">
        <v>70</v>
      </c>
    </row>
    <row r="20" spans="2:4">
      <c r="B20" s="210">
        <v>2002</v>
      </c>
      <c r="C20" s="210">
        <v>36927</v>
      </c>
      <c r="D20" s="210">
        <v>80</v>
      </c>
    </row>
    <row r="21" spans="2:4">
      <c r="B21" s="210">
        <v>2003</v>
      </c>
      <c r="C21" s="210">
        <v>37321</v>
      </c>
      <c r="D21" s="210">
        <v>75</v>
      </c>
    </row>
    <row r="22" spans="2:4">
      <c r="B22" s="210">
        <v>2004</v>
      </c>
      <c r="C22" s="210">
        <v>41002</v>
      </c>
      <c r="D22" s="210">
        <v>65</v>
      </c>
    </row>
    <row r="23" spans="2:4">
      <c r="B23" s="210">
        <v>2005</v>
      </c>
      <c r="C23" s="210">
        <v>43982</v>
      </c>
      <c r="D23" s="210">
        <v>60</v>
      </c>
    </row>
    <row r="24" spans="2:4">
      <c r="B24" s="210">
        <v>2006</v>
      </c>
      <c r="C24" s="210">
        <v>47283</v>
      </c>
      <c r="D24" s="210">
        <v>55</v>
      </c>
    </row>
  </sheetData>
  <hyperlinks>
    <hyperlink ref="L1" location="'List of Topics'!A1" display="Return to List of Topics sheet"/>
  </hyperlink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sheetPr codeName="Sheet22"/>
  <dimension ref="B1:L37"/>
  <sheetViews>
    <sheetView showGridLines="0" workbookViewId="0">
      <selection activeCell="L1" sqref="L1"/>
    </sheetView>
  </sheetViews>
  <sheetFormatPr defaultRowHeight="15"/>
  <cols>
    <col min="1" max="1" width="3.140625" style="65" customWidth="1"/>
    <col min="2" max="3" width="9.140625" style="65"/>
    <col min="4" max="4" width="13.85546875" style="65" bestFit="1" customWidth="1"/>
    <col min="5" max="16384" width="9.140625" style="65"/>
  </cols>
  <sheetData>
    <row r="1" spans="2:12" ht="21.75">
      <c r="B1" s="207" t="s">
        <v>496</v>
      </c>
      <c r="L1" s="1" t="s">
        <v>25</v>
      </c>
    </row>
    <row r="3" spans="2:12">
      <c r="B3" s="65" t="s">
        <v>495</v>
      </c>
    </row>
    <row r="4" spans="2:12">
      <c r="B4" s="65" t="s">
        <v>494</v>
      </c>
    </row>
    <row r="7" spans="2:12">
      <c r="B7" s="65" t="s">
        <v>493</v>
      </c>
    </row>
    <row r="8" spans="2:12">
      <c r="B8" s="69" t="s">
        <v>492</v>
      </c>
    </row>
    <row r="10" spans="2:12">
      <c r="B10" s="65" t="s">
        <v>491</v>
      </c>
    </row>
    <row r="11" spans="2:12">
      <c r="B11" s="65" t="s">
        <v>490</v>
      </c>
    </row>
    <row r="13" spans="2:12">
      <c r="B13" s="67" t="s">
        <v>489</v>
      </c>
    </row>
    <row r="14" spans="2:12">
      <c r="B14" s="67" t="s">
        <v>488</v>
      </c>
    </row>
    <row r="16" spans="2:12">
      <c r="B16" s="65" t="s">
        <v>487</v>
      </c>
    </row>
    <row r="17" spans="2:5">
      <c r="B17" s="65" t="s">
        <v>486</v>
      </c>
    </row>
    <row r="27" spans="2:5">
      <c r="D27" s="65">
        <v>1</v>
      </c>
      <c r="E27" s="65">
        <v>2</v>
      </c>
    </row>
    <row r="28" spans="2:5">
      <c r="C28" s="65">
        <v>1</v>
      </c>
      <c r="D28" s="65">
        <v>0.33981485061341177</v>
      </c>
      <c r="E28" s="65">
        <v>4.8910634108267015E-2</v>
      </c>
    </row>
    <row r="29" spans="2:5">
      <c r="C29" s="65">
        <v>2</v>
      </c>
      <c r="D29" s="65">
        <v>5.8518081266490274E-2</v>
      </c>
      <c r="E29" s="65">
        <v>0.50898302619813429</v>
      </c>
    </row>
    <row r="30" spans="2:5">
      <c r="C30" s="65">
        <v>3</v>
      </c>
      <c r="D30" s="65">
        <v>0.53878320464044993</v>
      </c>
      <c r="E30" s="65">
        <v>0.9963824329222053</v>
      </c>
    </row>
    <row r="31" spans="2:5">
      <c r="C31" s="65">
        <v>4</v>
      </c>
      <c r="D31" s="65">
        <v>0.68359910853446149</v>
      </c>
      <c r="E31" s="65">
        <v>0.99643953697229648</v>
      </c>
    </row>
    <row r="32" spans="2:5">
      <c r="C32" s="65">
        <v>5</v>
      </c>
      <c r="D32" s="65">
        <v>0.81578482061213098</v>
      </c>
      <c r="E32" s="65">
        <v>0.10767847208642034</v>
      </c>
    </row>
    <row r="33" spans="3:5">
      <c r="C33" s="65">
        <v>6</v>
      </c>
      <c r="D33" s="65">
        <v>0.88707102470388244</v>
      </c>
      <c r="E33" s="65">
        <v>0.2294184381141493</v>
      </c>
    </row>
    <row r="34" spans="3:5">
      <c r="C34" s="65">
        <v>7</v>
      </c>
      <c r="D34" s="65">
        <v>0.21221962405282291</v>
      </c>
      <c r="E34" s="65">
        <v>0.69858305450731972</v>
      </c>
    </row>
    <row r="35" spans="3:5">
      <c r="C35" s="65">
        <v>8</v>
      </c>
      <c r="D35" s="65">
        <v>0.64925505532519168</v>
      </c>
      <c r="E35" s="65">
        <v>3.6419429521921565E-2</v>
      </c>
    </row>
    <row r="36" spans="3:5">
      <c r="C36" s="65">
        <v>9</v>
      </c>
      <c r="D36" s="65">
        <v>0.31325082716333985</v>
      </c>
      <c r="E36" s="65">
        <v>0.51914137330754073</v>
      </c>
    </row>
    <row r="37" spans="3:5">
      <c r="C37" s="65">
        <v>10</v>
      </c>
      <c r="D37" s="65">
        <v>0.38983406416892863</v>
      </c>
      <c r="E37" s="65">
        <v>0.15574540088498079</v>
      </c>
    </row>
  </sheetData>
  <hyperlinks>
    <hyperlink ref="L1" location="'List of Topics'!A1" display="Return to List of Topics sheet"/>
  </hyperlink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sheetPr codeName="Sheet23"/>
  <dimension ref="D6:N12"/>
  <sheetViews>
    <sheetView workbookViewId="0">
      <selection activeCell="Q14" sqref="Q14"/>
    </sheetView>
  </sheetViews>
  <sheetFormatPr defaultRowHeight="15"/>
  <sheetData>
    <row r="6" spans="4:14" ht="15.75" thickBot="1"/>
    <row r="7" spans="4:14">
      <c r="D7" s="53"/>
      <c r="E7" s="54"/>
      <c r="F7" s="54"/>
      <c r="G7" s="54"/>
      <c r="H7" s="54"/>
      <c r="I7" s="54"/>
      <c r="J7" s="54"/>
      <c r="K7" s="54"/>
      <c r="L7" s="54"/>
      <c r="M7" s="37"/>
      <c r="N7" s="52"/>
    </row>
    <row r="8" spans="4:14" ht="33.75">
      <c r="D8" s="55"/>
      <c r="E8" s="50"/>
      <c r="F8" s="50"/>
      <c r="G8" s="50"/>
      <c r="H8" s="48" t="s">
        <v>497</v>
      </c>
      <c r="I8" s="49"/>
      <c r="J8" s="49"/>
      <c r="K8" s="49"/>
      <c r="L8" s="49"/>
      <c r="M8" s="46"/>
      <c r="N8" s="52"/>
    </row>
    <row r="9" spans="4:14" ht="46.5">
      <c r="D9" s="55"/>
      <c r="E9" s="212"/>
      <c r="F9" s="212"/>
      <c r="G9" s="212"/>
      <c r="H9" s="213" t="s">
        <v>498</v>
      </c>
      <c r="I9" s="214"/>
      <c r="J9" s="214"/>
      <c r="K9" s="214"/>
      <c r="L9" s="215"/>
      <c r="M9" s="46"/>
      <c r="N9" s="52"/>
    </row>
    <row r="10" spans="4:14" ht="46.5">
      <c r="D10" s="55"/>
      <c r="E10" s="212"/>
      <c r="F10" s="212"/>
      <c r="G10" s="212"/>
      <c r="H10" s="213" t="s">
        <v>499</v>
      </c>
      <c r="I10" s="214"/>
      <c r="J10" s="214"/>
      <c r="K10" s="214"/>
      <c r="L10" s="215"/>
      <c r="M10" s="46"/>
      <c r="N10" s="52"/>
    </row>
    <row r="11" spans="4:14" ht="46.5">
      <c r="D11" s="55"/>
      <c r="E11" s="50"/>
      <c r="F11" s="50"/>
      <c r="G11" s="50"/>
      <c r="H11" s="39"/>
      <c r="I11" s="39"/>
      <c r="J11" s="39"/>
      <c r="K11" s="39"/>
      <c r="L11" s="40"/>
      <c r="M11" s="46"/>
      <c r="N11" s="52"/>
    </row>
    <row r="12" spans="4:14" ht="47.25" thickBot="1">
      <c r="D12" s="56"/>
      <c r="E12" s="57"/>
      <c r="F12" s="57"/>
      <c r="G12" s="57"/>
      <c r="H12" s="43"/>
      <c r="I12" s="43"/>
      <c r="J12" s="43"/>
      <c r="K12" s="43"/>
      <c r="L12" s="44"/>
      <c r="M12" s="47"/>
      <c r="N12"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D6:N12"/>
  <sheetViews>
    <sheetView workbookViewId="0">
      <selection activeCell="O11" sqref="O11"/>
    </sheetView>
  </sheetViews>
  <sheetFormatPr defaultRowHeight="15"/>
  <sheetData>
    <row r="6" spans="4:14" ht="15.75" thickBot="1"/>
    <row r="7" spans="4:14">
      <c r="D7" s="53"/>
      <c r="E7" s="54"/>
      <c r="F7" s="54"/>
      <c r="G7" s="54"/>
      <c r="H7" s="54"/>
      <c r="I7" s="54"/>
      <c r="J7" s="54"/>
      <c r="K7" s="54"/>
      <c r="L7" s="54"/>
      <c r="M7" s="37"/>
      <c r="N7" s="52"/>
    </row>
    <row r="8" spans="4:14" ht="33.75">
      <c r="D8" s="55"/>
      <c r="E8" s="50"/>
      <c r="F8" s="50"/>
      <c r="G8" s="50"/>
      <c r="H8" s="48" t="s">
        <v>163</v>
      </c>
      <c r="I8" s="49"/>
      <c r="J8" s="49"/>
      <c r="K8" s="49"/>
      <c r="L8" s="49"/>
      <c r="M8" s="46"/>
      <c r="N8" s="52"/>
    </row>
    <row r="9" spans="4:14" ht="46.5">
      <c r="D9" s="55"/>
      <c r="E9" s="50"/>
      <c r="F9" s="50"/>
      <c r="G9" s="50"/>
      <c r="H9" s="51" t="s">
        <v>165</v>
      </c>
      <c r="I9" s="39"/>
      <c r="J9" s="39"/>
      <c r="K9" s="39"/>
      <c r="L9" s="40"/>
      <c r="M9" s="46"/>
      <c r="N9" s="52"/>
    </row>
    <row r="10" spans="4:14" ht="46.5">
      <c r="D10" s="55"/>
      <c r="E10" s="50"/>
      <c r="F10" s="50"/>
      <c r="G10" s="50"/>
      <c r="H10" s="51" t="s">
        <v>164</v>
      </c>
      <c r="I10" s="39"/>
      <c r="J10" s="39"/>
      <c r="K10" s="39"/>
      <c r="L10" s="40"/>
      <c r="M10" s="46"/>
      <c r="N10" s="52"/>
    </row>
    <row r="11" spans="4:14" ht="46.5">
      <c r="D11" s="55"/>
      <c r="E11" s="50"/>
      <c r="F11" s="50"/>
      <c r="G11" s="50"/>
      <c r="H11" s="39"/>
      <c r="I11" s="39"/>
      <c r="J11" s="39"/>
      <c r="K11" s="39"/>
      <c r="L11" s="40"/>
      <c r="M11" s="46"/>
      <c r="N11" s="52"/>
    </row>
    <row r="12" spans="4:14" ht="47.25" thickBot="1">
      <c r="D12" s="56"/>
      <c r="E12" s="57"/>
      <c r="F12" s="57"/>
      <c r="G12" s="57"/>
      <c r="H12" s="43"/>
      <c r="I12" s="43"/>
      <c r="J12" s="43"/>
      <c r="K12" s="43"/>
      <c r="L12" s="44"/>
      <c r="M12" s="47"/>
      <c r="N12"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11"/>
  <dimension ref="A1:K30"/>
  <sheetViews>
    <sheetView showGridLines="0" showRowColHeaders="0" workbookViewId="0">
      <selection activeCell="I1" sqref="I1"/>
    </sheetView>
  </sheetViews>
  <sheetFormatPr defaultRowHeight="15" customHeight="1"/>
  <cols>
    <col min="1" max="1" width="3.5703125" customWidth="1"/>
  </cols>
  <sheetData>
    <row r="1" spans="1:11" ht="15" customHeight="1">
      <c r="A1" s="17"/>
      <c r="I1" s="1" t="s">
        <v>25</v>
      </c>
    </row>
    <row r="3" spans="1:11" ht="15" customHeight="1">
      <c r="K3" s="8" t="s">
        <v>26</v>
      </c>
    </row>
    <row r="9" spans="1:11" ht="15" customHeight="1">
      <c r="K9" s="8"/>
    </row>
    <row r="10" spans="1:11" ht="15" customHeight="1">
      <c r="K10" s="8" t="s">
        <v>70</v>
      </c>
    </row>
    <row r="30" spans="2:2" ht="15" customHeight="1">
      <c r="B30" s="8"/>
    </row>
  </sheetData>
  <hyperlinks>
    <hyperlink ref="I1" location="'List of Topics'!A1" display="Return to List of Topics sheet"/>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77"/>
  <dimension ref="A1:AB108"/>
  <sheetViews>
    <sheetView showGridLines="0" showRowColHeaders="0" workbookViewId="0"/>
  </sheetViews>
  <sheetFormatPr defaultRowHeight="15" customHeight="1"/>
  <cols>
    <col min="1" max="1" width="3.5703125" customWidth="1"/>
    <col min="12" max="12" width="9.140625" customWidth="1"/>
  </cols>
  <sheetData>
    <row r="1" spans="1:15" ht="15" customHeight="1">
      <c r="A1" s="17"/>
      <c r="I1" s="1" t="s">
        <v>25</v>
      </c>
    </row>
    <row r="3" spans="1:15" ht="15" customHeight="1">
      <c r="K3" s="8" t="s">
        <v>156</v>
      </c>
      <c r="M3" s="4"/>
      <c r="N3" s="4"/>
      <c r="O3" s="4"/>
    </row>
    <row r="34" spans="3:28" ht="15" customHeight="1">
      <c r="C34" s="15"/>
    </row>
    <row r="42" spans="3:28" ht="15" customHeight="1">
      <c r="K42" s="8" t="s">
        <v>155</v>
      </c>
    </row>
    <row r="45" spans="3:28" ht="15" customHeight="1">
      <c r="K45" s="8" t="s">
        <v>154</v>
      </c>
      <c r="Q45" s="8" t="s">
        <v>153</v>
      </c>
      <c r="W45" s="8" t="s">
        <v>153</v>
      </c>
    </row>
    <row r="46" spans="3:28" ht="15" customHeight="1">
      <c r="Q46" s="2">
        <v>2.0001000000000002</v>
      </c>
      <c r="S46" s="18">
        <v>2.0001000000000002</v>
      </c>
      <c r="W46" s="2" t="s">
        <v>157</v>
      </c>
      <c r="X46" s="2" t="s">
        <v>14</v>
      </c>
      <c r="AA46" s="27" t="s">
        <v>157</v>
      </c>
      <c r="AB46" s="27" t="s">
        <v>14</v>
      </c>
    </row>
    <row r="47" spans="3:28" ht="15" customHeight="1">
      <c r="Q47" s="2">
        <v>30.9999</v>
      </c>
      <c r="S47" s="18">
        <v>30.9999</v>
      </c>
      <c r="W47" s="2">
        <v>2008</v>
      </c>
      <c r="X47" s="2">
        <v>-37.6355</v>
      </c>
      <c r="AA47" s="28">
        <v>2008</v>
      </c>
      <c r="AB47" s="29">
        <v>-37.6355</v>
      </c>
    </row>
    <row r="48" spans="3:28" ht="15" customHeight="1">
      <c r="Q48" s="2">
        <v>-3.0002</v>
      </c>
      <c r="S48" s="18">
        <v>-3.0002</v>
      </c>
      <c r="W48" s="2">
        <v>2009</v>
      </c>
      <c r="X48" s="2">
        <v>88.371939999999995</v>
      </c>
      <c r="AA48" s="28">
        <v>2009</v>
      </c>
      <c r="AB48" s="29">
        <v>88.371939999999995</v>
      </c>
    </row>
    <row r="49" spans="11:28" ht="15" customHeight="1">
      <c r="Q49" s="2">
        <v>50.000100000000003</v>
      </c>
      <c r="S49" s="18">
        <v>50.000100000000003</v>
      </c>
      <c r="W49" s="2">
        <v>2010</v>
      </c>
      <c r="X49" s="2">
        <v>52.71152</v>
      </c>
      <c r="AA49" s="28">
        <v>2010</v>
      </c>
      <c r="AB49" s="29">
        <v>52.71152</v>
      </c>
    </row>
    <row r="50" spans="11:28" ht="15" customHeight="1">
      <c r="Q50" s="2">
        <v>0.99990000000000001</v>
      </c>
      <c r="S50" s="18">
        <v>0.99990000000000001</v>
      </c>
      <c r="W50" s="2">
        <v>2011</v>
      </c>
      <c r="X50" s="2">
        <v>-76.836600000000004</v>
      </c>
      <c r="AA50" s="28">
        <v>2011</v>
      </c>
      <c r="AB50" s="29">
        <v>-76.836600000000004</v>
      </c>
    </row>
    <row r="51" spans="11:28" ht="15" customHeight="1">
      <c r="W51" s="2">
        <v>2012</v>
      </c>
      <c r="X51" s="2">
        <v>-14.2181</v>
      </c>
      <c r="AA51" s="28">
        <v>2012</v>
      </c>
      <c r="AB51" s="29">
        <v>-14.2181</v>
      </c>
    </row>
    <row r="52" spans="11:28" ht="15" customHeight="1">
      <c r="W52" s="2">
        <v>2013</v>
      </c>
      <c r="X52" s="2">
        <v>23.68451</v>
      </c>
      <c r="AA52" s="28">
        <v>2013</v>
      </c>
      <c r="AB52" s="29">
        <v>23.68451</v>
      </c>
    </row>
    <row r="53" spans="11:28" ht="15" customHeight="1">
      <c r="W53" s="2">
        <v>2014</v>
      </c>
      <c r="X53" s="2">
        <v>-22.948499999999999</v>
      </c>
      <c r="AA53" s="28">
        <v>2014</v>
      </c>
      <c r="AB53" s="29">
        <v>-22.948499999999999</v>
      </c>
    </row>
    <row r="54" spans="11:28" ht="15" customHeight="1">
      <c r="W54" s="2">
        <v>2015</v>
      </c>
      <c r="X54" s="2">
        <v>0.82602500000000001</v>
      </c>
      <c r="AA54" s="28">
        <v>2015</v>
      </c>
      <c r="AB54" s="29">
        <v>0.82602500000000001</v>
      </c>
    </row>
    <row r="55" spans="11:28" ht="15" customHeight="1">
      <c r="W55" s="2">
        <v>2016</v>
      </c>
      <c r="X55" s="2">
        <v>1.0759920000000001</v>
      </c>
      <c r="AA55" s="28">
        <v>2016</v>
      </c>
      <c r="AB55" s="29">
        <v>1.0759920000000001</v>
      </c>
    </row>
    <row r="56" spans="11:28" ht="15" customHeight="1">
      <c r="W56" s="2">
        <v>2017</v>
      </c>
      <c r="X56" s="2">
        <v>34.305459999999997</v>
      </c>
      <c r="AA56" s="28">
        <v>2017</v>
      </c>
      <c r="AB56" s="29">
        <v>34.305459999999997</v>
      </c>
    </row>
    <row r="57" spans="11:28" ht="15" customHeight="1">
      <c r="W57" s="2">
        <v>2018</v>
      </c>
      <c r="X57" s="2">
        <v>27.268789999999999</v>
      </c>
      <c r="AA57" s="28">
        <v>2018</v>
      </c>
      <c r="AB57" s="29">
        <v>27.268789999999999</v>
      </c>
    </row>
    <row r="61" spans="11:28" ht="15" customHeight="1">
      <c r="K61" s="8" t="s">
        <v>152</v>
      </c>
    </row>
    <row r="97" spans="2:18" ht="15" customHeight="1">
      <c r="B97" s="8"/>
      <c r="Q97" s="27" t="s">
        <v>157</v>
      </c>
      <c r="R97" s="27" t="s">
        <v>14</v>
      </c>
    </row>
    <row r="98" spans="2:18" ht="15" customHeight="1">
      <c r="Q98" s="28">
        <v>2008</v>
      </c>
      <c r="R98" s="29">
        <v>-37.6355</v>
      </c>
    </row>
    <row r="99" spans="2:18" ht="15" customHeight="1">
      <c r="Q99" s="28">
        <v>2009</v>
      </c>
      <c r="R99" s="29">
        <v>88.371939999999995</v>
      </c>
    </row>
    <row r="100" spans="2:18" ht="15" customHeight="1">
      <c r="Q100" s="28">
        <v>2010</v>
      </c>
      <c r="R100" s="29">
        <v>52.71152</v>
      </c>
    </row>
    <row r="101" spans="2:18" ht="15" customHeight="1">
      <c r="Q101" s="28">
        <v>2011</v>
      </c>
      <c r="R101" s="29">
        <v>-76.836600000000004</v>
      </c>
    </row>
    <row r="102" spans="2:18" ht="15" customHeight="1">
      <c r="Q102" s="28">
        <v>2012</v>
      </c>
      <c r="R102" s="29">
        <v>-14.2181</v>
      </c>
    </row>
    <row r="103" spans="2:18" ht="15" customHeight="1">
      <c r="Q103" s="28">
        <v>2013</v>
      </c>
      <c r="R103" s="29">
        <v>23.68451</v>
      </c>
    </row>
    <row r="104" spans="2:18" ht="15" customHeight="1">
      <c r="Q104" s="28">
        <v>2014</v>
      </c>
      <c r="R104" s="29">
        <v>-22.948499999999999</v>
      </c>
    </row>
    <row r="105" spans="2:18" ht="15" customHeight="1">
      <c r="Q105" s="28">
        <v>2015</v>
      </c>
      <c r="R105" s="29">
        <v>0.82602500000000001</v>
      </c>
    </row>
    <row r="106" spans="2:18" ht="15" customHeight="1">
      <c r="Q106" s="28">
        <v>2016</v>
      </c>
      <c r="R106" s="29">
        <v>1.0759920000000001</v>
      </c>
    </row>
    <row r="107" spans="2:18" ht="15" customHeight="1">
      <c r="Q107" s="28">
        <v>2017</v>
      </c>
      <c r="R107" s="29">
        <v>34.305459999999997</v>
      </c>
    </row>
    <row r="108" spans="2:18" ht="15" customHeight="1">
      <c r="Q108" s="28">
        <v>2018</v>
      </c>
      <c r="R108" s="29">
        <v>27.268789999999999</v>
      </c>
    </row>
  </sheetData>
  <conditionalFormatting sqref="R98:R108">
    <cfRule type="cellIs" dxfId="1" priority="3" operator="greaterThan">
      <formula>0</formula>
    </cfRule>
  </conditionalFormatting>
  <conditionalFormatting sqref="AB47:AB57">
    <cfRule type="cellIs" dxfId="0" priority="1" operator="greaterThan">
      <formula>0</formula>
    </cfRule>
  </conditionalFormatting>
  <hyperlinks>
    <hyperlink ref="I1" location="'List of Topics'!A1" display="Return to List of Topics sheet"/>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codeName="wsTopic25"/>
  <dimension ref="A1:AD35"/>
  <sheetViews>
    <sheetView topLeftCell="A4" workbookViewId="0">
      <selection activeCell="K6" sqref="K6"/>
    </sheetView>
  </sheetViews>
  <sheetFormatPr defaultRowHeight="15" customHeight="1"/>
  <cols>
    <col min="1" max="1" width="3.5703125" customWidth="1"/>
    <col min="11" max="11" width="31.28515625" customWidth="1"/>
    <col min="15" max="21" width="9.140625" customWidth="1"/>
    <col min="29" max="29" width="31.28515625" customWidth="1"/>
  </cols>
  <sheetData>
    <row r="1" spans="1:30" ht="15" customHeight="1">
      <c r="A1" s="17"/>
      <c r="I1" s="1" t="s">
        <v>25</v>
      </c>
    </row>
    <row r="5" spans="1:30" ht="15" customHeight="1">
      <c r="O5" s="4"/>
      <c r="P5" s="4"/>
      <c r="Q5" s="4"/>
      <c r="R5" s="4"/>
      <c r="S5" s="4"/>
      <c r="T5" s="4"/>
      <c r="U5" s="4"/>
    </row>
    <row r="6" spans="1:30" ht="15" customHeight="1">
      <c r="K6" t="s">
        <v>1</v>
      </c>
      <c r="L6" s="4" t="s">
        <v>2</v>
      </c>
      <c r="M6" s="4" t="s">
        <v>3</v>
      </c>
      <c r="N6" s="4" t="s">
        <v>4</v>
      </c>
    </row>
    <row r="7" spans="1:30" ht="15" customHeight="1">
      <c r="K7" t="s">
        <v>5</v>
      </c>
      <c r="L7">
        <v>1.25</v>
      </c>
      <c r="M7">
        <v>1.35</v>
      </c>
      <c r="N7">
        <v>1.55</v>
      </c>
    </row>
    <row r="8" spans="1:30" ht="15" customHeight="1">
      <c r="K8" t="s">
        <v>6</v>
      </c>
      <c r="L8">
        <v>1.1499999999999999</v>
      </c>
      <c r="M8">
        <v>1.45</v>
      </c>
      <c r="N8">
        <v>1.25</v>
      </c>
    </row>
    <row r="9" spans="1:30" ht="15" customHeight="1">
      <c r="K9" t="s">
        <v>7</v>
      </c>
      <c r="L9">
        <v>1.35</v>
      </c>
      <c r="M9">
        <v>1.45</v>
      </c>
      <c r="N9">
        <v>1.1499999999999999</v>
      </c>
    </row>
    <row r="11" spans="1:30" ht="15" customHeight="1">
      <c r="K11" t="s">
        <v>10</v>
      </c>
      <c r="L11" s="25"/>
      <c r="AC11" t="s">
        <v>10</v>
      </c>
      <c r="AD11" s="2">
        <f>INDEX(L7:N9,2,3)</f>
        <v>1.25</v>
      </c>
    </row>
    <row r="13" spans="1:30" ht="15" customHeight="1">
      <c r="K13" t="s">
        <v>11</v>
      </c>
      <c r="L13">
        <v>1</v>
      </c>
    </row>
    <row r="14" spans="1:30" ht="15" customHeight="1">
      <c r="K14" t="s">
        <v>12</v>
      </c>
      <c r="L14">
        <v>2</v>
      </c>
    </row>
    <row r="15" spans="1:30" ht="15" customHeight="1">
      <c r="K15" t="s">
        <v>13</v>
      </c>
      <c r="L15" s="25"/>
      <c r="AC15" t="s">
        <v>13</v>
      </c>
      <c r="AD15" s="2">
        <f>INDEX(L7:N9,L13,L14)</f>
        <v>1.35</v>
      </c>
    </row>
    <row r="29" spans="3:3" ht="15" customHeight="1">
      <c r="C29" s="15"/>
    </row>
    <row r="35" spans="2:2" ht="15" customHeight="1">
      <c r="B35" s="8"/>
    </row>
  </sheetData>
  <hyperlinks>
    <hyperlink ref="I1" location="'List of Topics'!A1" display="Return to List of Topics sheet"/>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codeName="Sheet97"/>
  <dimension ref="A1:CM123"/>
  <sheetViews>
    <sheetView topLeftCell="H1" workbookViewId="0">
      <selection activeCell="P18" sqref="P18"/>
    </sheetView>
  </sheetViews>
  <sheetFormatPr defaultRowHeight="15" customHeight="1"/>
  <cols>
    <col min="1" max="1" width="3.5703125" customWidth="1"/>
    <col min="11" max="11" width="13.5703125" customWidth="1"/>
    <col min="12" max="12" width="14.140625" customWidth="1"/>
    <col min="13" max="13" width="14.5703125" customWidth="1"/>
    <col min="15" max="15" width="17.85546875" customWidth="1"/>
    <col min="16" max="16" width="17.42578125" bestFit="1" customWidth="1"/>
    <col min="17" max="17" width="17.85546875" bestFit="1" customWidth="1"/>
    <col min="18" max="91" width="10.85546875" customWidth="1"/>
  </cols>
  <sheetData>
    <row r="1" spans="1:27" ht="15" customHeight="1">
      <c r="A1" s="17"/>
      <c r="I1" s="1" t="s">
        <v>25</v>
      </c>
      <c r="AA1">
        <v>3</v>
      </c>
    </row>
    <row r="2" spans="1:27" ht="15" customHeight="1">
      <c r="AA2" t="b">
        <v>1</v>
      </c>
    </row>
    <row r="3" spans="1:27" ht="15" customHeight="1">
      <c r="A3" s="16"/>
      <c r="K3" s="8" t="s">
        <v>151</v>
      </c>
      <c r="O3" s="8" t="s">
        <v>150</v>
      </c>
    </row>
    <row r="4" spans="1:27" ht="15" customHeight="1">
      <c r="A4" s="16"/>
      <c r="Q4" s="8" t="s">
        <v>149</v>
      </c>
    </row>
    <row r="5" spans="1:27" ht="15" customHeight="1">
      <c r="A5" s="16"/>
      <c r="Q5" t="s">
        <v>17</v>
      </c>
    </row>
    <row r="6" spans="1:27" ht="15" customHeight="1">
      <c r="A6" s="16"/>
      <c r="Q6" t="s">
        <v>160</v>
      </c>
      <c r="R6" s="3">
        <v>2500</v>
      </c>
    </row>
    <row r="7" spans="1:27" ht="15" customHeight="1">
      <c r="A7" s="16"/>
      <c r="Q7" t="s">
        <v>161</v>
      </c>
      <c r="R7" s="3">
        <v>450</v>
      </c>
    </row>
    <row r="8" spans="1:27" ht="15" customHeight="1">
      <c r="A8" s="16"/>
      <c r="Q8" t="s">
        <v>162</v>
      </c>
      <c r="R8" s="3">
        <v>650</v>
      </c>
    </row>
    <row r="9" spans="1:27" ht="15" customHeight="1">
      <c r="A9" s="16"/>
    </row>
    <row r="10" spans="1:27" ht="15" customHeight="1">
      <c r="A10" s="16"/>
      <c r="Q10" t="s">
        <v>18</v>
      </c>
      <c r="R10" s="7">
        <v>0.05</v>
      </c>
    </row>
    <row r="11" spans="1:27" ht="15" customHeight="1">
      <c r="A11" s="16"/>
    </row>
    <row r="12" spans="1:27" ht="15" customHeight="1">
      <c r="A12" s="16"/>
    </row>
    <row r="13" spans="1:27" ht="15" customHeight="1">
      <c r="A13" s="16"/>
    </row>
    <row r="14" spans="1:27" ht="15" customHeight="1">
      <c r="A14" s="16"/>
      <c r="O14" s="8" t="s">
        <v>19</v>
      </c>
    </row>
    <row r="15" spans="1:27" ht="15" customHeight="1">
      <c r="A15" s="16"/>
      <c r="K15" s="8" t="s">
        <v>125</v>
      </c>
      <c r="O15" t="s">
        <v>8</v>
      </c>
      <c r="P15" s="19" t="str">
        <f>INDEX(Q6:Q8,AA1)</f>
        <v>Laptop</v>
      </c>
    </row>
    <row r="16" spans="1:27" ht="15" customHeight="1">
      <c r="A16" s="16"/>
      <c r="O16" t="s">
        <v>0</v>
      </c>
      <c r="P16" s="20">
        <f>INDEX(R6:R8,AA1)</f>
        <v>650</v>
      </c>
    </row>
    <row r="17" spans="1:16" ht="15" customHeight="1">
      <c r="A17" s="16"/>
      <c r="O17" t="s">
        <v>20</v>
      </c>
      <c r="P17" s="20">
        <f>IF(AA2=TRUE,R10*P16,0)</f>
        <v>32.5</v>
      </c>
    </row>
    <row r="18" spans="1:16" ht="15" customHeight="1">
      <c r="A18" s="16"/>
      <c r="O18" t="s">
        <v>21</v>
      </c>
      <c r="P18" s="20">
        <f>P16-P17</f>
        <v>617.5</v>
      </c>
    </row>
    <row r="19" spans="1:16" ht="15" customHeight="1">
      <c r="A19" s="16"/>
    </row>
    <row r="20" spans="1:16" ht="15" customHeight="1">
      <c r="A20" s="16"/>
    </row>
    <row r="21" spans="1:16" ht="15" customHeight="1">
      <c r="A21" s="16"/>
    </row>
    <row r="22" spans="1:16" ht="15" customHeight="1">
      <c r="A22" s="16"/>
    </row>
    <row r="23" spans="1:16" ht="15" customHeight="1">
      <c r="A23" s="16"/>
    </row>
    <row r="24" spans="1:16" ht="15" customHeight="1">
      <c r="A24" s="16"/>
    </row>
    <row r="25" spans="1:16" ht="15" customHeight="1">
      <c r="A25" s="16"/>
    </row>
    <row r="26" spans="1:16" ht="15" customHeight="1">
      <c r="A26" s="16"/>
    </row>
    <row r="27" spans="1:16" ht="15" customHeight="1">
      <c r="A27" s="16"/>
    </row>
    <row r="28" spans="1:16" ht="15" customHeight="1">
      <c r="A28" s="16"/>
    </row>
    <row r="29" spans="1:16" ht="15" customHeight="1">
      <c r="A29" s="16"/>
    </row>
    <row r="30" spans="1:16" ht="15" customHeight="1">
      <c r="A30" s="16"/>
    </row>
    <row r="31" spans="1:16" ht="15" customHeight="1">
      <c r="A31" s="16"/>
    </row>
    <row r="32" spans="1:16" ht="15" customHeight="1">
      <c r="A32" s="16"/>
    </row>
    <row r="33" spans="1:91" ht="15" customHeight="1">
      <c r="A33" s="16"/>
    </row>
    <row r="34" spans="1:91" ht="15" customHeight="1">
      <c r="A34" s="16"/>
    </row>
    <row r="48" spans="1:91" ht="15" customHeight="1">
      <c r="Q48" s="2" t="s">
        <v>148</v>
      </c>
      <c r="R48" s="2" t="s">
        <v>147</v>
      </c>
      <c r="S48" s="2" t="s">
        <v>146</v>
      </c>
      <c r="T48" s="2" t="s">
        <v>145</v>
      </c>
      <c r="U48" s="2" t="s">
        <v>144</v>
      </c>
      <c r="V48" s="2" t="s">
        <v>143</v>
      </c>
      <c r="W48" s="2" t="s">
        <v>141</v>
      </c>
      <c r="X48" s="2" t="s">
        <v>140</v>
      </c>
      <c r="Y48" s="2" t="s">
        <v>139</v>
      </c>
      <c r="Z48" s="2" t="s">
        <v>138</v>
      </c>
      <c r="AA48" s="2" t="s">
        <v>137</v>
      </c>
      <c r="AB48" s="2" t="s">
        <v>136</v>
      </c>
      <c r="AC48" s="2" t="s">
        <v>135</v>
      </c>
      <c r="AD48" s="2" t="s">
        <v>134</v>
      </c>
      <c r="AE48" s="2" t="s">
        <v>133</v>
      </c>
      <c r="AF48" s="2" t="s">
        <v>132</v>
      </c>
      <c r="AG48" s="2" t="s">
        <v>131</v>
      </c>
      <c r="AH48" s="2" t="s">
        <v>130</v>
      </c>
      <c r="AI48" s="2" t="s">
        <v>128</v>
      </c>
      <c r="AJ48" s="2" t="s">
        <v>127</v>
      </c>
      <c r="AK48" s="2" t="s">
        <v>126</v>
      </c>
      <c r="AL48" s="2" t="s">
        <v>124</v>
      </c>
      <c r="AM48" s="2" t="s">
        <v>123</v>
      </c>
      <c r="AN48" s="2" t="s">
        <v>122</v>
      </c>
      <c r="AO48" s="2" t="s">
        <v>121</v>
      </c>
      <c r="AP48" s="2" t="s">
        <v>120</v>
      </c>
      <c r="AQ48" s="2" t="s">
        <v>119</v>
      </c>
      <c r="AR48" s="2" t="s">
        <v>118</v>
      </c>
      <c r="AS48" s="2" t="s">
        <v>117</v>
      </c>
      <c r="AT48" s="2" t="s">
        <v>116</v>
      </c>
      <c r="AU48" s="2" t="s">
        <v>115</v>
      </c>
      <c r="AV48" s="2" t="s">
        <v>114</v>
      </c>
      <c r="AW48" s="2" t="s">
        <v>113</v>
      </c>
      <c r="AX48" s="2" t="s">
        <v>112</v>
      </c>
      <c r="AY48" s="2" t="s">
        <v>111</v>
      </c>
      <c r="AZ48" s="2" t="s">
        <v>110</v>
      </c>
      <c r="BA48" s="2" t="s">
        <v>109</v>
      </c>
      <c r="BB48" s="2" t="s">
        <v>108</v>
      </c>
      <c r="BC48" s="2" t="s">
        <v>107</v>
      </c>
      <c r="BD48" s="2" t="s">
        <v>106</v>
      </c>
      <c r="BE48" s="2" t="s">
        <v>105</v>
      </c>
      <c r="BF48" s="2" t="s">
        <v>104</v>
      </c>
      <c r="BG48" s="2" t="s">
        <v>103</v>
      </c>
      <c r="BH48" s="2" t="s">
        <v>102</v>
      </c>
      <c r="BI48" s="2" t="s">
        <v>101</v>
      </c>
      <c r="BJ48" s="2" t="s">
        <v>100</v>
      </c>
      <c r="BK48" s="2" t="s">
        <v>99</v>
      </c>
      <c r="BL48" s="2" t="s">
        <v>98</v>
      </c>
      <c r="BM48" s="2" t="s">
        <v>97</v>
      </c>
      <c r="BN48" s="2" t="s">
        <v>96</v>
      </c>
      <c r="BO48" s="2" t="s">
        <v>95</v>
      </c>
      <c r="BP48" s="2" t="s">
        <v>94</v>
      </c>
      <c r="BQ48" s="2" t="s">
        <v>93</v>
      </c>
      <c r="BR48" s="2" t="s">
        <v>92</v>
      </c>
      <c r="BS48" s="2" t="s">
        <v>91</v>
      </c>
      <c r="BT48" s="2" t="s">
        <v>90</v>
      </c>
      <c r="BU48" s="2" t="s">
        <v>89</v>
      </c>
      <c r="BV48" s="2" t="s">
        <v>88</v>
      </c>
      <c r="BW48" s="2" t="s">
        <v>87</v>
      </c>
      <c r="BX48" s="2" t="s">
        <v>86</v>
      </c>
      <c r="BY48" s="2" t="s">
        <v>85</v>
      </c>
      <c r="BZ48" s="2" t="s">
        <v>84</v>
      </c>
      <c r="CA48" s="2" t="s">
        <v>83</v>
      </c>
      <c r="CB48" s="2" t="s">
        <v>82</v>
      </c>
      <c r="CC48" s="2" t="s">
        <v>81</v>
      </c>
      <c r="CD48" s="2" t="s">
        <v>80</v>
      </c>
      <c r="CE48" s="2" t="s">
        <v>79</v>
      </c>
      <c r="CF48" s="2" t="s">
        <v>78</v>
      </c>
      <c r="CG48" s="2" t="s">
        <v>77</v>
      </c>
      <c r="CH48" s="2" t="s">
        <v>76</v>
      </c>
      <c r="CI48" s="2" t="s">
        <v>75</v>
      </c>
      <c r="CJ48" s="2" t="s">
        <v>74</v>
      </c>
      <c r="CK48" s="2" t="s">
        <v>73</v>
      </c>
      <c r="CL48" s="2" t="s">
        <v>72</v>
      </c>
      <c r="CM48" s="2" t="s">
        <v>71</v>
      </c>
    </row>
    <row r="49" spans="11:91" ht="15" customHeight="1">
      <c r="P49" s="2" t="s">
        <v>148</v>
      </c>
      <c r="Q49" s="6">
        <f>0</f>
        <v>0</v>
      </c>
      <c r="R49">
        <v>55</v>
      </c>
      <c r="S49">
        <v>13</v>
      </c>
      <c r="T49">
        <v>50</v>
      </c>
      <c r="U49">
        <v>16</v>
      </c>
      <c r="V49">
        <v>49</v>
      </c>
      <c r="W49">
        <v>85</v>
      </c>
      <c r="X49">
        <v>57</v>
      </c>
      <c r="Y49">
        <v>71</v>
      </c>
      <c r="Z49">
        <v>60</v>
      </c>
      <c r="AA49">
        <v>81</v>
      </c>
      <c r="AB49">
        <v>17</v>
      </c>
      <c r="AC49">
        <v>85</v>
      </c>
      <c r="AD49">
        <v>61</v>
      </c>
      <c r="AE49">
        <v>83</v>
      </c>
      <c r="AF49">
        <v>88</v>
      </c>
      <c r="AG49">
        <v>18</v>
      </c>
      <c r="AH49">
        <v>98</v>
      </c>
      <c r="AI49">
        <v>95</v>
      </c>
      <c r="AJ49">
        <v>92</v>
      </c>
      <c r="AK49">
        <v>18</v>
      </c>
      <c r="AL49">
        <v>13</v>
      </c>
      <c r="AM49">
        <v>60</v>
      </c>
      <c r="AN49">
        <v>37</v>
      </c>
      <c r="AO49">
        <v>42</v>
      </c>
      <c r="AP49">
        <v>59</v>
      </c>
      <c r="AQ49">
        <v>59</v>
      </c>
      <c r="AR49">
        <v>40</v>
      </c>
      <c r="AS49">
        <v>14</v>
      </c>
      <c r="AT49">
        <v>56</v>
      </c>
      <c r="AU49">
        <v>20</v>
      </c>
      <c r="AV49">
        <v>98</v>
      </c>
      <c r="AW49">
        <v>88</v>
      </c>
      <c r="AX49">
        <v>36</v>
      </c>
      <c r="AY49">
        <v>32</v>
      </c>
      <c r="AZ49">
        <v>94</v>
      </c>
      <c r="BA49">
        <v>76</v>
      </c>
      <c r="BB49">
        <v>44</v>
      </c>
      <c r="BC49">
        <v>34</v>
      </c>
      <c r="BD49">
        <v>79</v>
      </c>
      <c r="BE49">
        <v>13</v>
      </c>
      <c r="BF49">
        <v>34</v>
      </c>
      <c r="BG49">
        <v>27</v>
      </c>
      <c r="BH49">
        <v>53</v>
      </c>
      <c r="BI49">
        <v>53</v>
      </c>
      <c r="BJ49">
        <v>99</v>
      </c>
      <c r="BK49">
        <v>21</v>
      </c>
      <c r="BL49">
        <v>21</v>
      </c>
      <c r="BM49">
        <v>78</v>
      </c>
      <c r="BN49">
        <v>83</v>
      </c>
      <c r="BO49">
        <v>20</v>
      </c>
      <c r="BP49">
        <v>49</v>
      </c>
      <c r="BQ49">
        <v>75</v>
      </c>
      <c r="BR49">
        <v>76</v>
      </c>
      <c r="BS49">
        <v>54</v>
      </c>
      <c r="BT49">
        <v>66</v>
      </c>
      <c r="BU49">
        <v>17</v>
      </c>
      <c r="BV49">
        <v>58</v>
      </c>
      <c r="BW49">
        <v>12</v>
      </c>
      <c r="BX49">
        <v>42</v>
      </c>
      <c r="BY49">
        <v>36</v>
      </c>
      <c r="BZ49">
        <v>62</v>
      </c>
      <c r="CA49">
        <v>89</v>
      </c>
      <c r="CB49">
        <v>58</v>
      </c>
      <c r="CC49">
        <v>32</v>
      </c>
      <c r="CD49">
        <v>62</v>
      </c>
      <c r="CE49">
        <v>78</v>
      </c>
      <c r="CF49">
        <v>24</v>
      </c>
      <c r="CG49">
        <v>67</v>
      </c>
      <c r="CH49">
        <v>10</v>
      </c>
      <c r="CI49">
        <v>94</v>
      </c>
      <c r="CJ49">
        <v>31</v>
      </c>
      <c r="CK49">
        <v>90</v>
      </c>
      <c r="CL49">
        <v>35</v>
      </c>
      <c r="CM49">
        <v>70</v>
      </c>
    </row>
    <row r="50" spans="11:91" ht="15" customHeight="1">
      <c r="P50" s="2" t="s">
        <v>147</v>
      </c>
      <c r="Q50">
        <v>39</v>
      </c>
      <c r="R50">
        <f>0</f>
        <v>0</v>
      </c>
      <c r="S50">
        <v>38</v>
      </c>
      <c r="T50">
        <v>40</v>
      </c>
      <c r="U50">
        <v>21</v>
      </c>
      <c r="V50">
        <v>32</v>
      </c>
      <c r="W50">
        <v>62</v>
      </c>
      <c r="X50">
        <v>79</v>
      </c>
      <c r="Y50">
        <v>88</v>
      </c>
      <c r="Z50">
        <v>68</v>
      </c>
      <c r="AA50">
        <v>53</v>
      </c>
      <c r="AB50">
        <v>10</v>
      </c>
      <c r="AC50">
        <v>49</v>
      </c>
      <c r="AD50">
        <v>18</v>
      </c>
      <c r="AE50">
        <v>25</v>
      </c>
      <c r="AF50">
        <v>74</v>
      </c>
      <c r="AG50">
        <v>31</v>
      </c>
      <c r="AH50">
        <v>58</v>
      </c>
      <c r="AI50">
        <v>68</v>
      </c>
      <c r="AJ50">
        <v>42</v>
      </c>
      <c r="AK50">
        <v>56</v>
      </c>
      <c r="AL50">
        <v>55</v>
      </c>
      <c r="AM50">
        <v>40</v>
      </c>
      <c r="AN50">
        <v>40</v>
      </c>
      <c r="AO50">
        <v>27</v>
      </c>
      <c r="AP50">
        <v>71</v>
      </c>
      <c r="AQ50">
        <v>11</v>
      </c>
      <c r="AR50">
        <v>80</v>
      </c>
      <c r="AS50">
        <v>17</v>
      </c>
      <c r="AT50">
        <v>58</v>
      </c>
      <c r="AU50">
        <v>36</v>
      </c>
      <c r="AV50">
        <v>83</v>
      </c>
      <c r="AW50">
        <v>94</v>
      </c>
      <c r="AX50">
        <v>91</v>
      </c>
      <c r="AY50">
        <v>98</v>
      </c>
      <c r="AZ50">
        <v>100</v>
      </c>
      <c r="BA50">
        <v>34</v>
      </c>
      <c r="BB50">
        <v>48</v>
      </c>
      <c r="BC50">
        <v>71</v>
      </c>
      <c r="BD50">
        <v>100</v>
      </c>
      <c r="BE50">
        <v>58</v>
      </c>
      <c r="BF50">
        <v>92</v>
      </c>
      <c r="BG50">
        <v>59</v>
      </c>
      <c r="BH50">
        <v>70</v>
      </c>
      <c r="BI50">
        <v>13</v>
      </c>
      <c r="BJ50">
        <v>15</v>
      </c>
      <c r="BK50">
        <v>36</v>
      </c>
      <c r="BL50">
        <v>68</v>
      </c>
      <c r="BM50">
        <v>94</v>
      </c>
      <c r="BN50">
        <v>42</v>
      </c>
      <c r="BO50">
        <v>84</v>
      </c>
      <c r="BP50">
        <v>70</v>
      </c>
      <c r="BQ50">
        <v>86</v>
      </c>
      <c r="BR50">
        <v>88</v>
      </c>
      <c r="BS50">
        <v>77</v>
      </c>
      <c r="BT50">
        <v>22</v>
      </c>
      <c r="BU50">
        <v>77</v>
      </c>
      <c r="BV50">
        <v>98</v>
      </c>
      <c r="BW50">
        <v>11</v>
      </c>
      <c r="BX50">
        <v>17</v>
      </c>
      <c r="BY50">
        <v>11</v>
      </c>
      <c r="BZ50">
        <v>25</v>
      </c>
      <c r="CA50">
        <v>49</v>
      </c>
      <c r="CB50">
        <v>84</v>
      </c>
      <c r="CC50">
        <v>68</v>
      </c>
      <c r="CD50">
        <v>59</v>
      </c>
      <c r="CE50">
        <v>36</v>
      </c>
      <c r="CF50">
        <v>86</v>
      </c>
      <c r="CG50">
        <v>49</v>
      </c>
      <c r="CH50">
        <v>34</v>
      </c>
      <c r="CI50">
        <v>67</v>
      </c>
      <c r="CJ50">
        <v>72</v>
      </c>
      <c r="CK50">
        <v>32</v>
      </c>
      <c r="CL50">
        <v>30</v>
      </c>
      <c r="CM50">
        <v>92</v>
      </c>
    </row>
    <row r="51" spans="11:91" ht="15" customHeight="1">
      <c r="P51" s="2" t="s">
        <v>146</v>
      </c>
      <c r="Q51">
        <v>57</v>
      </c>
      <c r="R51">
        <v>49</v>
      </c>
      <c r="S51">
        <f>0</f>
        <v>0</v>
      </c>
      <c r="T51">
        <v>80</v>
      </c>
      <c r="U51">
        <v>62</v>
      </c>
      <c r="V51">
        <v>40</v>
      </c>
      <c r="W51">
        <v>51</v>
      </c>
      <c r="X51">
        <v>93</v>
      </c>
      <c r="Y51">
        <v>97</v>
      </c>
      <c r="Z51">
        <v>42</v>
      </c>
      <c r="AA51">
        <v>25</v>
      </c>
      <c r="AB51">
        <v>67</v>
      </c>
      <c r="AC51">
        <v>46</v>
      </c>
      <c r="AD51">
        <v>16</v>
      </c>
      <c r="AE51">
        <v>11</v>
      </c>
      <c r="AF51">
        <v>61</v>
      </c>
      <c r="AG51">
        <v>32</v>
      </c>
      <c r="AH51">
        <v>79</v>
      </c>
      <c r="AI51">
        <v>92</v>
      </c>
      <c r="AJ51">
        <v>12</v>
      </c>
      <c r="AK51">
        <v>34</v>
      </c>
      <c r="AL51">
        <v>88</v>
      </c>
      <c r="AM51">
        <v>12</v>
      </c>
      <c r="AN51">
        <v>93</v>
      </c>
      <c r="AO51">
        <v>38</v>
      </c>
      <c r="AP51">
        <v>36</v>
      </c>
      <c r="AQ51">
        <v>40</v>
      </c>
      <c r="AR51">
        <v>17</v>
      </c>
      <c r="AS51">
        <v>75</v>
      </c>
      <c r="AT51">
        <v>27</v>
      </c>
      <c r="AU51">
        <v>42</v>
      </c>
      <c r="AV51">
        <v>41</v>
      </c>
      <c r="AW51">
        <v>29</v>
      </c>
      <c r="AX51">
        <v>99</v>
      </c>
      <c r="AY51">
        <v>71</v>
      </c>
      <c r="AZ51">
        <v>85</v>
      </c>
      <c r="BA51">
        <v>34</v>
      </c>
      <c r="BB51">
        <v>91</v>
      </c>
      <c r="BC51">
        <v>45</v>
      </c>
      <c r="BD51">
        <v>100</v>
      </c>
      <c r="BE51">
        <v>30</v>
      </c>
      <c r="BF51">
        <v>19</v>
      </c>
      <c r="BG51">
        <v>80</v>
      </c>
      <c r="BH51">
        <v>80</v>
      </c>
      <c r="BI51">
        <v>51</v>
      </c>
      <c r="BJ51">
        <v>94</v>
      </c>
      <c r="BK51">
        <v>30</v>
      </c>
      <c r="BL51">
        <v>22</v>
      </c>
      <c r="BM51">
        <v>74</v>
      </c>
      <c r="BN51">
        <v>64</v>
      </c>
      <c r="BO51">
        <v>50</v>
      </c>
      <c r="BP51">
        <v>54</v>
      </c>
      <c r="BQ51">
        <v>31</v>
      </c>
      <c r="BR51">
        <v>71</v>
      </c>
      <c r="BS51">
        <v>96</v>
      </c>
      <c r="BT51">
        <v>99</v>
      </c>
      <c r="BU51">
        <v>38</v>
      </c>
      <c r="BV51">
        <v>54</v>
      </c>
      <c r="BW51">
        <v>15</v>
      </c>
      <c r="BX51">
        <v>28</v>
      </c>
      <c r="BY51">
        <v>15</v>
      </c>
      <c r="BZ51">
        <v>36</v>
      </c>
      <c r="CA51">
        <v>90</v>
      </c>
      <c r="CB51">
        <v>78</v>
      </c>
      <c r="CC51">
        <v>51</v>
      </c>
      <c r="CD51">
        <v>41</v>
      </c>
      <c r="CE51">
        <v>45</v>
      </c>
      <c r="CF51">
        <v>91</v>
      </c>
      <c r="CG51">
        <v>70</v>
      </c>
      <c r="CH51">
        <v>92</v>
      </c>
      <c r="CI51">
        <v>12</v>
      </c>
      <c r="CJ51">
        <v>13</v>
      </c>
      <c r="CK51">
        <v>100</v>
      </c>
      <c r="CL51">
        <v>71</v>
      </c>
      <c r="CM51">
        <v>24</v>
      </c>
    </row>
    <row r="52" spans="11:91" ht="15" customHeight="1">
      <c r="P52" s="2" t="s">
        <v>145</v>
      </c>
      <c r="Q52">
        <v>25</v>
      </c>
      <c r="R52">
        <v>49</v>
      </c>
      <c r="S52">
        <v>87</v>
      </c>
      <c r="T52">
        <f>0</f>
        <v>0</v>
      </c>
      <c r="U52">
        <v>61</v>
      </c>
      <c r="V52">
        <v>14</v>
      </c>
      <c r="W52">
        <v>67</v>
      </c>
      <c r="X52">
        <v>76</v>
      </c>
      <c r="Y52">
        <v>59</v>
      </c>
      <c r="Z52">
        <v>47</v>
      </c>
      <c r="AA52">
        <v>58</v>
      </c>
      <c r="AB52">
        <v>17</v>
      </c>
      <c r="AC52">
        <v>30</v>
      </c>
      <c r="AD52">
        <v>100</v>
      </c>
      <c r="AE52">
        <v>23</v>
      </c>
      <c r="AF52">
        <v>94</v>
      </c>
      <c r="AG52">
        <v>86</v>
      </c>
      <c r="AH52">
        <v>19</v>
      </c>
      <c r="AI52">
        <v>87</v>
      </c>
      <c r="AJ52">
        <v>28</v>
      </c>
      <c r="AK52">
        <v>11</v>
      </c>
      <c r="AL52">
        <v>69</v>
      </c>
      <c r="AM52">
        <v>93</v>
      </c>
      <c r="AN52">
        <v>82</v>
      </c>
      <c r="AO52">
        <v>99</v>
      </c>
      <c r="AP52">
        <v>77</v>
      </c>
      <c r="AQ52">
        <v>50</v>
      </c>
      <c r="AR52">
        <v>50</v>
      </c>
      <c r="AS52">
        <v>75</v>
      </c>
      <c r="AT52">
        <v>81</v>
      </c>
      <c r="AU52">
        <v>68</v>
      </c>
      <c r="AV52">
        <v>19</v>
      </c>
      <c r="AW52">
        <v>78</v>
      </c>
      <c r="AX52">
        <v>80</v>
      </c>
      <c r="AY52">
        <v>10</v>
      </c>
      <c r="AZ52">
        <v>72</v>
      </c>
      <c r="BA52">
        <v>72</v>
      </c>
      <c r="BB52">
        <v>91</v>
      </c>
      <c r="BC52">
        <v>46</v>
      </c>
      <c r="BD52">
        <v>39</v>
      </c>
      <c r="BE52">
        <v>23</v>
      </c>
      <c r="BF52">
        <v>31</v>
      </c>
      <c r="BG52">
        <v>34</v>
      </c>
      <c r="BH52">
        <v>98</v>
      </c>
      <c r="BI52">
        <v>89</v>
      </c>
      <c r="BJ52">
        <v>36</v>
      </c>
      <c r="BK52">
        <v>49</v>
      </c>
      <c r="BL52">
        <v>99</v>
      </c>
      <c r="BM52">
        <v>78</v>
      </c>
      <c r="BN52">
        <v>36</v>
      </c>
      <c r="BO52">
        <v>96</v>
      </c>
      <c r="BP52">
        <v>45</v>
      </c>
      <c r="BQ52">
        <v>97</v>
      </c>
      <c r="BR52">
        <v>57</v>
      </c>
      <c r="BS52">
        <v>48</v>
      </c>
      <c r="BT52">
        <v>87</v>
      </c>
      <c r="BU52">
        <v>45</v>
      </c>
      <c r="BV52">
        <v>30</v>
      </c>
      <c r="BW52">
        <v>37</v>
      </c>
      <c r="BX52">
        <v>49</v>
      </c>
      <c r="BY52">
        <v>66</v>
      </c>
      <c r="BZ52">
        <v>59</v>
      </c>
      <c r="CA52">
        <v>86</v>
      </c>
      <c r="CB52">
        <v>95</v>
      </c>
      <c r="CC52">
        <v>62</v>
      </c>
      <c r="CD52">
        <v>91</v>
      </c>
      <c r="CE52">
        <v>18</v>
      </c>
      <c r="CF52">
        <v>70</v>
      </c>
      <c r="CG52">
        <v>40</v>
      </c>
      <c r="CH52">
        <v>23</v>
      </c>
      <c r="CI52">
        <v>91</v>
      </c>
      <c r="CJ52">
        <v>59</v>
      </c>
      <c r="CK52">
        <v>92</v>
      </c>
      <c r="CL52">
        <v>49</v>
      </c>
      <c r="CM52">
        <v>59</v>
      </c>
    </row>
    <row r="53" spans="11:91" ht="15" customHeight="1">
      <c r="P53" s="2" t="s">
        <v>144</v>
      </c>
      <c r="Q53">
        <v>71</v>
      </c>
      <c r="R53">
        <v>63</v>
      </c>
      <c r="S53">
        <v>48</v>
      </c>
      <c r="T53">
        <v>83</v>
      </c>
      <c r="U53">
        <f>0</f>
        <v>0</v>
      </c>
      <c r="V53">
        <v>89</v>
      </c>
      <c r="W53">
        <v>44</v>
      </c>
      <c r="X53">
        <v>58</v>
      </c>
      <c r="Y53">
        <v>51</v>
      </c>
      <c r="Z53">
        <v>84</v>
      </c>
      <c r="AA53">
        <v>74</v>
      </c>
      <c r="AB53">
        <v>29</v>
      </c>
      <c r="AC53">
        <v>66</v>
      </c>
      <c r="AD53">
        <v>74</v>
      </c>
      <c r="AE53">
        <v>61</v>
      </c>
      <c r="AF53">
        <v>30</v>
      </c>
      <c r="AG53">
        <v>56</v>
      </c>
      <c r="AH53">
        <v>70</v>
      </c>
      <c r="AI53">
        <v>96</v>
      </c>
      <c r="AJ53">
        <v>47</v>
      </c>
      <c r="AK53">
        <v>84</v>
      </c>
      <c r="AL53">
        <v>67</v>
      </c>
      <c r="AM53">
        <v>53</v>
      </c>
      <c r="AN53">
        <v>77</v>
      </c>
      <c r="AO53">
        <v>75</v>
      </c>
      <c r="AP53">
        <v>45</v>
      </c>
      <c r="AQ53">
        <v>27</v>
      </c>
      <c r="AR53">
        <v>56</v>
      </c>
      <c r="AS53">
        <v>35</v>
      </c>
      <c r="AT53">
        <v>49</v>
      </c>
      <c r="AU53">
        <v>26</v>
      </c>
      <c r="AV53">
        <v>62</v>
      </c>
      <c r="AW53">
        <v>64</v>
      </c>
      <c r="AX53">
        <v>75</v>
      </c>
      <c r="AY53">
        <v>18</v>
      </c>
      <c r="AZ53">
        <v>86</v>
      </c>
      <c r="BA53">
        <v>67</v>
      </c>
      <c r="BB53">
        <v>98</v>
      </c>
      <c r="BC53">
        <v>60</v>
      </c>
      <c r="BD53">
        <v>67</v>
      </c>
      <c r="BE53">
        <v>33</v>
      </c>
      <c r="BF53">
        <v>51</v>
      </c>
      <c r="BG53">
        <v>98</v>
      </c>
      <c r="BH53">
        <v>53</v>
      </c>
      <c r="BI53">
        <v>58</v>
      </c>
      <c r="BJ53">
        <v>100</v>
      </c>
      <c r="BK53">
        <v>90</v>
      </c>
      <c r="BL53">
        <v>86</v>
      </c>
      <c r="BM53">
        <v>42</v>
      </c>
      <c r="BN53">
        <v>67</v>
      </c>
      <c r="BO53">
        <v>75</v>
      </c>
      <c r="BP53">
        <v>88</v>
      </c>
      <c r="BQ53">
        <v>57</v>
      </c>
      <c r="BR53">
        <v>45</v>
      </c>
      <c r="BS53">
        <v>35</v>
      </c>
      <c r="BT53">
        <v>34</v>
      </c>
      <c r="BU53">
        <v>88</v>
      </c>
      <c r="BV53">
        <v>68</v>
      </c>
      <c r="BW53">
        <v>74</v>
      </c>
      <c r="BX53">
        <v>10</v>
      </c>
      <c r="BY53">
        <v>74</v>
      </c>
      <c r="BZ53">
        <v>44</v>
      </c>
      <c r="CA53">
        <v>58</v>
      </c>
      <c r="CB53">
        <v>68</v>
      </c>
      <c r="CC53">
        <v>19</v>
      </c>
      <c r="CD53">
        <v>82</v>
      </c>
      <c r="CE53">
        <v>59</v>
      </c>
      <c r="CF53">
        <v>47</v>
      </c>
      <c r="CG53">
        <v>77</v>
      </c>
      <c r="CH53">
        <v>97</v>
      </c>
      <c r="CI53">
        <v>13</v>
      </c>
      <c r="CJ53">
        <v>34</v>
      </c>
      <c r="CK53">
        <v>59</v>
      </c>
      <c r="CL53">
        <v>89</v>
      </c>
      <c r="CM53">
        <v>21</v>
      </c>
    </row>
    <row r="54" spans="11:91" ht="15" customHeight="1">
      <c r="P54" s="2" t="s">
        <v>143</v>
      </c>
      <c r="Q54">
        <v>61</v>
      </c>
      <c r="R54">
        <v>34</v>
      </c>
      <c r="S54">
        <v>78</v>
      </c>
      <c r="T54">
        <v>62</v>
      </c>
      <c r="U54">
        <v>40</v>
      </c>
      <c r="V54">
        <f>0</f>
        <v>0</v>
      </c>
      <c r="W54">
        <v>77</v>
      </c>
      <c r="X54">
        <v>73</v>
      </c>
      <c r="Y54">
        <v>11</v>
      </c>
      <c r="Z54">
        <v>90</v>
      </c>
      <c r="AA54">
        <v>48</v>
      </c>
      <c r="AB54">
        <v>68</v>
      </c>
      <c r="AC54">
        <v>42</v>
      </c>
      <c r="AD54">
        <v>47</v>
      </c>
      <c r="AE54">
        <v>30</v>
      </c>
      <c r="AF54">
        <v>69</v>
      </c>
      <c r="AG54">
        <v>91</v>
      </c>
      <c r="AH54">
        <v>42</v>
      </c>
      <c r="AI54">
        <v>96</v>
      </c>
      <c r="AJ54">
        <v>66</v>
      </c>
      <c r="AK54">
        <v>44</v>
      </c>
      <c r="AL54">
        <v>83</v>
      </c>
      <c r="AM54">
        <v>15</v>
      </c>
      <c r="AN54">
        <v>87</v>
      </c>
      <c r="AO54">
        <v>57</v>
      </c>
      <c r="AP54">
        <v>82</v>
      </c>
      <c r="AQ54">
        <v>84</v>
      </c>
      <c r="AR54">
        <v>37</v>
      </c>
      <c r="AS54">
        <v>74</v>
      </c>
      <c r="AT54">
        <v>23</v>
      </c>
      <c r="AU54">
        <v>65</v>
      </c>
      <c r="AV54">
        <v>16</v>
      </c>
      <c r="AW54">
        <v>20</v>
      </c>
      <c r="AX54">
        <v>41</v>
      </c>
      <c r="AY54">
        <v>28</v>
      </c>
      <c r="AZ54">
        <v>68</v>
      </c>
      <c r="BA54">
        <v>38</v>
      </c>
      <c r="BB54">
        <v>23</v>
      </c>
      <c r="BC54">
        <v>71</v>
      </c>
      <c r="BD54">
        <v>48</v>
      </c>
      <c r="BE54">
        <v>15</v>
      </c>
      <c r="BF54">
        <v>24</v>
      </c>
      <c r="BG54">
        <v>65</v>
      </c>
      <c r="BH54">
        <v>88</v>
      </c>
      <c r="BI54">
        <v>65</v>
      </c>
      <c r="BJ54">
        <v>99</v>
      </c>
      <c r="BK54">
        <v>44</v>
      </c>
      <c r="BL54">
        <v>86</v>
      </c>
      <c r="BM54">
        <v>85</v>
      </c>
      <c r="BN54">
        <v>53</v>
      </c>
      <c r="BO54">
        <v>17</v>
      </c>
      <c r="BP54">
        <v>72</v>
      </c>
      <c r="BQ54">
        <v>25</v>
      </c>
      <c r="BR54">
        <v>60</v>
      </c>
      <c r="BS54">
        <v>41</v>
      </c>
      <c r="BT54">
        <v>78</v>
      </c>
      <c r="BU54">
        <v>95</v>
      </c>
      <c r="BV54">
        <v>47</v>
      </c>
      <c r="BW54">
        <v>75</v>
      </c>
      <c r="BX54">
        <v>98</v>
      </c>
      <c r="BY54">
        <v>18</v>
      </c>
      <c r="BZ54">
        <v>87</v>
      </c>
      <c r="CA54">
        <v>74</v>
      </c>
      <c r="CB54">
        <v>10</v>
      </c>
      <c r="CC54">
        <v>60</v>
      </c>
      <c r="CD54">
        <v>95</v>
      </c>
      <c r="CE54">
        <v>86</v>
      </c>
      <c r="CF54">
        <v>40</v>
      </c>
      <c r="CG54">
        <v>20</v>
      </c>
      <c r="CH54">
        <v>99</v>
      </c>
      <c r="CI54">
        <v>64</v>
      </c>
      <c r="CJ54">
        <v>20</v>
      </c>
      <c r="CK54">
        <v>99</v>
      </c>
      <c r="CL54">
        <v>83</v>
      </c>
      <c r="CM54">
        <v>89</v>
      </c>
    </row>
    <row r="55" spans="11:91" ht="15" customHeight="1">
      <c r="K55" s="8" t="s">
        <v>142</v>
      </c>
      <c r="P55" s="2" t="s">
        <v>141</v>
      </c>
      <c r="Q55">
        <v>42</v>
      </c>
      <c r="R55">
        <v>21</v>
      </c>
      <c r="S55">
        <v>26</v>
      </c>
      <c r="T55">
        <v>15</v>
      </c>
      <c r="U55">
        <v>29</v>
      </c>
      <c r="V55">
        <v>90</v>
      </c>
      <c r="W55">
        <f>0</f>
        <v>0</v>
      </c>
      <c r="X55">
        <v>41</v>
      </c>
      <c r="Y55">
        <v>69</v>
      </c>
      <c r="Z55">
        <v>52</v>
      </c>
      <c r="AA55">
        <v>45</v>
      </c>
      <c r="AB55">
        <v>51</v>
      </c>
      <c r="AC55">
        <v>87</v>
      </c>
      <c r="AD55">
        <v>27</v>
      </c>
      <c r="AE55">
        <v>81</v>
      </c>
      <c r="AF55">
        <v>76</v>
      </c>
      <c r="AG55">
        <v>23</v>
      </c>
      <c r="AH55">
        <v>100</v>
      </c>
      <c r="AI55">
        <v>62</v>
      </c>
      <c r="AJ55">
        <v>87</v>
      </c>
      <c r="AK55">
        <v>97</v>
      </c>
      <c r="AL55">
        <v>71</v>
      </c>
      <c r="AM55">
        <v>73</v>
      </c>
      <c r="AN55">
        <v>64</v>
      </c>
      <c r="AO55">
        <v>97</v>
      </c>
      <c r="AP55">
        <v>84</v>
      </c>
      <c r="AQ55">
        <v>29</v>
      </c>
      <c r="AR55">
        <v>81</v>
      </c>
      <c r="AS55">
        <v>97</v>
      </c>
      <c r="AT55">
        <v>26</v>
      </c>
      <c r="AU55">
        <v>84</v>
      </c>
      <c r="AV55">
        <v>100</v>
      </c>
      <c r="AW55">
        <v>75</v>
      </c>
      <c r="AX55">
        <v>40</v>
      </c>
      <c r="AY55">
        <v>58</v>
      </c>
      <c r="AZ55">
        <v>36</v>
      </c>
      <c r="BA55">
        <v>29</v>
      </c>
      <c r="BB55">
        <v>46</v>
      </c>
      <c r="BC55">
        <v>58</v>
      </c>
      <c r="BD55">
        <v>71</v>
      </c>
      <c r="BE55">
        <v>31</v>
      </c>
      <c r="BF55">
        <v>52</v>
      </c>
      <c r="BG55">
        <v>59</v>
      </c>
      <c r="BH55">
        <v>53</v>
      </c>
      <c r="BI55">
        <v>99</v>
      </c>
      <c r="BJ55">
        <v>54</v>
      </c>
      <c r="BK55">
        <v>50</v>
      </c>
      <c r="BL55">
        <v>40</v>
      </c>
      <c r="BM55">
        <v>40</v>
      </c>
      <c r="BN55">
        <v>34</v>
      </c>
      <c r="BO55">
        <v>27</v>
      </c>
      <c r="BP55">
        <v>26</v>
      </c>
      <c r="BQ55">
        <v>43</v>
      </c>
      <c r="BR55">
        <v>45</v>
      </c>
      <c r="BS55">
        <v>56</v>
      </c>
      <c r="BT55">
        <v>37</v>
      </c>
      <c r="BU55">
        <v>78</v>
      </c>
      <c r="BV55">
        <v>83</v>
      </c>
      <c r="BW55">
        <v>43</v>
      </c>
      <c r="BX55">
        <v>72</v>
      </c>
      <c r="BY55">
        <v>55</v>
      </c>
      <c r="BZ55">
        <v>81</v>
      </c>
      <c r="CA55">
        <v>54</v>
      </c>
      <c r="CB55">
        <v>45</v>
      </c>
      <c r="CC55">
        <v>15</v>
      </c>
      <c r="CD55">
        <v>30</v>
      </c>
      <c r="CE55">
        <v>93</v>
      </c>
      <c r="CF55">
        <v>36</v>
      </c>
      <c r="CG55">
        <v>56</v>
      </c>
      <c r="CH55">
        <v>84</v>
      </c>
      <c r="CI55">
        <v>89</v>
      </c>
      <c r="CJ55">
        <v>90</v>
      </c>
      <c r="CK55">
        <v>12</v>
      </c>
      <c r="CL55">
        <v>89</v>
      </c>
      <c r="CM55">
        <v>89</v>
      </c>
    </row>
    <row r="56" spans="11:91" ht="15" customHeight="1">
      <c r="P56" s="2" t="s">
        <v>140</v>
      </c>
      <c r="Q56">
        <v>35</v>
      </c>
      <c r="R56">
        <v>10</v>
      </c>
      <c r="S56">
        <v>88</v>
      </c>
      <c r="T56">
        <v>28</v>
      </c>
      <c r="U56">
        <v>71</v>
      </c>
      <c r="V56">
        <v>79</v>
      </c>
      <c r="W56">
        <v>12</v>
      </c>
      <c r="X56">
        <f>0</f>
        <v>0</v>
      </c>
      <c r="Y56">
        <v>48</v>
      </c>
      <c r="Z56">
        <v>70</v>
      </c>
      <c r="AA56">
        <v>12</v>
      </c>
      <c r="AB56">
        <v>75</v>
      </c>
      <c r="AC56">
        <v>12</v>
      </c>
      <c r="AD56">
        <v>52</v>
      </c>
      <c r="AE56">
        <v>15</v>
      </c>
      <c r="AF56">
        <v>38</v>
      </c>
      <c r="AG56">
        <v>75</v>
      </c>
      <c r="AH56">
        <v>14</v>
      </c>
      <c r="AI56">
        <v>68</v>
      </c>
      <c r="AJ56">
        <v>98</v>
      </c>
      <c r="AK56">
        <v>76</v>
      </c>
      <c r="AL56">
        <v>19</v>
      </c>
      <c r="AM56">
        <v>44</v>
      </c>
      <c r="AN56">
        <v>42</v>
      </c>
      <c r="AO56">
        <v>63</v>
      </c>
      <c r="AP56">
        <v>75</v>
      </c>
      <c r="AQ56">
        <v>53</v>
      </c>
      <c r="AR56">
        <v>95</v>
      </c>
      <c r="AS56">
        <v>61</v>
      </c>
      <c r="AT56">
        <v>84</v>
      </c>
      <c r="AU56">
        <v>97</v>
      </c>
      <c r="AV56">
        <v>85</v>
      </c>
      <c r="AW56">
        <v>97</v>
      </c>
      <c r="AX56">
        <v>93</v>
      </c>
      <c r="AY56">
        <v>90</v>
      </c>
      <c r="AZ56">
        <v>51</v>
      </c>
      <c r="BA56">
        <v>66</v>
      </c>
      <c r="BB56">
        <v>20</v>
      </c>
      <c r="BC56">
        <v>100</v>
      </c>
      <c r="BD56">
        <v>54</v>
      </c>
      <c r="BE56">
        <v>27</v>
      </c>
      <c r="BF56">
        <v>60</v>
      </c>
      <c r="BG56">
        <v>30</v>
      </c>
      <c r="BH56">
        <v>31</v>
      </c>
      <c r="BI56">
        <v>77</v>
      </c>
      <c r="BJ56">
        <v>48</v>
      </c>
      <c r="BK56">
        <v>100</v>
      </c>
      <c r="BL56">
        <v>73</v>
      </c>
      <c r="BM56">
        <v>92</v>
      </c>
      <c r="BN56">
        <v>40</v>
      </c>
      <c r="BO56">
        <v>54</v>
      </c>
      <c r="BP56">
        <v>29</v>
      </c>
      <c r="BQ56">
        <v>90</v>
      </c>
      <c r="BR56">
        <v>98</v>
      </c>
      <c r="BS56">
        <v>29</v>
      </c>
      <c r="BT56">
        <v>91</v>
      </c>
      <c r="BU56">
        <v>48</v>
      </c>
      <c r="BV56">
        <v>19</v>
      </c>
      <c r="BW56">
        <v>72</v>
      </c>
      <c r="BX56">
        <v>19</v>
      </c>
      <c r="BY56">
        <v>67</v>
      </c>
      <c r="BZ56">
        <v>97</v>
      </c>
      <c r="CA56">
        <v>53</v>
      </c>
      <c r="CB56">
        <v>53</v>
      </c>
      <c r="CC56">
        <v>28</v>
      </c>
      <c r="CD56">
        <v>82</v>
      </c>
      <c r="CE56">
        <v>42</v>
      </c>
      <c r="CF56">
        <v>48</v>
      </c>
      <c r="CG56">
        <v>18</v>
      </c>
      <c r="CH56">
        <v>63</v>
      </c>
      <c r="CI56">
        <v>71</v>
      </c>
      <c r="CJ56">
        <v>45</v>
      </c>
      <c r="CK56">
        <v>22</v>
      </c>
      <c r="CL56">
        <v>68</v>
      </c>
      <c r="CM56">
        <v>22</v>
      </c>
    </row>
    <row r="57" spans="11:91" ht="15" customHeight="1">
      <c r="P57" s="2" t="s">
        <v>139</v>
      </c>
      <c r="Q57">
        <v>53</v>
      </c>
      <c r="R57">
        <v>16</v>
      </c>
      <c r="S57">
        <v>51</v>
      </c>
      <c r="T57">
        <v>68</v>
      </c>
      <c r="U57">
        <v>97</v>
      </c>
      <c r="V57">
        <v>36</v>
      </c>
      <c r="W57">
        <v>10</v>
      </c>
      <c r="X57">
        <v>23</v>
      </c>
      <c r="Y57">
        <f>0</f>
        <v>0</v>
      </c>
      <c r="Z57">
        <v>80</v>
      </c>
      <c r="AA57">
        <v>18</v>
      </c>
      <c r="AB57">
        <v>58</v>
      </c>
      <c r="AC57">
        <v>100</v>
      </c>
      <c r="AD57">
        <v>74</v>
      </c>
      <c r="AE57">
        <v>67</v>
      </c>
      <c r="AF57">
        <v>36</v>
      </c>
      <c r="AG57">
        <v>69</v>
      </c>
      <c r="AH57">
        <v>16</v>
      </c>
      <c r="AI57">
        <v>60</v>
      </c>
      <c r="AJ57">
        <v>71</v>
      </c>
      <c r="AK57">
        <v>39</v>
      </c>
      <c r="AL57">
        <v>68</v>
      </c>
      <c r="AM57">
        <v>44</v>
      </c>
      <c r="AN57">
        <v>20</v>
      </c>
      <c r="AO57">
        <v>79</v>
      </c>
      <c r="AP57">
        <v>82</v>
      </c>
      <c r="AQ57">
        <v>48</v>
      </c>
      <c r="AR57">
        <v>88</v>
      </c>
      <c r="AS57">
        <v>22</v>
      </c>
      <c r="AT57">
        <v>30</v>
      </c>
      <c r="AU57">
        <v>42</v>
      </c>
      <c r="AV57">
        <v>49</v>
      </c>
      <c r="AW57">
        <v>66</v>
      </c>
      <c r="AX57">
        <v>94</v>
      </c>
      <c r="AY57">
        <v>69</v>
      </c>
      <c r="AZ57">
        <v>36</v>
      </c>
      <c r="BA57">
        <v>35</v>
      </c>
      <c r="BB57">
        <v>59</v>
      </c>
      <c r="BC57">
        <v>11</v>
      </c>
      <c r="BD57">
        <v>53</v>
      </c>
      <c r="BE57">
        <v>65</v>
      </c>
      <c r="BF57">
        <v>30</v>
      </c>
      <c r="BG57">
        <v>35</v>
      </c>
      <c r="BH57">
        <v>43</v>
      </c>
      <c r="BI57">
        <v>49</v>
      </c>
      <c r="BJ57">
        <v>86</v>
      </c>
      <c r="BK57">
        <v>66</v>
      </c>
      <c r="BL57">
        <v>74</v>
      </c>
      <c r="BM57">
        <v>84</v>
      </c>
      <c r="BN57">
        <v>100</v>
      </c>
      <c r="BO57">
        <v>59</v>
      </c>
      <c r="BP57">
        <v>59</v>
      </c>
      <c r="BQ57">
        <v>71</v>
      </c>
      <c r="BR57">
        <v>18</v>
      </c>
      <c r="BS57">
        <v>31</v>
      </c>
      <c r="BT57">
        <v>28</v>
      </c>
      <c r="BU57">
        <v>45</v>
      </c>
      <c r="BV57">
        <v>20</v>
      </c>
      <c r="BW57">
        <v>22</v>
      </c>
      <c r="BX57">
        <v>17</v>
      </c>
      <c r="BY57">
        <v>80</v>
      </c>
      <c r="BZ57">
        <v>36</v>
      </c>
      <c r="CA57">
        <v>32</v>
      </c>
      <c r="CB57">
        <v>53</v>
      </c>
      <c r="CC57">
        <v>16</v>
      </c>
      <c r="CD57">
        <v>11</v>
      </c>
      <c r="CE57">
        <v>82</v>
      </c>
      <c r="CF57">
        <v>87</v>
      </c>
      <c r="CG57">
        <v>54</v>
      </c>
      <c r="CH57">
        <v>14</v>
      </c>
      <c r="CI57">
        <v>25</v>
      </c>
      <c r="CJ57">
        <v>93</v>
      </c>
      <c r="CK57">
        <v>86</v>
      </c>
      <c r="CL57">
        <v>40</v>
      </c>
      <c r="CM57">
        <v>11</v>
      </c>
    </row>
    <row r="58" spans="11:91" ht="15" customHeight="1">
      <c r="P58" s="2" t="s">
        <v>138</v>
      </c>
      <c r="Q58">
        <v>23</v>
      </c>
      <c r="R58">
        <v>69</v>
      </c>
      <c r="S58">
        <v>14</v>
      </c>
      <c r="T58">
        <v>75</v>
      </c>
      <c r="U58">
        <v>10</v>
      </c>
      <c r="V58">
        <v>18</v>
      </c>
      <c r="W58">
        <v>44</v>
      </c>
      <c r="X58">
        <v>72</v>
      </c>
      <c r="Y58">
        <v>34</v>
      </c>
      <c r="Z58">
        <f>0</f>
        <v>0</v>
      </c>
      <c r="AA58">
        <v>88</v>
      </c>
      <c r="AB58">
        <v>61</v>
      </c>
      <c r="AC58">
        <v>72</v>
      </c>
      <c r="AD58">
        <v>18</v>
      </c>
      <c r="AE58">
        <v>62</v>
      </c>
      <c r="AF58">
        <v>64</v>
      </c>
      <c r="AG58">
        <v>31</v>
      </c>
      <c r="AH58">
        <v>90</v>
      </c>
      <c r="AI58">
        <v>81</v>
      </c>
      <c r="AJ58">
        <v>89</v>
      </c>
      <c r="AK58">
        <v>43</v>
      </c>
      <c r="AL58">
        <v>33</v>
      </c>
      <c r="AM58">
        <v>93</v>
      </c>
      <c r="AN58">
        <v>88</v>
      </c>
      <c r="AO58">
        <v>32</v>
      </c>
      <c r="AP58">
        <v>95</v>
      </c>
      <c r="AQ58">
        <v>46</v>
      </c>
      <c r="AR58">
        <v>32</v>
      </c>
      <c r="AS58">
        <v>22</v>
      </c>
      <c r="AT58">
        <v>17</v>
      </c>
      <c r="AU58">
        <v>92</v>
      </c>
      <c r="AV58">
        <v>51</v>
      </c>
      <c r="AW58">
        <v>52</v>
      </c>
      <c r="AX58">
        <v>93</v>
      </c>
      <c r="AY58">
        <v>62</v>
      </c>
      <c r="AZ58">
        <v>13</v>
      </c>
      <c r="BA58">
        <v>72</v>
      </c>
      <c r="BB58">
        <v>100</v>
      </c>
      <c r="BC58">
        <v>54</v>
      </c>
      <c r="BD58">
        <v>52</v>
      </c>
      <c r="BE58">
        <v>70</v>
      </c>
      <c r="BF58">
        <v>16</v>
      </c>
      <c r="BG58">
        <v>41</v>
      </c>
      <c r="BH58">
        <v>38</v>
      </c>
      <c r="BI58">
        <v>100</v>
      </c>
      <c r="BJ58">
        <v>39</v>
      </c>
      <c r="BK58">
        <v>74</v>
      </c>
      <c r="BL58">
        <v>48</v>
      </c>
      <c r="BM58">
        <v>86</v>
      </c>
      <c r="BN58">
        <v>50</v>
      </c>
      <c r="BO58">
        <v>66</v>
      </c>
      <c r="BP58">
        <v>73</v>
      </c>
      <c r="BQ58">
        <v>99</v>
      </c>
      <c r="BR58">
        <v>51</v>
      </c>
      <c r="BS58">
        <v>22</v>
      </c>
      <c r="BT58">
        <v>52</v>
      </c>
      <c r="BU58">
        <v>46</v>
      </c>
      <c r="BV58">
        <v>92</v>
      </c>
      <c r="BW58">
        <v>59</v>
      </c>
      <c r="BX58">
        <v>28</v>
      </c>
      <c r="BY58">
        <v>17</v>
      </c>
      <c r="BZ58">
        <v>49</v>
      </c>
      <c r="CA58">
        <v>13</v>
      </c>
      <c r="CB58">
        <v>72</v>
      </c>
      <c r="CC58">
        <v>71</v>
      </c>
      <c r="CD58">
        <v>86</v>
      </c>
      <c r="CE58">
        <v>81</v>
      </c>
      <c r="CF58">
        <v>60</v>
      </c>
      <c r="CG58">
        <v>39</v>
      </c>
      <c r="CH58">
        <v>100</v>
      </c>
      <c r="CI58">
        <v>87</v>
      </c>
      <c r="CJ58">
        <v>100</v>
      </c>
      <c r="CK58">
        <v>10</v>
      </c>
      <c r="CL58">
        <v>80</v>
      </c>
      <c r="CM58">
        <v>31</v>
      </c>
    </row>
    <row r="59" spans="11:91" ht="15" customHeight="1">
      <c r="P59" s="2" t="s">
        <v>137</v>
      </c>
      <c r="Q59">
        <v>18</v>
      </c>
      <c r="R59">
        <v>78</v>
      </c>
      <c r="S59">
        <v>67</v>
      </c>
      <c r="T59">
        <v>78</v>
      </c>
      <c r="U59">
        <v>100</v>
      </c>
      <c r="V59">
        <v>86</v>
      </c>
      <c r="W59">
        <v>15</v>
      </c>
      <c r="X59">
        <v>73</v>
      </c>
      <c r="Y59">
        <v>59</v>
      </c>
      <c r="Z59">
        <v>71</v>
      </c>
      <c r="AA59">
        <f>0</f>
        <v>0</v>
      </c>
      <c r="AB59">
        <v>21</v>
      </c>
      <c r="AC59">
        <v>99</v>
      </c>
      <c r="AD59">
        <v>88</v>
      </c>
      <c r="AE59">
        <v>85</v>
      </c>
      <c r="AF59">
        <v>17</v>
      </c>
      <c r="AG59">
        <v>47</v>
      </c>
      <c r="AH59">
        <v>61</v>
      </c>
      <c r="AI59">
        <v>46</v>
      </c>
      <c r="AJ59">
        <v>72</v>
      </c>
      <c r="AK59">
        <v>65</v>
      </c>
      <c r="AL59">
        <v>69</v>
      </c>
      <c r="AM59">
        <v>59</v>
      </c>
      <c r="AN59">
        <v>71</v>
      </c>
      <c r="AO59">
        <v>53</v>
      </c>
      <c r="AP59">
        <v>51</v>
      </c>
      <c r="AQ59">
        <v>12</v>
      </c>
      <c r="AR59">
        <v>27</v>
      </c>
      <c r="AS59">
        <v>83</v>
      </c>
      <c r="AT59">
        <v>77</v>
      </c>
      <c r="AU59">
        <v>45</v>
      </c>
      <c r="AV59">
        <v>68</v>
      </c>
      <c r="AW59">
        <v>49</v>
      </c>
      <c r="AX59">
        <v>24</v>
      </c>
      <c r="AY59">
        <v>42</v>
      </c>
      <c r="AZ59">
        <v>67</v>
      </c>
      <c r="BA59">
        <v>26</v>
      </c>
      <c r="BB59">
        <v>19</v>
      </c>
      <c r="BC59">
        <v>69</v>
      </c>
      <c r="BD59">
        <v>11</v>
      </c>
      <c r="BE59">
        <v>10</v>
      </c>
      <c r="BF59">
        <v>81</v>
      </c>
      <c r="BG59">
        <v>34</v>
      </c>
      <c r="BH59">
        <v>11</v>
      </c>
      <c r="BI59">
        <v>68</v>
      </c>
      <c r="BJ59">
        <v>62</v>
      </c>
      <c r="BK59">
        <v>54</v>
      </c>
      <c r="BL59">
        <v>62</v>
      </c>
      <c r="BM59">
        <v>28</v>
      </c>
      <c r="BN59">
        <v>69</v>
      </c>
      <c r="BO59">
        <v>59</v>
      </c>
      <c r="BP59">
        <v>80</v>
      </c>
      <c r="BQ59">
        <v>59</v>
      </c>
      <c r="BR59">
        <v>51</v>
      </c>
      <c r="BS59">
        <v>26</v>
      </c>
      <c r="BT59">
        <v>69</v>
      </c>
      <c r="BU59">
        <v>85</v>
      </c>
      <c r="BV59">
        <v>10</v>
      </c>
      <c r="BW59">
        <v>59</v>
      </c>
      <c r="BX59">
        <v>66</v>
      </c>
      <c r="BY59">
        <v>34</v>
      </c>
      <c r="BZ59">
        <v>43</v>
      </c>
      <c r="CA59">
        <v>30</v>
      </c>
      <c r="CB59">
        <v>33</v>
      </c>
      <c r="CC59">
        <v>11</v>
      </c>
      <c r="CD59">
        <v>10</v>
      </c>
      <c r="CE59">
        <v>98</v>
      </c>
      <c r="CF59">
        <v>11</v>
      </c>
      <c r="CG59">
        <v>46</v>
      </c>
      <c r="CH59">
        <v>100</v>
      </c>
      <c r="CI59">
        <v>59</v>
      </c>
      <c r="CJ59">
        <v>49</v>
      </c>
      <c r="CK59">
        <v>30</v>
      </c>
      <c r="CL59">
        <v>54</v>
      </c>
      <c r="CM59">
        <v>25</v>
      </c>
    </row>
    <row r="60" spans="11:91" ht="15" customHeight="1">
      <c r="P60" s="2" t="s">
        <v>136</v>
      </c>
      <c r="Q60">
        <v>11</v>
      </c>
      <c r="R60">
        <v>44</v>
      </c>
      <c r="S60">
        <v>21</v>
      </c>
      <c r="T60">
        <v>23</v>
      </c>
      <c r="U60">
        <v>18</v>
      </c>
      <c r="V60">
        <v>20</v>
      </c>
      <c r="W60">
        <v>13</v>
      </c>
      <c r="X60">
        <v>79</v>
      </c>
      <c r="Y60">
        <v>27</v>
      </c>
      <c r="Z60">
        <v>37</v>
      </c>
      <c r="AA60">
        <v>50</v>
      </c>
      <c r="AB60">
        <f>0</f>
        <v>0</v>
      </c>
      <c r="AC60">
        <v>84</v>
      </c>
      <c r="AD60">
        <v>90</v>
      </c>
      <c r="AE60">
        <v>54</v>
      </c>
      <c r="AF60">
        <v>78</v>
      </c>
      <c r="AG60">
        <v>65</v>
      </c>
      <c r="AH60">
        <v>65</v>
      </c>
      <c r="AI60">
        <v>39</v>
      </c>
      <c r="AJ60">
        <v>15</v>
      </c>
      <c r="AK60">
        <v>52</v>
      </c>
      <c r="AL60">
        <v>88</v>
      </c>
      <c r="AM60">
        <v>54</v>
      </c>
      <c r="AN60">
        <v>53</v>
      </c>
      <c r="AO60">
        <v>76</v>
      </c>
      <c r="AP60">
        <v>28</v>
      </c>
      <c r="AQ60">
        <v>99</v>
      </c>
      <c r="AR60">
        <v>67</v>
      </c>
      <c r="AS60">
        <v>78</v>
      </c>
      <c r="AT60">
        <v>88</v>
      </c>
      <c r="AU60">
        <v>45</v>
      </c>
      <c r="AV60">
        <v>70</v>
      </c>
      <c r="AW60">
        <v>35</v>
      </c>
      <c r="AX60">
        <v>46</v>
      </c>
      <c r="AY60">
        <v>15</v>
      </c>
      <c r="AZ60">
        <v>18</v>
      </c>
      <c r="BA60">
        <v>28</v>
      </c>
      <c r="BB60">
        <v>45</v>
      </c>
      <c r="BC60">
        <v>59</v>
      </c>
      <c r="BD60">
        <v>94</v>
      </c>
      <c r="BE60">
        <v>86</v>
      </c>
      <c r="BF60">
        <v>17</v>
      </c>
      <c r="BG60">
        <v>19</v>
      </c>
      <c r="BH60">
        <v>13</v>
      </c>
      <c r="BI60">
        <v>90</v>
      </c>
      <c r="BJ60">
        <v>47</v>
      </c>
      <c r="BK60">
        <v>40</v>
      </c>
      <c r="BL60">
        <v>20</v>
      </c>
      <c r="BM60">
        <v>23</v>
      </c>
      <c r="BN60">
        <v>85</v>
      </c>
      <c r="BO60">
        <v>83</v>
      </c>
      <c r="BP60">
        <v>28</v>
      </c>
      <c r="BQ60">
        <v>98</v>
      </c>
      <c r="BR60">
        <v>82</v>
      </c>
      <c r="BS60">
        <v>60</v>
      </c>
      <c r="BT60">
        <v>69</v>
      </c>
      <c r="BU60">
        <v>69</v>
      </c>
      <c r="BV60">
        <v>93</v>
      </c>
      <c r="BW60">
        <v>40</v>
      </c>
      <c r="BX60">
        <v>66</v>
      </c>
      <c r="BY60">
        <v>46</v>
      </c>
      <c r="BZ60">
        <v>88</v>
      </c>
      <c r="CA60">
        <v>14</v>
      </c>
      <c r="CB60">
        <v>85</v>
      </c>
      <c r="CC60">
        <v>34</v>
      </c>
      <c r="CD60">
        <v>91</v>
      </c>
      <c r="CE60">
        <v>67</v>
      </c>
      <c r="CF60">
        <v>37</v>
      </c>
      <c r="CG60">
        <v>96</v>
      </c>
      <c r="CH60">
        <v>30</v>
      </c>
      <c r="CI60">
        <v>63</v>
      </c>
      <c r="CJ60">
        <v>28</v>
      </c>
      <c r="CK60">
        <v>21</v>
      </c>
      <c r="CL60">
        <v>51</v>
      </c>
      <c r="CM60">
        <v>44</v>
      </c>
    </row>
    <row r="61" spans="11:91" ht="15" customHeight="1">
      <c r="P61" s="2" t="s">
        <v>135</v>
      </c>
      <c r="Q61">
        <v>95</v>
      </c>
      <c r="R61">
        <v>15</v>
      </c>
      <c r="S61">
        <v>33</v>
      </c>
      <c r="T61">
        <v>54</v>
      </c>
      <c r="U61">
        <v>44</v>
      </c>
      <c r="V61">
        <v>46</v>
      </c>
      <c r="W61">
        <v>97</v>
      </c>
      <c r="X61">
        <v>26</v>
      </c>
      <c r="Y61">
        <v>38</v>
      </c>
      <c r="Z61">
        <v>72</v>
      </c>
      <c r="AA61">
        <v>33</v>
      </c>
      <c r="AB61">
        <v>34</v>
      </c>
      <c r="AC61">
        <f>0</f>
        <v>0</v>
      </c>
      <c r="AD61">
        <v>38</v>
      </c>
      <c r="AE61">
        <v>73</v>
      </c>
      <c r="AF61">
        <v>69</v>
      </c>
      <c r="AG61">
        <v>19</v>
      </c>
      <c r="AH61">
        <v>53</v>
      </c>
      <c r="AI61">
        <v>61</v>
      </c>
      <c r="AJ61">
        <v>22</v>
      </c>
      <c r="AK61">
        <v>58</v>
      </c>
      <c r="AL61">
        <v>95</v>
      </c>
      <c r="AM61">
        <v>67</v>
      </c>
      <c r="AN61">
        <v>47</v>
      </c>
      <c r="AO61">
        <v>69</v>
      </c>
      <c r="AP61">
        <v>63</v>
      </c>
      <c r="AQ61">
        <v>55</v>
      </c>
      <c r="AR61">
        <v>37</v>
      </c>
      <c r="AS61">
        <v>80</v>
      </c>
      <c r="AT61">
        <v>69</v>
      </c>
      <c r="AU61">
        <v>97</v>
      </c>
      <c r="AV61">
        <v>44</v>
      </c>
      <c r="AW61">
        <v>60</v>
      </c>
      <c r="AX61">
        <v>83</v>
      </c>
      <c r="AY61">
        <v>27</v>
      </c>
      <c r="AZ61">
        <v>100</v>
      </c>
      <c r="BA61">
        <v>49</v>
      </c>
      <c r="BB61">
        <v>45</v>
      </c>
      <c r="BC61">
        <v>39</v>
      </c>
      <c r="BD61">
        <v>13</v>
      </c>
      <c r="BE61">
        <v>11</v>
      </c>
      <c r="BF61">
        <v>23</v>
      </c>
      <c r="BG61">
        <v>41</v>
      </c>
      <c r="BH61">
        <v>12</v>
      </c>
      <c r="BI61">
        <v>23</v>
      </c>
      <c r="BJ61">
        <v>57</v>
      </c>
      <c r="BK61">
        <v>71</v>
      </c>
      <c r="BL61">
        <v>70</v>
      </c>
      <c r="BM61">
        <v>78</v>
      </c>
      <c r="BN61">
        <v>69</v>
      </c>
      <c r="BO61">
        <v>93</v>
      </c>
      <c r="BP61">
        <v>58</v>
      </c>
      <c r="BQ61">
        <v>21</v>
      </c>
      <c r="BR61">
        <v>48</v>
      </c>
      <c r="BS61">
        <v>94</v>
      </c>
      <c r="BT61">
        <v>57</v>
      </c>
      <c r="BU61">
        <v>77</v>
      </c>
      <c r="BV61">
        <v>75</v>
      </c>
      <c r="BW61">
        <v>61</v>
      </c>
      <c r="BX61">
        <v>89</v>
      </c>
      <c r="BY61">
        <v>68</v>
      </c>
      <c r="BZ61">
        <v>15</v>
      </c>
      <c r="CA61">
        <v>62</v>
      </c>
      <c r="CB61">
        <v>59</v>
      </c>
      <c r="CC61">
        <v>68</v>
      </c>
      <c r="CD61">
        <v>82</v>
      </c>
      <c r="CE61">
        <v>86</v>
      </c>
      <c r="CF61">
        <v>28</v>
      </c>
      <c r="CG61">
        <v>41</v>
      </c>
      <c r="CH61">
        <v>98</v>
      </c>
      <c r="CI61">
        <v>78</v>
      </c>
      <c r="CJ61">
        <v>71</v>
      </c>
      <c r="CK61">
        <v>37</v>
      </c>
      <c r="CL61">
        <v>69</v>
      </c>
      <c r="CM61">
        <v>46</v>
      </c>
    </row>
    <row r="62" spans="11:91" ht="15" customHeight="1">
      <c r="P62" s="2" t="s">
        <v>134</v>
      </c>
      <c r="Q62">
        <v>41</v>
      </c>
      <c r="R62">
        <v>60</v>
      </c>
      <c r="S62">
        <v>16</v>
      </c>
      <c r="T62">
        <v>58</v>
      </c>
      <c r="U62">
        <v>82</v>
      </c>
      <c r="V62">
        <v>19</v>
      </c>
      <c r="W62">
        <v>42</v>
      </c>
      <c r="X62">
        <v>39</v>
      </c>
      <c r="Y62">
        <v>98</v>
      </c>
      <c r="Z62">
        <v>68</v>
      </c>
      <c r="AA62">
        <v>10</v>
      </c>
      <c r="AB62">
        <v>60</v>
      </c>
      <c r="AC62">
        <v>95</v>
      </c>
      <c r="AD62">
        <f>0</f>
        <v>0</v>
      </c>
      <c r="AE62">
        <v>67</v>
      </c>
      <c r="AF62">
        <v>43</v>
      </c>
      <c r="AG62">
        <v>49</v>
      </c>
      <c r="AH62">
        <v>10</v>
      </c>
      <c r="AI62">
        <v>87</v>
      </c>
      <c r="AJ62">
        <v>55</v>
      </c>
      <c r="AK62">
        <v>13</v>
      </c>
      <c r="AL62">
        <v>32</v>
      </c>
      <c r="AM62">
        <v>10</v>
      </c>
      <c r="AN62">
        <v>43</v>
      </c>
      <c r="AO62">
        <v>73</v>
      </c>
      <c r="AP62">
        <v>90</v>
      </c>
      <c r="AQ62">
        <v>15</v>
      </c>
      <c r="AR62">
        <v>71</v>
      </c>
      <c r="AS62">
        <v>24</v>
      </c>
      <c r="AT62">
        <v>13</v>
      </c>
      <c r="AU62">
        <v>10</v>
      </c>
      <c r="AV62">
        <v>87</v>
      </c>
      <c r="AW62">
        <v>66</v>
      </c>
      <c r="AX62">
        <v>84</v>
      </c>
      <c r="AY62">
        <v>45</v>
      </c>
      <c r="AZ62">
        <v>18</v>
      </c>
      <c r="BA62">
        <v>53</v>
      </c>
      <c r="BB62">
        <v>39</v>
      </c>
      <c r="BC62">
        <v>11</v>
      </c>
      <c r="BD62">
        <v>42</v>
      </c>
      <c r="BE62">
        <v>85</v>
      </c>
      <c r="BF62">
        <v>18</v>
      </c>
      <c r="BG62">
        <v>100</v>
      </c>
      <c r="BH62">
        <v>15</v>
      </c>
      <c r="BI62">
        <v>59</v>
      </c>
      <c r="BJ62">
        <v>34</v>
      </c>
      <c r="BK62">
        <v>82</v>
      </c>
      <c r="BL62">
        <v>49</v>
      </c>
      <c r="BM62">
        <v>35</v>
      </c>
      <c r="BN62">
        <v>98</v>
      </c>
      <c r="BO62">
        <v>30</v>
      </c>
      <c r="BP62">
        <v>85</v>
      </c>
      <c r="BQ62">
        <v>52</v>
      </c>
      <c r="BR62">
        <v>93</v>
      </c>
      <c r="BS62">
        <v>22</v>
      </c>
      <c r="BT62">
        <v>75</v>
      </c>
      <c r="BU62">
        <v>74</v>
      </c>
      <c r="BV62">
        <v>63</v>
      </c>
      <c r="BW62">
        <v>98</v>
      </c>
      <c r="BX62">
        <v>11</v>
      </c>
      <c r="BY62">
        <v>64</v>
      </c>
      <c r="BZ62">
        <v>45</v>
      </c>
      <c r="CA62">
        <v>10</v>
      </c>
      <c r="CB62">
        <v>65</v>
      </c>
      <c r="CC62">
        <v>96</v>
      </c>
      <c r="CD62">
        <v>79</v>
      </c>
      <c r="CE62">
        <v>72</v>
      </c>
      <c r="CF62">
        <v>40</v>
      </c>
      <c r="CG62">
        <v>95</v>
      </c>
      <c r="CH62">
        <v>45</v>
      </c>
      <c r="CI62">
        <v>88</v>
      </c>
      <c r="CJ62">
        <v>91</v>
      </c>
      <c r="CK62">
        <v>87</v>
      </c>
      <c r="CL62">
        <v>100</v>
      </c>
      <c r="CM62">
        <v>60</v>
      </c>
    </row>
    <row r="63" spans="11:91" ht="15" customHeight="1">
      <c r="P63" s="2" t="s">
        <v>133</v>
      </c>
      <c r="Q63">
        <v>81</v>
      </c>
      <c r="R63">
        <v>17</v>
      </c>
      <c r="S63">
        <v>46</v>
      </c>
      <c r="T63">
        <v>96</v>
      </c>
      <c r="U63">
        <v>87</v>
      </c>
      <c r="V63">
        <v>48</v>
      </c>
      <c r="W63">
        <v>27</v>
      </c>
      <c r="X63">
        <v>100</v>
      </c>
      <c r="Y63">
        <v>65</v>
      </c>
      <c r="Z63">
        <v>64</v>
      </c>
      <c r="AA63">
        <v>19</v>
      </c>
      <c r="AB63">
        <v>70</v>
      </c>
      <c r="AC63">
        <v>55</v>
      </c>
      <c r="AD63">
        <v>63</v>
      </c>
      <c r="AE63">
        <f>0</f>
        <v>0</v>
      </c>
      <c r="AF63">
        <v>36</v>
      </c>
      <c r="AG63">
        <v>48</v>
      </c>
      <c r="AH63">
        <v>15</v>
      </c>
      <c r="AI63">
        <v>24</v>
      </c>
      <c r="AJ63">
        <v>35</v>
      </c>
      <c r="AK63">
        <v>57</v>
      </c>
      <c r="AL63">
        <v>42</v>
      </c>
      <c r="AM63">
        <v>49</v>
      </c>
      <c r="AN63">
        <v>89</v>
      </c>
      <c r="AO63">
        <v>88</v>
      </c>
      <c r="AP63">
        <v>20</v>
      </c>
      <c r="AQ63">
        <v>77</v>
      </c>
      <c r="AR63">
        <v>63</v>
      </c>
      <c r="AS63">
        <v>63</v>
      </c>
      <c r="AT63">
        <v>26</v>
      </c>
      <c r="AU63">
        <v>41</v>
      </c>
      <c r="AV63">
        <v>60</v>
      </c>
      <c r="AW63">
        <v>71</v>
      </c>
      <c r="AX63">
        <v>22</v>
      </c>
      <c r="AY63">
        <v>21</v>
      </c>
      <c r="AZ63">
        <v>19</v>
      </c>
      <c r="BA63">
        <v>94</v>
      </c>
      <c r="BB63">
        <v>16</v>
      </c>
      <c r="BC63">
        <v>31</v>
      </c>
      <c r="BD63">
        <v>46</v>
      </c>
      <c r="BE63">
        <v>78</v>
      </c>
      <c r="BF63">
        <v>85</v>
      </c>
      <c r="BG63">
        <v>22</v>
      </c>
      <c r="BH63">
        <v>85</v>
      </c>
      <c r="BI63">
        <v>69</v>
      </c>
      <c r="BJ63">
        <v>61</v>
      </c>
      <c r="BK63">
        <v>35</v>
      </c>
      <c r="BL63">
        <v>25</v>
      </c>
      <c r="BM63">
        <v>68</v>
      </c>
      <c r="BN63">
        <v>26</v>
      </c>
      <c r="BO63">
        <v>83</v>
      </c>
      <c r="BP63">
        <v>21</v>
      </c>
      <c r="BQ63">
        <v>69</v>
      </c>
      <c r="BR63">
        <v>57</v>
      </c>
      <c r="BS63">
        <v>32</v>
      </c>
      <c r="BT63">
        <v>11</v>
      </c>
      <c r="BU63">
        <v>47</v>
      </c>
      <c r="BV63">
        <v>54</v>
      </c>
      <c r="BW63">
        <v>50</v>
      </c>
      <c r="BX63">
        <v>81</v>
      </c>
      <c r="BY63">
        <v>75</v>
      </c>
      <c r="BZ63">
        <v>62</v>
      </c>
      <c r="CA63">
        <v>43</v>
      </c>
      <c r="CB63">
        <v>91</v>
      </c>
      <c r="CC63">
        <v>54</v>
      </c>
      <c r="CD63">
        <v>73</v>
      </c>
      <c r="CE63">
        <v>75</v>
      </c>
      <c r="CF63">
        <v>99</v>
      </c>
      <c r="CG63">
        <v>57</v>
      </c>
      <c r="CH63">
        <v>34</v>
      </c>
      <c r="CI63">
        <v>22</v>
      </c>
      <c r="CJ63">
        <v>71</v>
      </c>
      <c r="CK63">
        <v>46</v>
      </c>
      <c r="CL63">
        <v>10</v>
      </c>
      <c r="CM63">
        <v>58</v>
      </c>
    </row>
    <row r="64" spans="11:91" ht="15" customHeight="1">
      <c r="P64" s="2" t="s">
        <v>132</v>
      </c>
      <c r="Q64">
        <v>72</v>
      </c>
      <c r="R64">
        <v>98</v>
      </c>
      <c r="S64">
        <v>97</v>
      </c>
      <c r="T64">
        <v>92</v>
      </c>
      <c r="U64">
        <v>33</v>
      </c>
      <c r="V64">
        <v>35</v>
      </c>
      <c r="W64">
        <v>22</v>
      </c>
      <c r="X64">
        <v>93</v>
      </c>
      <c r="Y64">
        <v>35</v>
      </c>
      <c r="Z64">
        <v>17</v>
      </c>
      <c r="AA64">
        <v>13</v>
      </c>
      <c r="AB64">
        <v>53</v>
      </c>
      <c r="AC64">
        <v>70</v>
      </c>
      <c r="AD64">
        <v>15</v>
      </c>
      <c r="AE64">
        <v>89</v>
      </c>
      <c r="AF64">
        <f>0</f>
        <v>0</v>
      </c>
      <c r="AG64">
        <v>51</v>
      </c>
      <c r="AH64">
        <v>44</v>
      </c>
      <c r="AI64">
        <v>78</v>
      </c>
      <c r="AJ64">
        <v>59</v>
      </c>
      <c r="AK64">
        <v>27</v>
      </c>
      <c r="AL64">
        <v>74</v>
      </c>
      <c r="AM64">
        <v>30</v>
      </c>
      <c r="AN64">
        <v>90</v>
      </c>
      <c r="AO64">
        <v>71</v>
      </c>
      <c r="AP64">
        <v>39</v>
      </c>
      <c r="AQ64">
        <v>70</v>
      </c>
      <c r="AR64">
        <v>45</v>
      </c>
      <c r="AS64">
        <v>85</v>
      </c>
      <c r="AT64">
        <v>62</v>
      </c>
      <c r="AU64">
        <v>61</v>
      </c>
      <c r="AV64">
        <v>95</v>
      </c>
      <c r="AW64">
        <v>28</v>
      </c>
      <c r="AX64">
        <v>92</v>
      </c>
      <c r="AY64">
        <v>78</v>
      </c>
      <c r="AZ64">
        <v>29</v>
      </c>
      <c r="BA64">
        <v>21</v>
      </c>
      <c r="BB64">
        <v>47</v>
      </c>
      <c r="BC64">
        <v>75</v>
      </c>
      <c r="BD64">
        <v>84</v>
      </c>
      <c r="BE64">
        <v>65</v>
      </c>
      <c r="BF64">
        <v>76</v>
      </c>
      <c r="BG64">
        <v>76</v>
      </c>
      <c r="BH64">
        <v>47</v>
      </c>
      <c r="BI64">
        <v>73</v>
      </c>
      <c r="BJ64">
        <v>18</v>
      </c>
      <c r="BK64">
        <v>88</v>
      </c>
      <c r="BL64">
        <v>57</v>
      </c>
      <c r="BM64">
        <v>46</v>
      </c>
      <c r="BN64">
        <v>92</v>
      </c>
      <c r="BO64">
        <v>67</v>
      </c>
      <c r="BP64">
        <v>60</v>
      </c>
      <c r="BQ64">
        <v>46</v>
      </c>
      <c r="BR64">
        <v>38</v>
      </c>
      <c r="BS64">
        <v>14</v>
      </c>
      <c r="BT64">
        <v>79</v>
      </c>
      <c r="BU64">
        <v>81</v>
      </c>
      <c r="BV64">
        <v>41</v>
      </c>
      <c r="BW64">
        <v>16</v>
      </c>
      <c r="BX64">
        <v>88</v>
      </c>
      <c r="BY64">
        <v>94</v>
      </c>
      <c r="BZ64">
        <v>56</v>
      </c>
      <c r="CA64">
        <v>13</v>
      </c>
      <c r="CB64">
        <v>35</v>
      </c>
      <c r="CC64">
        <v>87</v>
      </c>
      <c r="CD64">
        <v>43</v>
      </c>
      <c r="CE64">
        <v>54</v>
      </c>
      <c r="CF64">
        <v>85</v>
      </c>
      <c r="CG64">
        <v>78</v>
      </c>
      <c r="CH64">
        <v>96</v>
      </c>
      <c r="CI64">
        <v>39</v>
      </c>
      <c r="CJ64">
        <v>11</v>
      </c>
      <c r="CK64">
        <v>52</v>
      </c>
      <c r="CL64">
        <v>100</v>
      </c>
      <c r="CM64">
        <v>19</v>
      </c>
    </row>
    <row r="65" spans="11:91" ht="15" customHeight="1">
      <c r="P65" s="2" t="s">
        <v>131</v>
      </c>
      <c r="Q65">
        <v>20</v>
      </c>
      <c r="R65">
        <v>85</v>
      </c>
      <c r="S65">
        <v>28</v>
      </c>
      <c r="T65">
        <v>97</v>
      </c>
      <c r="U65">
        <v>91</v>
      </c>
      <c r="V65">
        <v>94</v>
      </c>
      <c r="W65">
        <v>100</v>
      </c>
      <c r="X65">
        <v>60</v>
      </c>
      <c r="Y65">
        <v>74</v>
      </c>
      <c r="Z65">
        <v>27</v>
      </c>
      <c r="AA65">
        <v>59</v>
      </c>
      <c r="AB65">
        <v>44</v>
      </c>
      <c r="AC65">
        <v>27</v>
      </c>
      <c r="AD65">
        <v>14</v>
      </c>
      <c r="AE65">
        <v>74</v>
      </c>
      <c r="AF65">
        <v>99</v>
      </c>
      <c r="AG65">
        <f>0</f>
        <v>0</v>
      </c>
      <c r="AH65">
        <v>100</v>
      </c>
      <c r="AI65">
        <v>81</v>
      </c>
      <c r="AJ65">
        <v>25</v>
      </c>
      <c r="AK65">
        <v>89</v>
      </c>
      <c r="AL65">
        <v>59</v>
      </c>
      <c r="AM65">
        <v>38</v>
      </c>
      <c r="AN65">
        <v>34</v>
      </c>
      <c r="AO65">
        <v>65</v>
      </c>
      <c r="AP65">
        <v>20</v>
      </c>
      <c r="AQ65">
        <v>67</v>
      </c>
      <c r="AR65">
        <v>64</v>
      </c>
      <c r="AS65">
        <v>80</v>
      </c>
      <c r="AT65">
        <v>93</v>
      </c>
      <c r="AU65">
        <v>72</v>
      </c>
      <c r="AV65">
        <v>60</v>
      </c>
      <c r="AW65">
        <v>89</v>
      </c>
      <c r="AX65">
        <v>64</v>
      </c>
      <c r="AY65">
        <v>37</v>
      </c>
      <c r="AZ65">
        <v>88</v>
      </c>
      <c r="BA65">
        <v>58</v>
      </c>
      <c r="BB65">
        <v>94</v>
      </c>
      <c r="BC65">
        <v>37</v>
      </c>
      <c r="BD65">
        <v>42</v>
      </c>
      <c r="BE65">
        <v>81</v>
      </c>
      <c r="BF65">
        <v>41</v>
      </c>
      <c r="BG65">
        <v>64</v>
      </c>
      <c r="BH65">
        <v>54</v>
      </c>
      <c r="BI65">
        <v>63</v>
      </c>
      <c r="BJ65">
        <v>53</v>
      </c>
      <c r="BK65">
        <v>52</v>
      </c>
      <c r="BL65">
        <v>42</v>
      </c>
      <c r="BM65">
        <v>52</v>
      </c>
      <c r="BN65">
        <v>58</v>
      </c>
      <c r="BO65">
        <v>67</v>
      </c>
      <c r="BP65">
        <v>38</v>
      </c>
      <c r="BQ65">
        <v>74</v>
      </c>
      <c r="BR65">
        <v>10</v>
      </c>
      <c r="BS65">
        <v>23</v>
      </c>
      <c r="BT65">
        <v>23</v>
      </c>
      <c r="BU65">
        <v>39</v>
      </c>
      <c r="BV65">
        <v>28</v>
      </c>
      <c r="BW65">
        <v>65</v>
      </c>
      <c r="BX65">
        <v>55</v>
      </c>
      <c r="BY65">
        <v>94</v>
      </c>
      <c r="BZ65">
        <v>74</v>
      </c>
      <c r="CA65">
        <v>27</v>
      </c>
      <c r="CB65">
        <v>79</v>
      </c>
      <c r="CC65">
        <v>41</v>
      </c>
      <c r="CD65">
        <v>94</v>
      </c>
      <c r="CE65">
        <v>32</v>
      </c>
      <c r="CF65">
        <v>88</v>
      </c>
      <c r="CG65">
        <v>86</v>
      </c>
      <c r="CH65">
        <v>53</v>
      </c>
      <c r="CI65">
        <v>92</v>
      </c>
      <c r="CJ65">
        <v>73</v>
      </c>
      <c r="CK65">
        <v>44</v>
      </c>
      <c r="CL65">
        <v>86</v>
      </c>
      <c r="CM65">
        <v>71</v>
      </c>
    </row>
    <row r="66" spans="11:91" ht="15" customHeight="1">
      <c r="P66" s="2" t="s">
        <v>130</v>
      </c>
      <c r="Q66">
        <v>91</v>
      </c>
      <c r="R66">
        <v>65</v>
      </c>
      <c r="S66">
        <v>30</v>
      </c>
      <c r="T66">
        <v>28</v>
      </c>
      <c r="U66">
        <v>65</v>
      </c>
      <c r="V66">
        <v>74</v>
      </c>
      <c r="W66">
        <v>29</v>
      </c>
      <c r="X66">
        <v>97</v>
      </c>
      <c r="Y66">
        <v>53</v>
      </c>
      <c r="Z66">
        <v>11</v>
      </c>
      <c r="AA66">
        <v>32</v>
      </c>
      <c r="AB66">
        <v>87</v>
      </c>
      <c r="AC66">
        <v>71</v>
      </c>
      <c r="AD66">
        <v>91</v>
      </c>
      <c r="AE66">
        <v>18</v>
      </c>
      <c r="AF66">
        <v>30</v>
      </c>
      <c r="AG66">
        <v>11</v>
      </c>
      <c r="AH66">
        <f>0</f>
        <v>0</v>
      </c>
      <c r="AI66">
        <v>37</v>
      </c>
      <c r="AJ66">
        <v>34</v>
      </c>
      <c r="AK66">
        <v>26</v>
      </c>
      <c r="AL66">
        <v>78</v>
      </c>
      <c r="AM66">
        <v>39</v>
      </c>
      <c r="AN66">
        <v>91</v>
      </c>
      <c r="AO66">
        <v>47</v>
      </c>
      <c r="AP66">
        <v>88</v>
      </c>
      <c r="AQ66">
        <v>95</v>
      </c>
      <c r="AR66">
        <v>85</v>
      </c>
      <c r="AS66">
        <v>24</v>
      </c>
      <c r="AT66">
        <v>28</v>
      </c>
      <c r="AU66">
        <v>86</v>
      </c>
      <c r="AV66">
        <v>74</v>
      </c>
      <c r="AW66">
        <v>38</v>
      </c>
      <c r="AX66">
        <v>99</v>
      </c>
      <c r="AY66">
        <v>81</v>
      </c>
      <c r="AZ66">
        <v>36</v>
      </c>
      <c r="BA66">
        <v>22</v>
      </c>
      <c r="BB66">
        <v>56</v>
      </c>
      <c r="BC66">
        <v>57</v>
      </c>
      <c r="BD66">
        <v>14</v>
      </c>
      <c r="BE66">
        <v>91</v>
      </c>
      <c r="BF66">
        <v>32</v>
      </c>
      <c r="BG66">
        <v>70</v>
      </c>
      <c r="BH66">
        <v>70</v>
      </c>
      <c r="BI66">
        <v>25</v>
      </c>
      <c r="BJ66">
        <v>23</v>
      </c>
      <c r="BK66">
        <v>27</v>
      </c>
      <c r="BL66">
        <v>23</v>
      </c>
      <c r="BM66">
        <v>70</v>
      </c>
      <c r="BN66">
        <v>18</v>
      </c>
      <c r="BO66">
        <v>65</v>
      </c>
      <c r="BP66">
        <v>89</v>
      </c>
      <c r="BQ66">
        <v>76</v>
      </c>
      <c r="BR66">
        <v>47</v>
      </c>
      <c r="BS66">
        <v>45</v>
      </c>
      <c r="BT66">
        <v>57</v>
      </c>
      <c r="BU66">
        <v>95</v>
      </c>
      <c r="BV66">
        <v>16</v>
      </c>
      <c r="BW66">
        <v>62</v>
      </c>
      <c r="BX66">
        <v>47</v>
      </c>
      <c r="BY66">
        <v>98</v>
      </c>
      <c r="BZ66">
        <v>26</v>
      </c>
      <c r="CA66">
        <v>79</v>
      </c>
      <c r="CB66">
        <v>42</v>
      </c>
      <c r="CC66">
        <v>19</v>
      </c>
      <c r="CD66">
        <v>95</v>
      </c>
      <c r="CE66">
        <v>21</v>
      </c>
      <c r="CF66">
        <v>74</v>
      </c>
      <c r="CG66">
        <v>14</v>
      </c>
      <c r="CH66">
        <v>83</v>
      </c>
      <c r="CI66">
        <v>21</v>
      </c>
      <c r="CJ66">
        <v>77</v>
      </c>
      <c r="CK66">
        <v>75</v>
      </c>
      <c r="CL66">
        <v>93</v>
      </c>
      <c r="CM66">
        <v>69</v>
      </c>
    </row>
    <row r="67" spans="11:91" ht="15" customHeight="1">
      <c r="K67" t="s">
        <v>23</v>
      </c>
      <c r="L67" t="s">
        <v>22</v>
      </c>
      <c r="M67" s="4" t="s">
        <v>129</v>
      </c>
      <c r="P67" s="2" t="s">
        <v>128</v>
      </c>
      <c r="Q67">
        <v>24</v>
      </c>
      <c r="R67">
        <v>82</v>
      </c>
      <c r="S67">
        <v>21</v>
      </c>
      <c r="T67">
        <v>43</v>
      </c>
      <c r="U67">
        <v>100</v>
      </c>
      <c r="V67">
        <v>82</v>
      </c>
      <c r="W67">
        <v>38</v>
      </c>
      <c r="X67">
        <v>42</v>
      </c>
      <c r="Y67">
        <v>22</v>
      </c>
      <c r="Z67">
        <v>31</v>
      </c>
      <c r="AA67">
        <v>51</v>
      </c>
      <c r="AB67">
        <v>94</v>
      </c>
      <c r="AC67">
        <v>47</v>
      </c>
      <c r="AD67">
        <v>75</v>
      </c>
      <c r="AE67">
        <v>93</v>
      </c>
      <c r="AF67">
        <v>78</v>
      </c>
      <c r="AG67">
        <v>95</v>
      </c>
      <c r="AH67">
        <v>39</v>
      </c>
      <c r="AI67">
        <f>0</f>
        <v>0</v>
      </c>
      <c r="AJ67">
        <v>19</v>
      </c>
      <c r="AK67">
        <v>37</v>
      </c>
      <c r="AL67">
        <v>30</v>
      </c>
      <c r="AM67">
        <v>69</v>
      </c>
      <c r="AN67">
        <v>41</v>
      </c>
      <c r="AO67">
        <v>35</v>
      </c>
      <c r="AP67">
        <v>94</v>
      </c>
      <c r="AQ67">
        <v>96</v>
      </c>
      <c r="AR67">
        <v>30</v>
      </c>
      <c r="AS67">
        <v>42</v>
      </c>
      <c r="AT67">
        <v>90</v>
      </c>
      <c r="AU67">
        <v>59</v>
      </c>
      <c r="AV67">
        <v>81</v>
      </c>
      <c r="AW67">
        <v>82</v>
      </c>
      <c r="AX67">
        <v>31</v>
      </c>
      <c r="AY67">
        <v>99</v>
      </c>
      <c r="AZ67">
        <v>79</v>
      </c>
      <c r="BA67">
        <v>10</v>
      </c>
      <c r="BB67">
        <v>38</v>
      </c>
      <c r="BC67">
        <v>82</v>
      </c>
      <c r="BD67">
        <v>72</v>
      </c>
      <c r="BE67">
        <v>33</v>
      </c>
      <c r="BF67">
        <v>68</v>
      </c>
      <c r="BG67">
        <v>64</v>
      </c>
      <c r="BH67">
        <v>43</v>
      </c>
      <c r="BI67">
        <v>31</v>
      </c>
      <c r="BJ67">
        <v>36</v>
      </c>
      <c r="BK67">
        <v>45</v>
      </c>
      <c r="BL67">
        <v>84</v>
      </c>
      <c r="BM67">
        <v>23</v>
      </c>
      <c r="BN67">
        <v>83</v>
      </c>
      <c r="BO67">
        <v>93</v>
      </c>
      <c r="BP67">
        <v>87</v>
      </c>
      <c r="BQ67">
        <v>64</v>
      </c>
      <c r="BR67">
        <v>58</v>
      </c>
      <c r="BS67">
        <v>54</v>
      </c>
      <c r="BT67">
        <v>39</v>
      </c>
      <c r="BU67">
        <v>97</v>
      </c>
      <c r="BV67">
        <v>15</v>
      </c>
      <c r="BW67">
        <v>43</v>
      </c>
      <c r="BX67">
        <v>83</v>
      </c>
      <c r="BY67">
        <v>66</v>
      </c>
      <c r="BZ67">
        <v>34</v>
      </c>
      <c r="CA67">
        <v>59</v>
      </c>
      <c r="CB67">
        <v>42</v>
      </c>
      <c r="CC67">
        <v>27</v>
      </c>
      <c r="CD67">
        <v>14</v>
      </c>
      <c r="CE67">
        <v>43</v>
      </c>
      <c r="CF67">
        <v>78</v>
      </c>
      <c r="CG67">
        <v>39</v>
      </c>
      <c r="CH67">
        <v>79</v>
      </c>
      <c r="CI67">
        <v>74</v>
      </c>
      <c r="CJ67">
        <v>97</v>
      </c>
      <c r="CK67">
        <v>17</v>
      </c>
      <c r="CL67">
        <v>50</v>
      </c>
      <c r="CM67">
        <v>86</v>
      </c>
    </row>
    <row r="68" spans="11:91" ht="15" customHeight="1">
      <c r="K68">
        <v>12</v>
      </c>
      <c r="L68">
        <v>29</v>
      </c>
      <c r="M68" s="19">
        <f>INDEX(Q49:CM123,K68,L68)</f>
        <v>78</v>
      </c>
      <c r="P68" s="2" t="s">
        <v>127</v>
      </c>
      <c r="Q68">
        <v>12</v>
      </c>
      <c r="R68">
        <v>68</v>
      </c>
      <c r="S68">
        <v>16</v>
      </c>
      <c r="T68">
        <v>77</v>
      </c>
      <c r="U68">
        <v>31</v>
      </c>
      <c r="V68">
        <v>57</v>
      </c>
      <c r="W68">
        <v>54</v>
      </c>
      <c r="X68">
        <v>93</v>
      </c>
      <c r="Y68">
        <v>35</v>
      </c>
      <c r="Z68">
        <v>34</v>
      </c>
      <c r="AA68">
        <v>96</v>
      </c>
      <c r="AB68">
        <v>77</v>
      </c>
      <c r="AC68">
        <v>84</v>
      </c>
      <c r="AD68">
        <v>38</v>
      </c>
      <c r="AE68">
        <v>21</v>
      </c>
      <c r="AF68">
        <v>30</v>
      </c>
      <c r="AG68">
        <v>49</v>
      </c>
      <c r="AH68">
        <v>59</v>
      </c>
      <c r="AI68">
        <v>78</v>
      </c>
      <c r="AJ68">
        <f>0</f>
        <v>0</v>
      </c>
      <c r="AK68">
        <v>65</v>
      </c>
      <c r="AL68">
        <v>16</v>
      </c>
      <c r="AM68">
        <v>82</v>
      </c>
      <c r="AN68">
        <v>59</v>
      </c>
      <c r="AO68">
        <v>44</v>
      </c>
      <c r="AP68">
        <v>75</v>
      </c>
      <c r="AQ68">
        <v>29</v>
      </c>
      <c r="AR68">
        <v>17</v>
      </c>
      <c r="AS68">
        <v>53</v>
      </c>
      <c r="AT68">
        <v>53</v>
      </c>
      <c r="AU68">
        <v>64</v>
      </c>
      <c r="AV68">
        <v>32</v>
      </c>
      <c r="AW68">
        <v>54</v>
      </c>
      <c r="AX68">
        <v>71</v>
      </c>
      <c r="AY68">
        <v>37</v>
      </c>
      <c r="AZ68">
        <v>90</v>
      </c>
      <c r="BA68">
        <v>65</v>
      </c>
      <c r="BB68">
        <v>82</v>
      </c>
      <c r="BC68">
        <v>15</v>
      </c>
      <c r="BD68">
        <v>27</v>
      </c>
      <c r="BE68">
        <v>100</v>
      </c>
      <c r="BF68">
        <v>15</v>
      </c>
      <c r="BG68">
        <v>89</v>
      </c>
      <c r="BH68">
        <v>97</v>
      </c>
      <c r="BI68">
        <v>17</v>
      </c>
      <c r="BJ68">
        <v>77</v>
      </c>
      <c r="BK68">
        <v>15</v>
      </c>
      <c r="BL68">
        <v>18</v>
      </c>
      <c r="BM68">
        <v>91</v>
      </c>
      <c r="BN68">
        <v>42</v>
      </c>
      <c r="BO68">
        <v>74</v>
      </c>
      <c r="BP68">
        <v>74</v>
      </c>
      <c r="BQ68">
        <v>53</v>
      </c>
      <c r="BR68">
        <v>68</v>
      </c>
      <c r="BS68">
        <v>85</v>
      </c>
      <c r="BT68">
        <v>37</v>
      </c>
      <c r="BU68">
        <v>40</v>
      </c>
      <c r="BV68">
        <v>45</v>
      </c>
      <c r="BW68">
        <v>85</v>
      </c>
      <c r="BX68">
        <v>56</v>
      </c>
      <c r="BY68">
        <v>98</v>
      </c>
      <c r="BZ68">
        <v>42</v>
      </c>
      <c r="CA68">
        <v>54</v>
      </c>
      <c r="CB68">
        <v>78</v>
      </c>
      <c r="CC68">
        <v>95</v>
      </c>
      <c r="CD68">
        <v>33</v>
      </c>
      <c r="CE68">
        <v>20</v>
      </c>
      <c r="CF68">
        <v>92</v>
      </c>
      <c r="CG68">
        <v>78</v>
      </c>
      <c r="CH68">
        <v>89</v>
      </c>
      <c r="CI68">
        <v>60</v>
      </c>
      <c r="CJ68">
        <v>48</v>
      </c>
      <c r="CK68">
        <v>89</v>
      </c>
      <c r="CL68">
        <v>69</v>
      </c>
      <c r="CM68">
        <v>91</v>
      </c>
    </row>
    <row r="69" spans="11:91" ht="15" customHeight="1">
      <c r="P69" s="2" t="s">
        <v>126</v>
      </c>
      <c r="Q69">
        <v>86</v>
      </c>
      <c r="R69">
        <v>58</v>
      </c>
      <c r="S69">
        <v>13</v>
      </c>
      <c r="T69">
        <v>40</v>
      </c>
      <c r="U69">
        <v>92</v>
      </c>
      <c r="V69">
        <v>36</v>
      </c>
      <c r="W69">
        <v>19</v>
      </c>
      <c r="X69">
        <v>64</v>
      </c>
      <c r="Y69">
        <v>68</v>
      </c>
      <c r="Z69">
        <v>65</v>
      </c>
      <c r="AA69">
        <v>16</v>
      </c>
      <c r="AB69">
        <v>30</v>
      </c>
      <c r="AC69">
        <v>43</v>
      </c>
      <c r="AD69">
        <v>84</v>
      </c>
      <c r="AE69">
        <v>77</v>
      </c>
      <c r="AF69">
        <v>23</v>
      </c>
      <c r="AG69">
        <v>91</v>
      </c>
      <c r="AH69">
        <v>25</v>
      </c>
      <c r="AI69">
        <v>42</v>
      </c>
      <c r="AJ69">
        <v>65</v>
      </c>
      <c r="AK69">
        <f>0</f>
        <v>0</v>
      </c>
      <c r="AL69">
        <v>14</v>
      </c>
      <c r="AM69">
        <v>37</v>
      </c>
      <c r="AN69">
        <v>25</v>
      </c>
      <c r="AO69">
        <v>37</v>
      </c>
      <c r="AP69">
        <v>97</v>
      </c>
      <c r="AQ69">
        <v>87</v>
      </c>
      <c r="AR69">
        <v>65</v>
      </c>
      <c r="AS69">
        <v>17</v>
      </c>
      <c r="AT69">
        <v>24</v>
      </c>
      <c r="AU69">
        <v>63</v>
      </c>
      <c r="AV69">
        <v>88</v>
      </c>
      <c r="AW69">
        <v>22</v>
      </c>
      <c r="AX69">
        <v>25</v>
      </c>
      <c r="AY69">
        <v>22</v>
      </c>
      <c r="AZ69">
        <v>12</v>
      </c>
      <c r="BA69">
        <v>65</v>
      </c>
      <c r="BB69">
        <v>34</v>
      </c>
      <c r="BC69">
        <v>59</v>
      </c>
      <c r="BD69">
        <v>16</v>
      </c>
      <c r="BE69">
        <v>66</v>
      </c>
      <c r="BF69">
        <v>82</v>
      </c>
      <c r="BG69">
        <v>38</v>
      </c>
      <c r="BH69">
        <v>46</v>
      </c>
      <c r="BI69">
        <v>43</v>
      </c>
      <c r="BJ69">
        <v>13</v>
      </c>
      <c r="BK69">
        <v>61</v>
      </c>
      <c r="BL69">
        <v>29</v>
      </c>
      <c r="BM69">
        <v>67</v>
      </c>
      <c r="BN69">
        <v>20</v>
      </c>
      <c r="BO69">
        <v>17</v>
      </c>
      <c r="BP69">
        <v>20</v>
      </c>
      <c r="BQ69">
        <v>38</v>
      </c>
      <c r="BR69">
        <v>38</v>
      </c>
      <c r="BS69">
        <v>42</v>
      </c>
      <c r="BT69">
        <v>64</v>
      </c>
      <c r="BU69">
        <v>11</v>
      </c>
      <c r="BV69">
        <v>21</v>
      </c>
      <c r="BW69">
        <v>50</v>
      </c>
      <c r="BX69">
        <v>28</v>
      </c>
      <c r="BY69">
        <v>65</v>
      </c>
      <c r="BZ69">
        <v>88</v>
      </c>
      <c r="CA69">
        <v>50</v>
      </c>
      <c r="CB69">
        <v>25</v>
      </c>
      <c r="CC69">
        <v>32</v>
      </c>
      <c r="CD69">
        <v>55</v>
      </c>
      <c r="CE69">
        <v>53</v>
      </c>
      <c r="CF69">
        <v>50</v>
      </c>
      <c r="CG69">
        <v>23</v>
      </c>
      <c r="CH69">
        <v>12</v>
      </c>
      <c r="CI69">
        <v>24</v>
      </c>
      <c r="CJ69">
        <v>65</v>
      </c>
      <c r="CK69">
        <v>47</v>
      </c>
      <c r="CL69">
        <v>26</v>
      </c>
      <c r="CM69">
        <v>51</v>
      </c>
    </row>
    <row r="70" spans="11:91" ht="15" customHeight="1">
      <c r="K70" s="8" t="s">
        <v>125</v>
      </c>
      <c r="P70" s="2" t="s">
        <v>124</v>
      </c>
      <c r="Q70">
        <v>39</v>
      </c>
      <c r="R70">
        <v>78</v>
      </c>
      <c r="S70">
        <v>60</v>
      </c>
      <c r="T70">
        <v>39</v>
      </c>
      <c r="U70">
        <v>99</v>
      </c>
      <c r="V70">
        <v>39</v>
      </c>
      <c r="W70">
        <v>34</v>
      </c>
      <c r="X70">
        <v>18</v>
      </c>
      <c r="Y70">
        <v>23</v>
      </c>
      <c r="Z70">
        <v>60</v>
      </c>
      <c r="AA70">
        <v>23</v>
      </c>
      <c r="AB70">
        <v>64</v>
      </c>
      <c r="AC70">
        <v>77</v>
      </c>
      <c r="AD70">
        <v>31</v>
      </c>
      <c r="AE70">
        <v>19</v>
      </c>
      <c r="AF70">
        <v>44</v>
      </c>
      <c r="AG70">
        <v>36</v>
      </c>
      <c r="AH70">
        <v>45</v>
      </c>
      <c r="AI70">
        <v>86</v>
      </c>
      <c r="AJ70">
        <v>87</v>
      </c>
      <c r="AK70">
        <v>86</v>
      </c>
      <c r="AL70">
        <f>0</f>
        <v>0</v>
      </c>
      <c r="AM70">
        <v>49</v>
      </c>
      <c r="AN70">
        <v>63</v>
      </c>
      <c r="AO70">
        <v>10</v>
      </c>
      <c r="AP70">
        <v>80</v>
      </c>
      <c r="AQ70">
        <v>13</v>
      </c>
      <c r="AR70">
        <v>48</v>
      </c>
      <c r="AS70">
        <v>48</v>
      </c>
      <c r="AT70">
        <v>51</v>
      </c>
      <c r="AU70">
        <v>54</v>
      </c>
      <c r="AV70">
        <v>59</v>
      </c>
      <c r="AW70">
        <v>80</v>
      </c>
      <c r="AX70">
        <v>99</v>
      </c>
      <c r="AY70">
        <v>38</v>
      </c>
      <c r="AZ70">
        <v>67</v>
      </c>
      <c r="BA70">
        <v>78</v>
      </c>
      <c r="BB70">
        <v>83</v>
      </c>
      <c r="BC70">
        <v>15</v>
      </c>
      <c r="BD70">
        <v>30</v>
      </c>
      <c r="BE70">
        <v>89</v>
      </c>
      <c r="BF70">
        <v>54</v>
      </c>
      <c r="BG70">
        <v>50</v>
      </c>
      <c r="BH70">
        <v>77</v>
      </c>
      <c r="BI70">
        <v>47</v>
      </c>
      <c r="BJ70">
        <v>54</v>
      </c>
      <c r="BK70">
        <v>99</v>
      </c>
      <c r="BL70">
        <v>92</v>
      </c>
      <c r="BM70">
        <v>48</v>
      </c>
      <c r="BN70">
        <v>78</v>
      </c>
      <c r="BO70">
        <v>88</v>
      </c>
      <c r="BP70">
        <v>77</v>
      </c>
      <c r="BQ70">
        <v>70</v>
      </c>
      <c r="BR70">
        <v>27</v>
      </c>
      <c r="BS70">
        <v>25</v>
      </c>
      <c r="BT70">
        <v>56</v>
      </c>
      <c r="BU70">
        <v>100</v>
      </c>
      <c r="BV70">
        <v>44</v>
      </c>
      <c r="BW70">
        <v>68</v>
      </c>
      <c r="BX70">
        <v>12</v>
      </c>
      <c r="BY70">
        <v>48</v>
      </c>
      <c r="BZ70">
        <v>24</v>
      </c>
      <c r="CA70">
        <v>95</v>
      </c>
      <c r="CB70">
        <v>57</v>
      </c>
      <c r="CC70">
        <v>17</v>
      </c>
      <c r="CD70">
        <v>12</v>
      </c>
      <c r="CE70">
        <v>59</v>
      </c>
      <c r="CF70">
        <v>51</v>
      </c>
      <c r="CG70">
        <v>85</v>
      </c>
      <c r="CH70">
        <v>39</v>
      </c>
      <c r="CI70">
        <v>94</v>
      </c>
      <c r="CJ70">
        <v>37</v>
      </c>
      <c r="CK70">
        <v>58</v>
      </c>
      <c r="CL70">
        <v>68</v>
      </c>
      <c r="CM70">
        <v>25</v>
      </c>
    </row>
    <row r="71" spans="11:91" ht="15" customHeight="1">
      <c r="P71" s="2" t="s">
        <v>123</v>
      </c>
      <c r="Q71">
        <v>99</v>
      </c>
      <c r="R71">
        <v>53</v>
      </c>
      <c r="S71">
        <v>56</v>
      </c>
      <c r="T71">
        <v>13</v>
      </c>
      <c r="U71">
        <v>93</v>
      </c>
      <c r="V71">
        <v>81</v>
      </c>
      <c r="W71">
        <v>64</v>
      </c>
      <c r="X71">
        <v>70</v>
      </c>
      <c r="Y71">
        <v>48</v>
      </c>
      <c r="Z71">
        <v>91</v>
      </c>
      <c r="AA71">
        <v>43</v>
      </c>
      <c r="AB71">
        <v>47</v>
      </c>
      <c r="AC71">
        <v>41</v>
      </c>
      <c r="AD71">
        <v>76</v>
      </c>
      <c r="AE71">
        <v>45</v>
      </c>
      <c r="AF71">
        <v>72</v>
      </c>
      <c r="AG71">
        <v>84</v>
      </c>
      <c r="AH71">
        <v>16</v>
      </c>
      <c r="AI71">
        <v>15</v>
      </c>
      <c r="AJ71">
        <v>65</v>
      </c>
      <c r="AK71">
        <v>14</v>
      </c>
      <c r="AL71">
        <v>63</v>
      </c>
      <c r="AM71">
        <f>0</f>
        <v>0</v>
      </c>
      <c r="AN71">
        <v>98</v>
      </c>
      <c r="AO71">
        <v>63</v>
      </c>
      <c r="AP71">
        <v>29</v>
      </c>
      <c r="AQ71">
        <v>27</v>
      </c>
      <c r="AR71">
        <v>89</v>
      </c>
      <c r="AS71">
        <v>54</v>
      </c>
      <c r="AT71">
        <v>83</v>
      </c>
      <c r="AU71">
        <v>58</v>
      </c>
      <c r="AV71">
        <v>22</v>
      </c>
      <c r="AW71">
        <v>68</v>
      </c>
      <c r="AX71">
        <v>12</v>
      </c>
      <c r="AY71">
        <v>15</v>
      </c>
      <c r="AZ71">
        <v>73</v>
      </c>
      <c r="BA71">
        <v>45</v>
      </c>
      <c r="BB71">
        <v>88</v>
      </c>
      <c r="BC71">
        <v>83</v>
      </c>
      <c r="BD71">
        <v>85</v>
      </c>
      <c r="BE71">
        <v>55</v>
      </c>
      <c r="BF71">
        <v>19</v>
      </c>
      <c r="BG71">
        <v>79</v>
      </c>
      <c r="BH71">
        <v>17</v>
      </c>
      <c r="BI71">
        <v>63</v>
      </c>
      <c r="BJ71">
        <v>46</v>
      </c>
      <c r="BK71">
        <v>51</v>
      </c>
      <c r="BL71">
        <v>54</v>
      </c>
      <c r="BM71">
        <v>18</v>
      </c>
      <c r="BN71">
        <v>86</v>
      </c>
      <c r="BO71">
        <v>96</v>
      </c>
      <c r="BP71">
        <v>50</v>
      </c>
      <c r="BQ71">
        <v>45</v>
      </c>
      <c r="BR71">
        <v>91</v>
      </c>
      <c r="BS71">
        <v>31</v>
      </c>
      <c r="BT71">
        <v>27</v>
      </c>
      <c r="BU71">
        <v>15</v>
      </c>
      <c r="BV71">
        <v>67</v>
      </c>
      <c r="BW71">
        <v>60</v>
      </c>
      <c r="BX71">
        <v>38</v>
      </c>
      <c r="BY71">
        <v>93</v>
      </c>
      <c r="BZ71">
        <v>79</v>
      </c>
      <c r="CA71">
        <v>98</v>
      </c>
      <c r="CB71">
        <v>94</v>
      </c>
      <c r="CC71">
        <v>78</v>
      </c>
      <c r="CD71">
        <v>35</v>
      </c>
      <c r="CE71">
        <v>51</v>
      </c>
      <c r="CF71">
        <v>32</v>
      </c>
      <c r="CG71">
        <v>76</v>
      </c>
      <c r="CH71">
        <v>84</v>
      </c>
      <c r="CI71">
        <v>91</v>
      </c>
      <c r="CJ71">
        <v>25</v>
      </c>
      <c r="CK71">
        <v>15</v>
      </c>
      <c r="CL71">
        <v>53</v>
      </c>
      <c r="CM71">
        <v>27</v>
      </c>
    </row>
    <row r="72" spans="11:91" ht="15" customHeight="1">
      <c r="P72" s="2" t="s">
        <v>122</v>
      </c>
      <c r="Q72">
        <v>47</v>
      </c>
      <c r="R72">
        <v>53</v>
      </c>
      <c r="S72">
        <v>60</v>
      </c>
      <c r="T72">
        <v>29</v>
      </c>
      <c r="U72">
        <v>75</v>
      </c>
      <c r="V72">
        <v>93</v>
      </c>
      <c r="W72">
        <v>39</v>
      </c>
      <c r="X72">
        <v>28</v>
      </c>
      <c r="Y72">
        <v>15</v>
      </c>
      <c r="Z72">
        <v>93</v>
      </c>
      <c r="AA72">
        <v>19</v>
      </c>
      <c r="AB72">
        <v>64</v>
      </c>
      <c r="AC72">
        <v>98</v>
      </c>
      <c r="AD72">
        <v>97</v>
      </c>
      <c r="AE72">
        <v>64</v>
      </c>
      <c r="AF72">
        <v>90</v>
      </c>
      <c r="AG72">
        <v>70</v>
      </c>
      <c r="AH72">
        <v>56</v>
      </c>
      <c r="AI72">
        <v>62</v>
      </c>
      <c r="AJ72">
        <v>12</v>
      </c>
      <c r="AK72">
        <v>92</v>
      </c>
      <c r="AL72">
        <v>33</v>
      </c>
      <c r="AM72">
        <v>99</v>
      </c>
      <c r="AN72">
        <f>0</f>
        <v>0</v>
      </c>
      <c r="AO72">
        <v>66</v>
      </c>
      <c r="AP72">
        <v>93</v>
      </c>
      <c r="AQ72">
        <v>12</v>
      </c>
      <c r="AR72">
        <v>87</v>
      </c>
      <c r="AS72">
        <v>50</v>
      </c>
      <c r="AT72">
        <v>31</v>
      </c>
      <c r="AU72">
        <v>42</v>
      </c>
      <c r="AV72">
        <v>90</v>
      </c>
      <c r="AW72">
        <v>42</v>
      </c>
      <c r="AX72">
        <v>62</v>
      </c>
      <c r="AY72">
        <v>79</v>
      </c>
      <c r="AZ72">
        <v>49</v>
      </c>
      <c r="BA72">
        <v>89</v>
      </c>
      <c r="BB72">
        <v>97</v>
      </c>
      <c r="BC72">
        <v>58</v>
      </c>
      <c r="BD72">
        <v>87</v>
      </c>
      <c r="BE72">
        <v>19</v>
      </c>
      <c r="BF72">
        <v>40</v>
      </c>
      <c r="BG72">
        <v>82</v>
      </c>
      <c r="BH72">
        <v>64</v>
      </c>
      <c r="BI72">
        <v>92</v>
      </c>
      <c r="BJ72">
        <v>31</v>
      </c>
      <c r="BK72">
        <v>21</v>
      </c>
      <c r="BL72">
        <v>71</v>
      </c>
      <c r="BM72">
        <v>96</v>
      </c>
      <c r="BN72">
        <v>35</v>
      </c>
      <c r="BO72">
        <v>65</v>
      </c>
      <c r="BP72">
        <v>26</v>
      </c>
      <c r="BQ72">
        <v>27</v>
      </c>
      <c r="BR72">
        <v>45</v>
      </c>
      <c r="BS72">
        <v>85</v>
      </c>
      <c r="BT72">
        <v>65</v>
      </c>
      <c r="BU72">
        <v>27</v>
      </c>
      <c r="BV72">
        <v>83</v>
      </c>
      <c r="BW72">
        <v>92</v>
      </c>
      <c r="BX72">
        <v>43</v>
      </c>
      <c r="BY72">
        <v>25</v>
      </c>
      <c r="BZ72">
        <v>72</v>
      </c>
      <c r="CA72">
        <v>70</v>
      </c>
      <c r="CB72">
        <v>26</v>
      </c>
      <c r="CC72">
        <v>73</v>
      </c>
      <c r="CD72">
        <v>92</v>
      </c>
      <c r="CE72">
        <v>17</v>
      </c>
      <c r="CF72">
        <v>57</v>
      </c>
      <c r="CG72">
        <v>97</v>
      </c>
      <c r="CH72">
        <v>90</v>
      </c>
      <c r="CI72">
        <v>20</v>
      </c>
      <c r="CJ72">
        <v>59</v>
      </c>
      <c r="CK72">
        <v>49</v>
      </c>
      <c r="CL72">
        <v>25</v>
      </c>
      <c r="CM72">
        <v>88</v>
      </c>
    </row>
    <row r="73" spans="11:91" ht="15" customHeight="1">
      <c r="P73" s="2" t="s">
        <v>121</v>
      </c>
      <c r="Q73">
        <v>52</v>
      </c>
      <c r="R73">
        <v>91</v>
      </c>
      <c r="S73">
        <v>96</v>
      </c>
      <c r="T73">
        <v>95</v>
      </c>
      <c r="U73">
        <v>45</v>
      </c>
      <c r="V73">
        <v>21</v>
      </c>
      <c r="W73">
        <v>24</v>
      </c>
      <c r="X73">
        <v>61</v>
      </c>
      <c r="Y73">
        <v>17</v>
      </c>
      <c r="Z73">
        <v>49</v>
      </c>
      <c r="AA73">
        <v>75</v>
      </c>
      <c r="AB73">
        <v>82</v>
      </c>
      <c r="AC73">
        <v>27</v>
      </c>
      <c r="AD73">
        <v>95</v>
      </c>
      <c r="AE73">
        <v>78</v>
      </c>
      <c r="AF73">
        <v>21</v>
      </c>
      <c r="AG73">
        <v>80</v>
      </c>
      <c r="AH73">
        <v>80</v>
      </c>
      <c r="AI73">
        <v>57</v>
      </c>
      <c r="AJ73">
        <v>38</v>
      </c>
      <c r="AK73">
        <v>55</v>
      </c>
      <c r="AL73">
        <v>72</v>
      </c>
      <c r="AM73">
        <v>56</v>
      </c>
      <c r="AN73">
        <v>21</v>
      </c>
      <c r="AO73">
        <f>0</f>
        <v>0</v>
      </c>
      <c r="AP73">
        <v>15</v>
      </c>
      <c r="AQ73">
        <v>27</v>
      </c>
      <c r="AR73">
        <v>78</v>
      </c>
      <c r="AS73">
        <v>69</v>
      </c>
      <c r="AT73">
        <v>92</v>
      </c>
      <c r="AU73">
        <v>78</v>
      </c>
      <c r="AV73">
        <v>19</v>
      </c>
      <c r="AW73">
        <v>39</v>
      </c>
      <c r="AX73">
        <v>87</v>
      </c>
      <c r="AY73">
        <v>18</v>
      </c>
      <c r="AZ73">
        <v>18</v>
      </c>
      <c r="BA73">
        <v>33</v>
      </c>
      <c r="BB73">
        <v>83</v>
      </c>
      <c r="BC73">
        <v>13</v>
      </c>
      <c r="BD73">
        <v>45</v>
      </c>
      <c r="BE73">
        <v>34</v>
      </c>
      <c r="BF73">
        <v>42</v>
      </c>
      <c r="BG73">
        <v>58</v>
      </c>
      <c r="BH73">
        <v>40</v>
      </c>
      <c r="BI73">
        <v>59</v>
      </c>
      <c r="BJ73">
        <v>64</v>
      </c>
      <c r="BK73">
        <v>48</v>
      </c>
      <c r="BL73">
        <v>53</v>
      </c>
      <c r="BM73">
        <v>33</v>
      </c>
      <c r="BN73">
        <v>94</v>
      </c>
      <c r="BO73">
        <v>99</v>
      </c>
      <c r="BP73">
        <v>65</v>
      </c>
      <c r="BQ73">
        <v>45</v>
      </c>
      <c r="BR73">
        <v>28</v>
      </c>
      <c r="BS73">
        <v>33</v>
      </c>
      <c r="BT73">
        <v>87</v>
      </c>
      <c r="BU73">
        <v>27</v>
      </c>
      <c r="BV73">
        <v>27</v>
      </c>
      <c r="BW73">
        <v>58</v>
      </c>
      <c r="BX73">
        <v>27</v>
      </c>
      <c r="BY73">
        <v>96</v>
      </c>
      <c r="BZ73">
        <v>37</v>
      </c>
      <c r="CA73">
        <v>96</v>
      </c>
      <c r="CB73">
        <v>39</v>
      </c>
      <c r="CC73">
        <v>90</v>
      </c>
      <c r="CD73">
        <v>81</v>
      </c>
      <c r="CE73">
        <v>21</v>
      </c>
      <c r="CF73">
        <v>62</v>
      </c>
      <c r="CG73">
        <v>40</v>
      </c>
      <c r="CH73">
        <v>13</v>
      </c>
      <c r="CI73">
        <v>55</v>
      </c>
      <c r="CJ73">
        <v>10</v>
      </c>
      <c r="CK73">
        <v>51</v>
      </c>
      <c r="CL73">
        <v>73</v>
      </c>
      <c r="CM73">
        <v>56</v>
      </c>
    </row>
    <row r="74" spans="11:91" ht="15" customHeight="1">
      <c r="P74" s="2" t="s">
        <v>120</v>
      </c>
      <c r="Q74">
        <v>83</v>
      </c>
      <c r="R74">
        <v>29</v>
      </c>
      <c r="S74">
        <v>88</v>
      </c>
      <c r="T74">
        <v>19</v>
      </c>
      <c r="U74">
        <v>27</v>
      </c>
      <c r="V74">
        <v>98</v>
      </c>
      <c r="W74">
        <v>10</v>
      </c>
      <c r="X74">
        <v>97</v>
      </c>
      <c r="Y74">
        <v>36</v>
      </c>
      <c r="Z74">
        <v>86</v>
      </c>
      <c r="AA74">
        <v>24</v>
      </c>
      <c r="AB74">
        <v>13</v>
      </c>
      <c r="AC74">
        <v>38</v>
      </c>
      <c r="AD74">
        <v>41</v>
      </c>
      <c r="AE74">
        <v>29</v>
      </c>
      <c r="AF74">
        <v>55</v>
      </c>
      <c r="AG74">
        <v>65</v>
      </c>
      <c r="AH74">
        <v>39</v>
      </c>
      <c r="AI74">
        <v>53</v>
      </c>
      <c r="AJ74">
        <v>77</v>
      </c>
      <c r="AK74">
        <v>83</v>
      </c>
      <c r="AL74">
        <v>62</v>
      </c>
      <c r="AM74">
        <v>33</v>
      </c>
      <c r="AN74">
        <v>61</v>
      </c>
      <c r="AO74">
        <v>74</v>
      </c>
      <c r="AP74">
        <f>0</f>
        <v>0</v>
      </c>
      <c r="AQ74">
        <v>38</v>
      </c>
      <c r="AR74">
        <v>29</v>
      </c>
      <c r="AS74">
        <v>49</v>
      </c>
      <c r="AT74">
        <v>47</v>
      </c>
      <c r="AU74">
        <v>19</v>
      </c>
      <c r="AV74">
        <v>10</v>
      </c>
      <c r="AW74">
        <v>34</v>
      </c>
      <c r="AX74">
        <v>16</v>
      </c>
      <c r="AY74">
        <v>73</v>
      </c>
      <c r="AZ74">
        <v>20</v>
      </c>
      <c r="BA74">
        <v>40</v>
      </c>
      <c r="BB74">
        <v>62</v>
      </c>
      <c r="BC74">
        <v>87</v>
      </c>
      <c r="BD74">
        <v>13</v>
      </c>
      <c r="BE74">
        <v>32</v>
      </c>
      <c r="BF74">
        <v>40</v>
      </c>
      <c r="BG74">
        <v>49</v>
      </c>
      <c r="BH74">
        <v>25</v>
      </c>
      <c r="BI74">
        <v>34</v>
      </c>
      <c r="BJ74">
        <v>18</v>
      </c>
      <c r="BK74">
        <v>11</v>
      </c>
      <c r="BL74">
        <v>87</v>
      </c>
      <c r="BM74">
        <v>89</v>
      </c>
      <c r="BN74">
        <v>48</v>
      </c>
      <c r="BO74">
        <v>30</v>
      </c>
      <c r="BP74">
        <v>75</v>
      </c>
      <c r="BQ74">
        <v>89</v>
      </c>
      <c r="BR74">
        <v>47</v>
      </c>
      <c r="BS74">
        <v>70</v>
      </c>
      <c r="BT74">
        <v>34</v>
      </c>
      <c r="BU74">
        <v>16</v>
      </c>
      <c r="BV74">
        <v>33</v>
      </c>
      <c r="BW74">
        <v>65</v>
      </c>
      <c r="BX74">
        <v>24</v>
      </c>
      <c r="BY74">
        <v>96</v>
      </c>
      <c r="BZ74">
        <v>45</v>
      </c>
      <c r="CA74">
        <v>76</v>
      </c>
      <c r="CB74">
        <v>78</v>
      </c>
      <c r="CC74">
        <v>66</v>
      </c>
      <c r="CD74">
        <v>31</v>
      </c>
      <c r="CE74">
        <v>89</v>
      </c>
      <c r="CF74">
        <v>81</v>
      </c>
      <c r="CG74">
        <v>62</v>
      </c>
      <c r="CH74">
        <v>41</v>
      </c>
      <c r="CI74">
        <v>67</v>
      </c>
      <c r="CJ74">
        <v>71</v>
      </c>
      <c r="CK74">
        <v>15</v>
      </c>
      <c r="CL74">
        <v>67</v>
      </c>
      <c r="CM74">
        <v>70</v>
      </c>
    </row>
    <row r="75" spans="11:91" ht="15" customHeight="1">
      <c r="P75" s="2" t="s">
        <v>119</v>
      </c>
      <c r="Q75">
        <v>76</v>
      </c>
      <c r="R75">
        <v>57</v>
      </c>
      <c r="S75">
        <v>31</v>
      </c>
      <c r="T75">
        <v>96</v>
      </c>
      <c r="U75">
        <v>76</v>
      </c>
      <c r="V75">
        <v>95</v>
      </c>
      <c r="W75">
        <v>57</v>
      </c>
      <c r="X75">
        <v>28</v>
      </c>
      <c r="Y75">
        <v>53</v>
      </c>
      <c r="Z75">
        <v>40</v>
      </c>
      <c r="AA75">
        <v>24</v>
      </c>
      <c r="AB75">
        <v>18</v>
      </c>
      <c r="AC75">
        <v>98</v>
      </c>
      <c r="AD75">
        <v>58</v>
      </c>
      <c r="AE75">
        <v>21</v>
      </c>
      <c r="AF75">
        <v>94</v>
      </c>
      <c r="AG75">
        <v>48</v>
      </c>
      <c r="AH75">
        <v>93</v>
      </c>
      <c r="AI75">
        <v>95</v>
      </c>
      <c r="AJ75">
        <v>97</v>
      </c>
      <c r="AK75">
        <v>63</v>
      </c>
      <c r="AL75">
        <v>93</v>
      </c>
      <c r="AM75">
        <v>26</v>
      </c>
      <c r="AN75">
        <v>13</v>
      </c>
      <c r="AO75">
        <v>56</v>
      </c>
      <c r="AP75">
        <v>27</v>
      </c>
      <c r="AQ75">
        <f>0</f>
        <v>0</v>
      </c>
      <c r="AR75">
        <v>75</v>
      </c>
      <c r="AS75">
        <v>89</v>
      </c>
      <c r="AT75">
        <v>40</v>
      </c>
      <c r="AU75">
        <v>69</v>
      </c>
      <c r="AV75">
        <v>19</v>
      </c>
      <c r="AW75">
        <v>15</v>
      </c>
      <c r="AX75">
        <v>21</v>
      </c>
      <c r="AY75">
        <v>10</v>
      </c>
      <c r="AZ75">
        <v>67</v>
      </c>
      <c r="BA75">
        <v>27</v>
      </c>
      <c r="BB75">
        <v>54</v>
      </c>
      <c r="BC75">
        <v>74</v>
      </c>
      <c r="BD75">
        <v>84</v>
      </c>
      <c r="BE75">
        <v>60</v>
      </c>
      <c r="BF75">
        <v>63</v>
      </c>
      <c r="BG75">
        <v>50</v>
      </c>
      <c r="BH75">
        <v>96</v>
      </c>
      <c r="BI75">
        <v>19</v>
      </c>
      <c r="BJ75">
        <v>90</v>
      </c>
      <c r="BK75">
        <v>62</v>
      </c>
      <c r="BL75">
        <v>30</v>
      </c>
      <c r="BM75">
        <v>41</v>
      </c>
      <c r="BN75">
        <v>75</v>
      </c>
      <c r="BO75">
        <v>20</v>
      </c>
      <c r="BP75">
        <v>67</v>
      </c>
      <c r="BQ75">
        <v>78</v>
      </c>
      <c r="BR75">
        <v>35</v>
      </c>
      <c r="BS75">
        <v>62</v>
      </c>
      <c r="BT75">
        <v>50</v>
      </c>
      <c r="BU75">
        <v>80</v>
      </c>
      <c r="BV75">
        <v>74</v>
      </c>
      <c r="BW75">
        <v>84</v>
      </c>
      <c r="BX75">
        <v>90</v>
      </c>
      <c r="BY75">
        <v>24</v>
      </c>
      <c r="BZ75">
        <v>62</v>
      </c>
      <c r="CA75">
        <v>92</v>
      </c>
      <c r="CB75">
        <v>37</v>
      </c>
      <c r="CC75">
        <v>29</v>
      </c>
      <c r="CD75">
        <v>62</v>
      </c>
      <c r="CE75">
        <v>88</v>
      </c>
      <c r="CF75">
        <v>91</v>
      </c>
      <c r="CG75">
        <v>30</v>
      </c>
      <c r="CH75">
        <v>23</v>
      </c>
      <c r="CI75">
        <v>37</v>
      </c>
      <c r="CJ75">
        <v>62</v>
      </c>
      <c r="CK75">
        <v>62</v>
      </c>
      <c r="CL75">
        <v>94</v>
      </c>
      <c r="CM75">
        <v>95</v>
      </c>
    </row>
    <row r="76" spans="11:91" ht="15" customHeight="1">
      <c r="P76" s="2" t="s">
        <v>118</v>
      </c>
      <c r="Q76">
        <v>12</v>
      </c>
      <c r="R76">
        <v>13</v>
      </c>
      <c r="S76">
        <v>32</v>
      </c>
      <c r="T76">
        <v>64</v>
      </c>
      <c r="U76">
        <v>83</v>
      </c>
      <c r="V76">
        <v>100</v>
      </c>
      <c r="W76">
        <v>60</v>
      </c>
      <c r="X76">
        <v>99</v>
      </c>
      <c r="Y76">
        <v>77</v>
      </c>
      <c r="Z76">
        <v>36</v>
      </c>
      <c r="AA76">
        <v>85</v>
      </c>
      <c r="AB76">
        <v>38</v>
      </c>
      <c r="AC76">
        <v>100</v>
      </c>
      <c r="AD76">
        <v>30</v>
      </c>
      <c r="AE76">
        <v>37</v>
      </c>
      <c r="AF76">
        <v>12</v>
      </c>
      <c r="AG76">
        <v>15</v>
      </c>
      <c r="AH76">
        <v>32</v>
      </c>
      <c r="AI76">
        <v>99</v>
      </c>
      <c r="AJ76">
        <v>63</v>
      </c>
      <c r="AK76">
        <v>26</v>
      </c>
      <c r="AL76">
        <v>70</v>
      </c>
      <c r="AM76">
        <v>96</v>
      </c>
      <c r="AN76">
        <v>65</v>
      </c>
      <c r="AO76">
        <v>28</v>
      </c>
      <c r="AP76">
        <v>38</v>
      </c>
      <c r="AQ76">
        <v>61</v>
      </c>
      <c r="AR76">
        <f>0</f>
        <v>0</v>
      </c>
      <c r="AS76">
        <v>90</v>
      </c>
      <c r="AT76">
        <v>23</v>
      </c>
      <c r="AU76">
        <v>98</v>
      </c>
      <c r="AV76">
        <v>78</v>
      </c>
      <c r="AW76">
        <v>82</v>
      </c>
      <c r="AX76">
        <v>63</v>
      </c>
      <c r="AY76">
        <v>76</v>
      </c>
      <c r="AZ76">
        <v>39</v>
      </c>
      <c r="BA76">
        <v>93</v>
      </c>
      <c r="BB76">
        <v>21</v>
      </c>
      <c r="BC76">
        <v>73</v>
      </c>
      <c r="BD76">
        <v>60</v>
      </c>
      <c r="BE76">
        <v>58</v>
      </c>
      <c r="BF76">
        <v>94</v>
      </c>
      <c r="BG76">
        <v>40</v>
      </c>
      <c r="BH76">
        <v>42</v>
      </c>
      <c r="BI76">
        <v>78</v>
      </c>
      <c r="BJ76">
        <v>33</v>
      </c>
      <c r="BK76">
        <v>56</v>
      </c>
      <c r="BL76">
        <v>32</v>
      </c>
      <c r="BM76">
        <v>46</v>
      </c>
      <c r="BN76">
        <v>100</v>
      </c>
      <c r="BO76">
        <v>98</v>
      </c>
      <c r="BP76">
        <v>39</v>
      </c>
      <c r="BQ76">
        <v>74</v>
      </c>
      <c r="BR76">
        <v>38</v>
      </c>
      <c r="BS76">
        <v>10</v>
      </c>
      <c r="BT76">
        <v>31</v>
      </c>
      <c r="BU76">
        <v>59</v>
      </c>
      <c r="BV76">
        <v>82</v>
      </c>
      <c r="BW76">
        <v>60</v>
      </c>
      <c r="BX76">
        <v>21</v>
      </c>
      <c r="BY76">
        <v>67</v>
      </c>
      <c r="BZ76">
        <v>65</v>
      </c>
      <c r="CA76">
        <v>78</v>
      </c>
      <c r="CB76">
        <v>50</v>
      </c>
      <c r="CC76">
        <v>83</v>
      </c>
      <c r="CD76">
        <v>28</v>
      </c>
      <c r="CE76">
        <v>32</v>
      </c>
      <c r="CF76">
        <v>98</v>
      </c>
      <c r="CG76">
        <v>78</v>
      </c>
      <c r="CH76">
        <v>36</v>
      </c>
      <c r="CI76">
        <v>46</v>
      </c>
      <c r="CJ76">
        <v>59</v>
      </c>
      <c r="CK76">
        <v>26</v>
      </c>
      <c r="CL76">
        <v>98</v>
      </c>
      <c r="CM76">
        <v>75</v>
      </c>
    </row>
    <row r="77" spans="11:91" ht="15" customHeight="1">
      <c r="P77" s="2" t="s">
        <v>117</v>
      </c>
      <c r="Q77">
        <v>38</v>
      </c>
      <c r="R77">
        <v>16</v>
      </c>
      <c r="S77">
        <v>29</v>
      </c>
      <c r="T77">
        <v>59</v>
      </c>
      <c r="U77">
        <v>11</v>
      </c>
      <c r="V77">
        <v>51</v>
      </c>
      <c r="W77">
        <v>70</v>
      </c>
      <c r="X77">
        <v>50</v>
      </c>
      <c r="Y77">
        <v>37</v>
      </c>
      <c r="Z77">
        <v>85</v>
      </c>
      <c r="AA77">
        <v>88</v>
      </c>
      <c r="AB77">
        <v>66</v>
      </c>
      <c r="AC77">
        <v>58</v>
      </c>
      <c r="AD77">
        <v>43</v>
      </c>
      <c r="AE77">
        <v>79</v>
      </c>
      <c r="AF77">
        <v>75</v>
      </c>
      <c r="AG77">
        <v>50</v>
      </c>
      <c r="AH77">
        <v>87</v>
      </c>
      <c r="AI77">
        <v>53</v>
      </c>
      <c r="AJ77">
        <v>29</v>
      </c>
      <c r="AK77">
        <v>69</v>
      </c>
      <c r="AL77">
        <v>77</v>
      </c>
      <c r="AM77">
        <v>17</v>
      </c>
      <c r="AN77">
        <v>81</v>
      </c>
      <c r="AO77">
        <v>34</v>
      </c>
      <c r="AP77">
        <v>39</v>
      </c>
      <c r="AQ77">
        <v>85</v>
      </c>
      <c r="AR77">
        <v>44</v>
      </c>
      <c r="AS77">
        <f>0</f>
        <v>0</v>
      </c>
      <c r="AT77">
        <v>81</v>
      </c>
      <c r="AU77">
        <v>22</v>
      </c>
      <c r="AV77">
        <v>64</v>
      </c>
      <c r="AW77">
        <v>32</v>
      </c>
      <c r="AX77">
        <v>35</v>
      </c>
      <c r="AY77">
        <v>72</v>
      </c>
      <c r="AZ77">
        <v>84</v>
      </c>
      <c r="BA77">
        <v>40</v>
      </c>
      <c r="BB77">
        <v>56</v>
      </c>
      <c r="BC77">
        <v>26</v>
      </c>
      <c r="BD77">
        <v>65</v>
      </c>
      <c r="BE77">
        <v>97</v>
      </c>
      <c r="BF77">
        <v>46</v>
      </c>
      <c r="BG77">
        <v>37</v>
      </c>
      <c r="BH77">
        <v>82</v>
      </c>
      <c r="BI77">
        <v>75</v>
      </c>
      <c r="BJ77">
        <v>10</v>
      </c>
      <c r="BK77">
        <v>70</v>
      </c>
      <c r="BL77">
        <v>65</v>
      </c>
      <c r="BM77">
        <v>65</v>
      </c>
      <c r="BN77">
        <v>56</v>
      </c>
      <c r="BO77">
        <v>94</v>
      </c>
      <c r="BP77">
        <v>24</v>
      </c>
      <c r="BQ77">
        <v>92</v>
      </c>
      <c r="BR77">
        <v>91</v>
      </c>
      <c r="BS77">
        <v>12</v>
      </c>
      <c r="BT77">
        <v>76</v>
      </c>
      <c r="BU77">
        <v>47</v>
      </c>
      <c r="BV77">
        <v>43</v>
      </c>
      <c r="BW77">
        <v>56</v>
      </c>
      <c r="BX77">
        <v>52</v>
      </c>
      <c r="BY77">
        <v>39</v>
      </c>
      <c r="BZ77">
        <v>48</v>
      </c>
      <c r="CA77">
        <v>52</v>
      </c>
      <c r="CB77">
        <v>74</v>
      </c>
      <c r="CC77">
        <v>44</v>
      </c>
      <c r="CD77">
        <v>24</v>
      </c>
      <c r="CE77">
        <v>41</v>
      </c>
      <c r="CF77">
        <v>29</v>
      </c>
      <c r="CG77">
        <v>29</v>
      </c>
      <c r="CH77">
        <v>78</v>
      </c>
      <c r="CI77">
        <v>73</v>
      </c>
      <c r="CJ77">
        <v>61</v>
      </c>
      <c r="CK77">
        <v>10</v>
      </c>
      <c r="CL77">
        <v>87</v>
      </c>
      <c r="CM77">
        <v>54</v>
      </c>
    </row>
    <row r="78" spans="11:91" ht="15" customHeight="1">
      <c r="P78" s="2" t="s">
        <v>116</v>
      </c>
      <c r="Q78">
        <v>78</v>
      </c>
      <c r="R78">
        <v>38</v>
      </c>
      <c r="S78">
        <v>57</v>
      </c>
      <c r="T78">
        <v>79</v>
      </c>
      <c r="U78">
        <v>79</v>
      </c>
      <c r="V78">
        <v>98</v>
      </c>
      <c r="W78">
        <v>17</v>
      </c>
      <c r="X78">
        <v>93</v>
      </c>
      <c r="Y78">
        <v>91</v>
      </c>
      <c r="Z78">
        <v>50</v>
      </c>
      <c r="AA78">
        <v>87</v>
      </c>
      <c r="AB78">
        <v>44</v>
      </c>
      <c r="AC78">
        <v>32</v>
      </c>
      <c r="AD78">
        <v>26</v>
      </c>
      <c r="AE78">
        <v>31</v>
      </c>
      <c r="AF78">
        <v>14</v>
      </c>
      <c r="AG78">
        <v>56</v>
      </c>
      <c r="AH78">
        <v>32</v>
      </c>
      <c r="AI78">
        <v>69</v>
      </c>
      <c r="AJ78">
        <v>36</v>
      </c>
      <c r="AK78">
        <v>45</v>
      </c>
      <c r="AL78">
        <v>60</v>
      </c>
      <c r="AM78">
        <v>89</v>
      </c>
      <c r="AN78">
        <v>54</v>
      </c>
      <c r="AO78">
        <v>79</v>
      </c>
      <c r="AP78">
        <v>38</v>
      </c>
      <c r="AQ78">
        <v>82</v>
      </c>
      <c r="AR78">
        <v>98</v>
      </c>
      <c r="AS78">
        <v>97</v>
      </c>
      <c r="AT78">
        <f>0</f>
        <v>0</v>
      </c>
      <c r="AU78">
        <v>53</v>
      </c>
      <c r="AV78">
        <v>40</v>
      </c>
      <c r="AW78">
        <v>82</v>
      </c>
      <c r="AX78">
        <v>49</v>
      </c>
      <c r="AY78">
        <v>40</v>
      </c>
      <c r="AZ78">
        <v>60</v>
      </c>
      <c r="BA78">
        <v>84</v>
      </c>
      <c r="BB78">
        <v>37</v>
      </c>
      <c r="BC78">
        <v>35</v>
      </c>
      <c r="BD78">
        <v>85</v>
      </c>
      <c r="BE78">
        <v>75</v>
      </c>
      <c r="BF78">
        <v>78</v>
      </c>
      <c r="BG78">
        <v>43</v>
      </c>
      <c r="BH78">
        <v>78</v>
      </c>
      <c r="BI78">
        <v>12</v>
      </c>
      <c r="BJ78">
        <v>60</v>
      </c>
      <c r="BK78">
        <v>78</v>
      </c>
      <c r="BL78">
        <v>16</v>
      </c>
      <c r="BM78">
        <v>64</v>
      </c>
      <c r="BN78">
        <v>94</v>
      </c>
      <c r="BO78">
        <v>51</v>
      </c>
      <c r="BP78">
        <v>53</v>
      </c>
      <c r="BQ78">
        <v>19</v>
      </c>
      <c r="BR78">
        <v>92</v>
      </c>
      <c r="BS78">
        <v>18</v>
      </c>
      <c r="BT78">
        <v>69</v>
      </c>
      <c r="BU78">
        <v>96</v>
      </c>
      <c r="BV78">
        <v>58</v>
      </c>
      <c r="BW78">
        <v>40</v>
      </c>
      <c r="BX78">
        <v>18</v>
      </c>
      <c r="BY78">
        <v>95</v>
      </c>
      <c r="BZ78">
        <v>58</v>
      </c>
      <c r="CA78">
        <v>57</v>
      </c>
      <c r="CB78">
        <v>67</v>
      </c>
      <c r="CC78">
        <v>54</v>
      </c>
      <c r="CD78">
        <v>41</v>
      </c>
      <c r="CE78">
        <v>76</v>
      </c>
      <c r="CF78">
        <v>38</v>
      </c>
      <c r="CG78">
        <v>60</v>
      </c>
      <c r="CH78">
        <v>87</v>
      </c>
      <c r="CI78">
        <v>37</v>
      </c>
      <c r="CJ78">
        <v>18</v>
      </c>
      <c r="CK78">
        <v>91</v>
      </c>
      <c r="CL78">
        <v>84</v>
      </c>
      <c r="CM78">
        <v>45</v>
      </c>
    </row>
    <row r="79" spans="11:91" ht="15" customHeight="1">
      <c r="P79" s="2" t="s">
        <v>115</v>
      </c>
      <c r="Q79">
        <v>82</v>
      </c>
      <c r="R79">
        <v>63</v>
      </c>
      <c r="S79">
        <v>35</v>
      </c>
      <c r="T79">
        <v>48</v>
      </c>
      <c r="U79">
        <v>39</v>
      </c>
      <c r="V79">
        <v>14</v>
      </c>
      <c r="W79">
        <v>74</v>
      </c>
      <c r="X79">
        <v>84</v>
      </c>
      <c r="Y79">
        <v>74</v>
      </c>
      <c r="Z79">
        <v>47</v>
      </c>
      <c r="AA79">
        <v>51</v>
      </c>
      <c r="AB79">
        <v>80</v>
      </c>
      <c r="AC79">
        <v>51</v>
      </c>
      <c r="AD79">
        <v>99</v>
      </c>
      <c r="AE79">
        <v>69</v>
      </c>
      <c r="AF79">
        <v>57</v>
      </c>
      <c r="AG79">
        <v>64</v>
      </c>
      <c r="AH79">
        <v>39</v>
      </c>
      <c r="AI79">
        <v>84</v>
      </c>
      <c r="AJ79">
        <v>65</v>
      </c>
      <c r="AK79">
        <v>81</v>
      </c>
      <c r="AL79">
        <v>55</v>
      </c>
      <c r="AM79">
        <v>72</v>
      </c>
      <c r="AN79">
        <v>14</v>
      </c>
      <c r="AO79">
        <v>74</v>
      </c>
      <c r="AP79">
        <v>41</v>
      </c>
      <c r="AQ79">
        <v>37</v>
      </c>
      <c r="AR79">
        <v>96</v>
      </c>
      <c r="AS79">
        <v>49</v>
      </c>
      <c r="AT79">
        <v>89</v>
      </c>
      <c r="AU79">
        <f>0</f>
        <v>0</v>
      </c>
      <c r="AV79">
        <v>15</v>
      </c>
      <c r="AW79">
        <v>98</v>
      </c>
      <c r="AX79">
        <v>73</v>
      </c>
      <c r="AY79">
        <v>36</v>
      </c>
      <c r="AZ79">
        <v>31</v>
      </c>
      <c r="BA79">
        <v>76</v>
      </c>
      <c r="BB79">
        <v>99</v>
      </c>
      <c r="BC79">
        <v>63</v>
      </c>
      <c r="BD79">
        <v>45</v>
      </c>
      <c r="BE79">
        <v>47</v>
      </c>
      <c r="BF79">
        <v>83</v>
      </c>
      <c r="BG79">
        <v>55</v>
      </c>
      <c r="BH79">
        <v>26</v>
      </c>
      <c r="BI79">
        <v>94</v>
      </c>
      <c r="BJ79">
        <v>26</v>
      </c>
      <c r="BK79">
        <v>28</v>
      </c>
      <c r="BL79">
        <v>32</v>
      </c>
      <c r="BM79">
        <v>98</v>
      </c>
      <c r="BN79">
        <v>63</v>
      </c>
      <c r="BO79">
        <v>92</v>
      </c>
      <c r="BP79">
        <v>34</v>
      </c>
      <c r="BQ79">
        <v>99</v>
      </c>
      <c r="BR79">
        <v>96</v>
      </c>
      <c r="BS79">
        <v>58</v>
      </c>
      <c r="BT79">
        <v>83</v>
      </c>
      <c r="BU79">
        <v>39</v>
      </c>
      <c r="BV79">
        <v>32</v>
      </c>
      <c r="BW79">
        <v>12</v>
      </c>
      <c r="BX79">
        <v>40</v>
      </c>
      <c r="BY79">
        <v>82</v>
      </c>
      <c r="BZ79">
        <v>95</v>
      </c>
      <c r="CA79">
        <v>33</v>
      </c>
      <c r="CB79">
        <v>89</v>
      </c>
      <c r="CC79">
        <v>43</v>
      </c>
      <c r="CD79">
        <v>75</v>
      </c>
      <c r="CE79">
        <v>83</v>
      </c>
      <c r="CF79">
        <v>97</v>
      </c>
      <c r="CG79">
        <v>34</v>
      </c>
      <c r="CH79">
        <v>70</v>
      </c>
      <c r="CI79">
        <v>96</v>
      </c>
      <c r="CJ79">
        <v>89</v>
      </c>
      <c r="CK79">
        <v>36</v>
      </c>
      <c r="CL79">
        <v>66</v>
      </c>
      <c r="CM79">
        <v>91</v>
      </c>
    </row>
    <row r="80" spans="11:91" ht="15" customHeight="1">
      <c r="P80" s="2" t="s">
        <v>114</v>
      </c>
      <c r="Q80">
        <v>68</v>
      </c>
      <c r="R80">
        <v>96</v>
      </c>
      <c r="S80">
        <v>20</v>
      </c>
      <c r="T80">
        <v>49</v>
      </c>
      <c r="U80">
        <v>80</v>
      </c>
      <c r="V80">
        <v>21</v>
      </c>
      <c r="W80">
        <v>22</v>
      </c>
      <c r="X80">
        <v>82</v>
      </c>
      <c r="Y80">
        <v>82</v>
      </c>
      <c r="Z80">
        <v>46</v>
      </c>
      <c r="AA80">
        <v>48</v>
      </c>
      <c r="AB80">
        <v>14</v>
      </c>
      <c r="AC80">
        <v>58</v>
      </c>
      <c r="AD80">
        <v>71</v>
      </c>
      <c r="AE80">
        <v>73</v>
      </c>
      <c r="AF80">
        <v>85</v>
      </c>
      <c r="AG80">
        <v>59</v>
      </c>
      <c r="AH80">
        <v>71</v>
      </c>
      <c r="AI80">
        <v>62</v>
      </c>
      <c r="AJ80">
        <v>29</v>
      </c>
      <c r="AK80">
        <v>78</v>
      </c>
      <c r="AL80">
        <v>61</v>
      </c>
      <c r="AM80">
        <v>15</v>
      </c>
      <c r="AN80">
        <v>46</v>
      </c>
      <c r="AO80">
        <v>77</v>
      </c>
      <c r="AP80">
        <v>63</v>
      </c>
      <c r="AQ80">
        <v>89</v>
      </c>
      <c r="AR80">
        <v>49</v>
      </c>
      <c r="AS80">
        <v>24</v>
      </c>
      <c r="AT80">
        <v>90</v>
      </c>
      <c r="AU80">
        <v>33</v>
      </c>
      <c r="AV80">
        <f>0</f>
        <v>0</v>
      </c>
      <c r="AW80">
        <v>57</v>
      </c>
      <c r="AX80">
        <v>80</v>
      </c>
      <c r="AY80">
        <v>65</v>
      </c>
      <c r="AZ80">
        <v>40</v>
      </c>
      <c r="BA80">
        <v>93</v>
      </c>
      <c r="BB80">
        <v>91</v>
      </c>
      <c r="BC80">
        <v>39</v>
      </c>
      <c r="BD80">
        <v>41</v>
      </c>
      <c r="BE80">
        <v>83</v>
      </c>
      <c r="BF80">
        <v>33</v>
      </c>
      <c r="BG80">
        <v>57</v>
      </c>
      <c r="BH80">
        <v>30</v>
      </c>
      <c r="BI80">
        <v>65</v>
      </c>
      <c r="BJ80">
        <v>69</v>
      </c>
      <c r="BK80">
        <v>17</v>
      </c>
      <c r="BL80">
        <v>38</v>
      </c>
      <c r="BM80">
        <v>24</v>
      </c>
      <c r="BN80">
        <v>89</v>
      </c>
      <c r="BO80">
        <v>35</v>
      </c>
      <c r="BP80">
        <v>98</v>
      </c>
      <c r="BQ80">
        <v>97</v>
      </c>
      <c r="BR80">
        <v>27</v>
      </c>
      <c r="BS80">
        <v>92</v>
      </c>
      <c r="BT80">
        <v>39</v>
      </c>
      <c r="BU80">
        <v>89</v>
      </c>
      <c r="BV80">
        <v>17</v>
      </c>
      <c r="BW80">
        <v>24</v>
      </c>
      <c r="BX80">
        <v>90</v>
      </c>
      <c r="BY80">
        <v>29</v>
      </c>
      <c r="BZ80">
        <v>99</v>
      </c>
      <c r="CA80">
        <v>79</v>
      </c>
      <c r="CB80">
        <v>56</v>
      </c>
      <c r="CC80">
        <v>10</v>
      </c>
      <c r="CD80">
        <v>39</v>
      </c>
      <c r="CE80">
        <v>82</v>
      </c>
      <c r="CF80">
        <v>77</v>
      </c>
      <c r="CG80">
        <v>40</v>
      </c>
      <c r="CH80">
        <v>93</v>
      </c>
      <c r="CI80">
        <v>94</v>
      </c>
      <c r="CJ80">
        <v>47</v>
      </c>
      <c r="CK80">
        <v>44</v>
      </c>
      <c r="CL80">
        <v>30</v>
      </c>
      <c r="CM80">
        <v>81</v>
      </c>
    </row>
    <row r="81" spans="16:91" ht="15" customHeight="1">
      <c r="P81" s="2" t="s">
        <v>113</v>
      </c>
      <c r="Q81">
        <v>87</v>
      </c>
      <c r="R81">
        <v>43</v>
      </c>
      <c r="S81">
        <v>97</v>
      </c>
      <c r="T81">
        <v>99</v>
      </c>
      <c r="U81">
        <v>73</v>
      </c>
      <c r="V81">
        <v>33</v>
      </c>
      <c r="W81">
        <v>92</v>
      </c>
      <c r="X81">
        <v>52</v>
      </c>
      <c r="Y81">
        <v>26</v>
      </c>
      <c r="Z81">
        <v>49</v>
      </c>
      <c r="AA81">
        <v>54</v>
      </c>
      <c r="AB81">
        <v>79</v>
      </c>
      <c r="AC81">
        <v>82</v>
      </c>
      <c r="AD81">
        <v>16</v>
      </c>
      <c r="AE81">
        <v>13</v>
      </c>
      <c r="AF81">
        <v>85</v>
      </c>
      <c r="AG81">
        <v>14</v>
      </c>
      <c r="AH81">
        <v>17</v>
      </c>
      <c r="AI81">
        <v>31</v>
      </c>
      <c r="AJ81">
        <v>63</v>
      </c>
      <c r="AK81">
        <v>18</v>
      </c>
      <c r="AL81">
        <v>54</v>
      </c>
      <c r="AM81">
        <v>24</v>
      </c>
      <c r="AN81">
        <v>53</v>
      </c>
      <c r="AO81">
        <v>28</v>
      </c>
      <c r="AP81">
        <v>12</v>
      </c>
      <c r="AQ81">
        <v>71</v>
      </c>
      <c r="AR81">
        <v>16</v>
      </c>
      <c r="AS81">
        <v>44</v>
      </c>
      <c r="AT81">
        <v>99</v>
      </c>
      <c r="AU81">
        <v>55</v>
      </c>
      <c r="AV81">
        <v>73</v>
      </c>
      <c r="AW81">
        <f>0</f>
        <v>0</v>
      </c>
      <c r="AX81">
        <v>91</v>
      </c>
      <c r="AY81">
        <v>97</v>
      </c>
      <c r="AZ81">
        <v>91</v>
      </c>
      <c r="BA81">
        <v>54</v>
      </c>
      <c r="BB81">
        <v>10</v>
      </c>
      <c r="BC81">
        <v>77</v>
      </c>
      <c r="BD81">
        <v>40</v>
      </c>
      <c r="BE81">
        <v>72</v>
      </c>
      <c r="BF81">
        <v>31</v>
      </c>
      <c r="BG81">
        <v>87</v>
      </c>
      <c r="BH81">
        <v>84</v>
      </c>
      <c r="BI81">
        <v>91</v>
      </c>
      <c r="BJ81">
        <v>93</v>
      </c>
      <c r="BK81">
        <v>86</v>
      </c>
      <c r="BL81">
        <v>16</v>
      </c>
      <c r="BM81">
        <v>56</v>
      </c>
      <c r="BN81">
        <v>28</v>
      </c>
      <c r="BO81">
        <v>92</v>
      </c>
      <c r="BP81">
        <v>16</v>
      </c>
      <c r="BQ81">
        <v>39</v>
      </c>
      <c r="BR81">
        <v>88</v>
      </c>
      <c r="BS81">
        <v>96</v>
      </c>
      <c r="BT81">
        <v>11</v>
      </c>
      <c r="BU81">
        <v>45</v>
      </c>
      <c r="BV81">
        <v>24</v>
      </c>
      <c r="BW81">
        <v>52</v>
      </c>
      <c r="BX81">
        <v>19</v>
      </c>
      <c r="BY81">
        <v>86</v>
      </c>
      <c r="BZ81">
        <v>92</v>
      </c>
      <c r="CA81">
        <v>71</v>
      </c>
      <c r="CB81">
        <v>94</v>
      </c>
      <c r="CC81">
        <v>17</v>
      </c>
      <c r="CD81">
        <v>89</v>
      </c>
      <c r="CE81">
        <v>74</v>
      </c>
      <c r="CF81">
        <v>96</v>
      </c>
      <c r="CG81">
        <v>86</v>
      </c>
      <c r="CH81">
        <v>36</v>
      </c>
      <c r="CI81">
        <v>85</v>
      </c>
      <c r="CJ81">
        <v>57</v>
      </c>
      <c r="CK81">
        <v>40</v>
      </c>
      <c r="CL81">
        <v>22</v>
      </c>
      <c r="CM81">
        <v>94</v>
      </c>
    </row>
    <row r="82" spans="16:91" ht="15" customHeight="1">
      <c r="P82" s="2" t="s">
        <v>112</v>
      </c>
      <c r="Q82">
        <v>73</v>
      </c>
      <c r="R82">
        <v>47</v>
      </c>
      <c r="S82">
        <v>68</v>
      </c>
      <c r="T82">
        <v>27</v>
      </c>
      <c r="U82">
        <v>60</v>
      </c>
      <c r="V82">
        <v>36</v>
      </c>
      <c r="W82">
        <v>23</v>
      </c>
      <c r="X82">
        <v>34</v>
      </c>
      <c r="Y82">
        <v>22</v>
      </c>
      <c r="Z82">
        <v>47</v>
      </c>
      <c r="AA82">
        <v>88</v>
      </c>
      <c r="AB82">
        <v>87</v>
      </c>
      <c r="AC82">
        <v>63</v>
      </c>
      <c r="AD82">
        <v>55</v>
      </c>
      <c r="AE82">
        <v>94</v>
      </c>
      <c r="AF82">
        <v>60</v>
      </c>
      <c r="AG82">
        <v>52</v>
      </c>
      <c r="AH82">
        <v>59</v>
      </c>
      <c r="AI82">
        <v>74</v>
      </c>
      <c r="AJ82">
        <v>55</v>
      </c>
      <c r="AK82">
        <v>55</v>
      </c>
      <c r="AL82">
        <v>17</v>
      </c>
      <c r="AM82">
        <v>34</v>
      </c>
      <c r="AN82">
        <v>41</v>
      </c>
      <c r="AO82">
        <v>98</v>
      </c>
      <c r="AP82">
        <v>58</v>
      </c>
      <c r="AQ82">
        <v>40</v>
      </c>
      <c r="AR82">
        <v>31</v>
      </c>
      <c r="AS82">
        <v>64</v>
      </c>
      <c r="AT82">
        <v>78</v>
      </c>
      <c r="AU82">
        <v>28</v>
      </c>
      <c r="AV82">
        <v>13</v>
      </c>
      <c r="AW82">
        <v>14</v>
      </c>
      <c r="AX82">
        <f>0</f>
        <v>0</v>
      </c>
      <c r="AY82">
        <v>87</v>
      </c>
      <c r="AZ82">
        <v>78</v>
      </c>
      <c r="BA82">
        <v>20</v>
      </c>
      <c r="BB82">
        <v>27</v>
      </c>
      <c r="BC82">
        <v>30</v>
      </c>
      <c r="BD82">
        <v>15</v>
      </c>
      <c r="BE82">
        <v>61</v>
      </c>
      <c r="BF82">
        <v>38</v>
      </c>
      <c r="BG82">
        <v>74</v>
      </c>
      <c r="BH82">
        <v>72</v>
      </c>
      <c r="BI82">
        <v>82</v>
      </c>
      <c r="BJ82">
        <v>16</v>
      </c>
      <c r="BK82">
        <v>94</v>
      </c>
      <c r="BL82">
        <v>15</v>
      </c>
      <c r="BM82">
        <v>24</v>
      </c>
      <c r="BN82">
        <v>58</v>
      </c>
      <c r="BO82">
        <v>72</v>
      </c>
      <c r="BP82">
        <v>11</v>
      </c>
      <c r="BQ82">
        <v>69</v>
      </c>
      <c r="BR82">
        <v>50</v>
      </c>
      <c r="BS82">
        <v>40</v>
      </c>
      <c r="BT82">
        <v>83</v>
      </c>
      <c r="BU82">
        <v>83</v>
      </c>
      <c r="BV82">
        <v>97</v>
      </c>
      <c r="BW82">
        <v>72</v>
      </c>
      <c r="BX82">
        <v>51</v>
      </c>
      <c r="BY82">
        <v>43</v>
      </c>
      <c r="BZ82">
        <v>12</v>
      </c>
      <c r="CA82">
        <v>76</v>
      </c>
      <c r="CB82">
        <v>49</v>
      </c>
      <c r="CC82">
        <v>75</v>
      </c>
      <c r="CD82">
        <v>87</v>
      </c>
      <c r="CE82">
        <v>80</v>
      </c>
      <c r="CF82">
        <v>48</v>
      </c>
      <c r="CG82">
        <v>67</v>
      </c>
      <c r="CH82">
        <v>34</v>
      </c>
      <c r="CI82">
        <v>30</v>
      </c>
      <c r="CJ82">
        <v>95</v>
      </c>
      <c r="CK82">
        <v>95</v>
      </c>
      <c r="CL82">
        <v>45</v>
      </c>
      <c r="CM82">
        <v>26</v>
      </c>
    </row>
    <row r="83" spans="16:91" ht="15" customHeight="1">
      <c r="P83" s="2" t="s">
        <v>111</v>
      </c>
      <c r="Q83">
        <v>41</v>
      </c>
      <c r="R83">
        <v>62</v>
      </c>
      <c r="S83">
        <v>22</v>
      </c>
      <c r="T83">
        <v>75</v>
      </c>
      <c r="U83">
        <v>20</v>
      </c>
      <c r="V83">
        <v>83</v>
      </c>
      <c r="W83">
        <v>15</v>
      </c>
      <c r="X83">
        <v>30</v>
      </c>
      <c r="Y83">
        <v>28</v>
      </c>
      <c r="Z83">
        <v>99</v>
      </c>
      <c r="AA83">
        <v>59</v>
      </c>
      <c r="AB83">
        <v>50</v>
      </c>
      <c r="AC83">
        <v>46</v>
      </c>
      <c r="AD83">
        <v>59</v>
      </c>
      <c r="AE83">
        <v>16</v>
      </c>
      <c r="AF83">
        <v>31</v>
      </c>
      <c r="AG83">
        <v>36</v>
      </c>
      <c r="AH83">
        <v>74</v>
      </c>
      <c r="AI83">
        <v>92</v>
      </c>
      <c r="AJ83">
        <v>89</v>
      </c>
      <c r="AK83">
        <v>29</v>
      </c>
      <c r="AL83">
        <v>64</v>
      </c>
      <c r="AM83">
        <v>97</v>
      </c>
      <c r="AN83">
        <v>71</v>
      </c>
      <c r="AO83">
        <v>57</v>
      </c>
      <c r="AP83">
        <v>78</v>
      </c>
      <c r="AQ83">
        <v>36</v>
      </c>
      <c r="AR83">
        <v>91</v>
      </c>
      <c r="AS83">
        <v>81</v>
      </c>
      <c r="AT83">
        <v>94</v>
      </c>
      <c r="AU83">
        <v>75</v>
      </c>
      <c r="AV83">
        <v>95</v>
      </c>
      <c r="AW83">
        <v>18</v>
      </c>
      <c r="AX83">
        <v>59</v>
      </c>
      <c r="AY83">
        <f>0</f>
        <v>0</v>
      </c>
      <c r="AZ83">
        <v>22</v>
      </c>
      <c r="BA83">
        <v>88</v>
      </c>
      <c r="BB83">
        <v>24</v>
      </c>
      <c r="BC83">
        <v>80</v>
      </c>
      <c r="BD83">
        <v>38</v>
      </c>
      <c r="BE83">
        <v>56</v>
      </c>
      <c r="BF83">
        <v>99</v>
      </c>
      <c r="BG83">
        <v>90</v>
      </c>
      <c r="BH83">
        <v>69</v>
      </c>
      <c r="BI83">
        <v>17</v>
      </c>
      <c r="BJ83">
        <v>84</v>
      </c>
      <c r="BK83">
        <v>22</v>
      </c>
      <c r="BL83">
        <v>88</v>
      </c>
      <c r="BM83">
        <v>72</v>
      </c>
      <c r="BN83">
        <v>16</v>
      </c>
      <c r="BO83">
        <v>16</v>
      </c>
      <c r="BP83">
        <v>71</v>
      </c>
      <c r="BQ83">
        <v>54</v>
      </c>
      <c r="BR83">
        <v>33</v>
      </c>
      <c r="BS83">
        <v>70</v>
      </c>
      <c r="BT83">
        <v>74</v>
      </c>
      <c r="BU83">
        <v>75</v>
      </c>
      <c r="BV83">
        <v>96</v>
      </c>
      <c r="BW83">
        <v>94</v>
      </c>
      <c r="BX83">
        <v>95</v>
      </c>
      <c r="BY83">
        <v>25</v>
      </c>
      <c r="BZ83">
        <v>20</v>
      </c>
      <c r="CA83">
        <v>16</v>
      </c>
      <c r="CB83">
        <v>15</v>
      </c>
      <c r="CC83">
        <v>72</v>
      </c>
      <c r="CD83">
        <v>23</v>
      </c>
      <c r="CE83">
        <v>66</v>
      </c>
      <c r="CF83">
        <v>100</v>
      </c>
      <c r="CG83">
        <v>91</v>
      </c>
      <c r="CH83">
        <v>56</v>
      </c>
      <c r="CI83">
        <v>100</v>
      </c>
      <c r="CJ83">
        <v>83</v>
      </c>
      <c r="CK83">
        <v>83</v>
      </c>
      <c r="CL83">
        <v>69</v>
      </c>
      <c r="CM83">
        <v>11</v>
      </c>
    </row>
    <row r="84" spans="16:91" ht="15" customHeight="1">
      <c r="P84" s="2" t="s">
        <v>110</v>
      </c>
      <c r="Q84">
        <v>86</v>
      </c>
      <c r="R84">
        <v>86</v>
      </c>
      <c r="S84">
        <v>98</v>
      </c>
      <c r="T84">
        <v>62</v>
      </c>
      <c r="U84">
        <v>90</v>
      </c>
      <c r="V84">
        <v>99</v>
      </c>
      <c r="W84">
        <v>84</v>
      </c>
      <c r="X84">
        <v>18</v>
      </c>
      <c r="Y84">
        <v>87</v>
      </c>
      <c r="Z84">
        <v>29</v>
      </c>
      <c r="AA84">
        <v>96</v>
      </c>
      <c r="AB84">
        <v>43</v>
      </c>
      <c r="AC84">
        <v>96</v>
      </c>
      <c r="AD84">
        <v>47</v>
      </c>
      <c r="AE84">
        <v>24</v>
      </c>
      <c r="AF84">
        <v>28</v>
      </c>
      <c r="AG84">
        <v>58</v>
      </c>
      <c r="AH84">
        <v>34</v>
      </c>
      <c r="AI84">
        <v>73</v>
      </c>
      <c r="AJ84">
        <v>30</v>
      </c>
      <c r="AK84">
        <v>78</v>
      </c>
      <c r="AL84">
        <v>12</v>
      </c>
      <c r="AM84">
        <v>53</v>
      </c>
      <c r="AN84">
        <v>90</v>
      </c>
      <c r="AO84">
        <v>35</v>
      </c>
      <c r="AP84">
        <v>60</v>
      </c>
      <c r="AQ84">
        <v>60</v>
      </c>
      <c r="AR84">
        <v>19</v>
      </c>
      <c r="AS84">
        <v>92</v>
      </c>
      <c r="AT84">
        <v>26</v>
      </c>
      <c r="AU84">
        <v>49</v>
      </c>
      <c r="AV84">
        <v>90</v>
      </c>
      <c r="AW84">
        <v>15</v>
      </c>
      <c r="AX84">
        <v>56</v>
      </c>
      <c r="AY84">
        <v>18</v>
      </c>
      <c r="AZ84">
        <f>0</f>
        <v>0</v>
      </c>
      <c r="BA84">
        <v>49</v>
      </c>
      <c r="BB84">
        <v>11</v>
      </c>
      <c r="BC84">
        <v>55</v>
      </c>
      <c r="BD84">
        <v>18</v>
      </c>
      <c r="BE84">
        <v>22</v>
      </c>
      <c r="BF84">
        <v>84</v>
      </c>
      <c r="BG84">
        <v>80</v>
      </c>
      <c r="BH84">
        <v>61</v>
      </c>
      <c r="BI84">
        <v>61</v>
      </c>
      <c r="BJ84">
        <v>78</v>
      </c>
      <c r="BK84">
        <v>47</v>
      </c>
      <c r="BL84">
        <v>50</v>
      </c>
      <c r="BM84">
        <v>83</v>
      </c>
      <c r="BN84">
        <v>22</v>
      </c>
      <c r="BO84">
        <v>98</v>
      </c>
      <c r="BP84">
        <v>40</v>
      </c>
      <c r="BQ84">
        <v>51</v>
      </c>
      <c r="BR84">
        <v>70</v>
      </c>
      <c r="BS84">
        <v>86</v>
      </c>
      <c r="BT84">
        <v>82</v>
      </c>
      <c r="BU84">
        <v>51</v>
      </c>
      <c r="BV84">
        <v>19</v>
      </c>
      <c r="BW84">
        <v>18</v>
      </c>
      <c r="BX84">
        <v>27</v>
      </c>
      <c r="BY84">
        <v>88</v>
      </c>
      <c r="BZ84">
        <v>52</v>
      </c>
      <c r="CA84">
        <v>52</v>
      </c>
      <c r="CB84">
        <v>11</v>
      </c>
      <c r="CC84">
        <v>58</v>
      </c>
      <c r="CD84">
        <v>55</v>
      </c>
      <c r="CE84">
        <v>16</v>
      </c>
      <c r="CF84">
        <v>60</v>
      </c>
      <c r="CG84">
        <v>15</v>
      </c>
      <c r="CH84">
        <v>66</v>
      </c>
      <c r="CI84">
        <v>88</v>
      </c>
      <c r="CJ84">
        <v>38</v>
      </c>
      <c r="CK84">
        <v>78</v>
      </c>
      <c r="CL84">
        <v>60</v>
      </c>
      <c r="CM84">
        <v>48</v>
      </c>
    </row>
    <row r="85" spans="16:91" ht="15" customHeight="1">
      <c r="P85" s="2" t="s">
        <v>109</v>
      </c>
      <c r="Q85">
        <v>10</v>
      </c>
      <c r="R85">
        <v>34</v>
      </c>
      <c r="S85">
        <v>96</v>
      </c>
      <c r="T85">
        <v>94</v>
      </c>
      <c r="U85">
        <v>42</v>
      </c>
      <c r="V85">
        <v>21</v>
      </c>
      <c r="W85">
        <v>12</v>
      </c>
      <c r="X85">
        <v>91</v>
      </c>
      <c r="Y85">
        <v>12</v>
      </c>
      <c r="Z85">
        <v>65</v>
      </c>
      <c r="AA85">
        <v>51</v>
      </c>
      <c r="AB85">
        <v>51</v>
      </c>
      <c r="AC85">
        <v>73</v>
      </c>
      <c r="AD85">
        <v>87</v>
      </c>
      <c r="AE85">
        <v>14</v>
      </c>
      <c r="AF85">
        <v>32</v>
      </c>
      <c r="AG85">
        <v>45</v>
      </c>
      <c r="AH85">
        <v>80</v>
      </c>
      <c r="AI85">
        <v>42</v>
      </c>
      <c r="AJ85">
        <v>92</v>
      </c>
      <c r="AK85">
        <v>15</v>
      </c>
      <c r="AL85">
        <v>14</v>
      </c>
      <c r="AM85">
        <v>100</v>
      </c>
      <c r="AN85">
        <v>19</v>
      </c>
      <c r="AO85">
        <v>56</v>
      </c>
      <c r="AP85">
        <v>94</v>
      </c>
      <c r="AQ85">
        <v>14</v>
      </c>
      <c r="AR85">
        <v>29</v>
      </c>
      <c r="AS85">
        <v>70</v>
      </c>
      <c r="AT85">
        <v>79</v>
      </c>
      <c r="AU85">
        <v>10</v>
      </c>
      <c r="AV85">
        <v>54</v>
      </c>
      <c r="AW85">
        <v>88</v>
      </c>
      <c r="AX85">
        <v>43</v>
      </c>
      <c r="AY85">
        <v>33</v>
      </c>
      <c r="AZ85">
        <v>95</v>
      </c>
      <c r="BA85">
        <f>0</f>
        <v>0</v>
      </c>
      <c r="BB85">
        <v>56</v>
      </c>
      <c r="BC85">
        <v>29</v>
      </c>
      <c r="BD85">
        <v>89</v>
      </c>
      <c r="BE85">
        <v>90</v>
      </c>
      <c r="BF85">
        <v>17</v>
      </c>
      <c r="BG85">
        <v>84</v>
      </c>
      <c r="BH85">
        <v>42</v>
      </c>
      <c r="BI85">
        <v>85</v>
      </c>
      <c r="BJ85">
        <v>49</v>
      </c>
      <c r="BK85">
        <v>27</v>
      </c>
      <c r="BL85">
        <v>38</v>
      </c>
      <c r="BM85">
        <v>18</v>
      </c>
      <c r="BN85">
        <v>28</v>
      </c>
      <c r="BO85">
        <v>16</v>
      </c>
      <c r="BP85">
        <v>42</v>
      </c>
      <c r="BQ85">
        <v>51</v>
      </c>
      <c r="BR85">
        <v>31</v>
      </c>
      <c r="BS85">
        <v>97</v>
      </c>
      <c r="BT85">
        <v>45</v>
      </c>
      <c r="BU85">
        <v>67</v>
      </c>
      <c r="BV85">
        <v>89</v>
      </c>
      <c r="BW85">
        <v>91</v>
      </c>
      <c r="BX85">
        <v>79</v>
      </c>
      <c r="BY85">
        <v>55</v>
      </c>
      <c r="BZ85">
        <v>13</v>
      </c>
      <c r="CA85">
        <v>15</v>
      </c>
      <c r="CB85">
        <v>91</v>
      </c>
      <c r="CC85">
        <v>47</v>
      </c>
      <c r="CD85">
        <v>44</v>
      </c>
      <c r="CE85">
        <v>64</v>
      </c>
      <c r="CF85">
        <v>83</v>
      </c>
      <c r="CG85">
        <v>57</v>
      </c>
      <c r="CH85">
        <v>31</v>
      </c>
      <c r="CI85">
        <v>69</v>
      </c>
      <c r="CJ85">
        <v>38</v>
      </c>
      <c r="CK85">
        <v>76</v>
      </c>
      <c r="CL85">
        <v>91</v>
      </c>
      <c r="CM85">
        <v>19</v>
      </c>
    </row>
    <row r="86" spans="16:91" ht="15" customHeight="1">
      <c r="P86" s="2" t="s">
        <v>108</v>
      </c>
      <c r="Q86">
        <v>98</v>
      </c>
      <c r="R86">
        <v>21</v>
      </c>
      <c r="S86">
        <v>58</v>
      </c>
      <c r="T86">
        <v>60</v>
      </c>
      <c r="U86">
        <v>61</v>
      </c>
      <c r="V86">
        <v>41</v>
      </c>
      <c r="W86">
        <v>67</v>
      </c>
      <c r="X86">
        <v>25</v>
      </c>
      <c r="Y86">
        <v>46</v>
      </c>
      <c r="Z86">
        <v>47</v>
      </c>
      <c r="AA86">
        <v>79</v>
      </c>
      <c r="AB86">
        <v>50</v>
      </c>
      <c r="AC86">
        <v>43</v>
      </c>
      <c r="AD86">
        <v>92</v>
      </c>
      <c r="AE86">
        <v>52</v>
      </c>
      <c r="AF86">
        <v>21</v>
      </c>
      <c r="AG86">
        <v>53</v>
      </c>
      <c r="AH86">
        <v>65</v>
      </c>
      <c r="AI86">
        <v>100</v>
      </c>
      <c r="AJ86">
        <v>21</v>
      </c>
      <c r="AK86">
        <v>94</v>
      </c>
      <c r="AL86">
        <v>27</v>
      </c>
      <c r="AM86">
        <v>93</v>
      </c>
      <c r="AN86">
        <v>72</v>
      </c>
      <c r="AO86">
        <v>100</v>
      </c>
      <c r="AP86">
        <v>68</v>
      </c>
      <c r="AQ86">
        <v>76</v>
      </c>
      <c r="AR86">
        <v>62</v>
      </c>
      <c r="AS86">
        <v>65</v>
      </c>
      <c r="AT86">
        <v>51</v>
      </c>
      <c r="AU86">
        <v>56</v>
      </c>
      <c r="AV86">
        <v>29</v>
      </c>
      <c r="AW86">
        <v>90</v>
      </c>
      <c r="AX86">
        <v>88</v>
      </c>
      <c r="AY86">
        <v>88</v>
      </c>
      <c r="AZ86">
        <v>41</v>
      </c>
      <c r="BA86">
        <v>65</v>
      </c>
      <c r="BB86">
        <f>0</f>
        <v>0</v>
      </c>
      <c r="BC86">
        <v>95</v>
      </c>
      <c r="BD86">
        <v>23</v>
      </c>
      <c r="BE86">
        <v>88</v>
      </c>
      <c r="BF86">
        <v>60</v>
      </c>
      <c r="BG86">
        <v>65</v>
      </c>
      <c r="BH86">
        <v>84</v>
      </c>
      <c r="BI86">
        <v>48</v>
      </c>
      <c r="BJ86">
        <v>67</v>
      </c>
      <c r="BK86">
        <v>68</v>
      </c>
      <c r="BL86">
        <v>54</v>
      </c>
      <c r="BM86">
        <v>54</v>
      </c>
      <c r="BN86">
        <v>30</v>
      </c>
      <c r="BO86">
        <v>55</v>
      </c>
      <c r="BP86">
        <v>36</v>
      </c>
      <c r="BQ86">
        <v>95</v>
      </c>
      <c r="BR86">
        <v>36</v>
      </c>
      <c r="BS86">
        <v>50</v>
      </c>
      <c r="BT86">
        <v>40</v>
      </c>
      <c r="BU86">
        <v>20</v>
      </c>
      <c r="BV86">
        <v>55</v>
      </c>
      <c r="BW86">
        <v>69</v>
      </c>
      <c r="BX86">
        <v>45</v>
      </c>
      <c r="BY86">
        <v>63</v>
      </c>
      <c r="BZ86">
        <v>91</v>
      </c>
      <c r="CA86">
        <v>91</v>
      </c>
      <c r="CB86">
        <v>14</v>
      </c>
      <c r="CC86">
        <v>11</v>
      </c>
      <c r="CD86">
        <v>30</v>
      </c>
      <c r="CE86">
        <v>83</v>
      </c>
      <c r="CF86">
        <v>39</v>
      </c>
      <c r="CG86">
        <v>85</v>
      </c>
      <c r="CH86">
        <v>12</v>
      </c>
      <c r="CI86">
        <v>35</v>
      </c>
      <c r="CJ86">
        <v>61</v>
      </c>
      <c r="CK86">
        <v>66</v>
      </c>
      <c r="CL86">
        <v>67</v>
      </c>
      <c r="CM86">
        <v>36</v>
      </c>
    </row>
    <row r="87" spans="16:91" ht="15" customHeight="1">
      <c r="P87" s="2" t="s">
        <v>107</v>
      </c>
      <c r="Q87">
        <v>67</v>
      </c>
      <c r="R87">
        <v>74</v>
      </c>
      <c r="S87">
        <v>50</v>
      </c>
      <c r="T87">
        <v>38</v>
      </c>
      <c r="U87">
        <v>54</v>
      </c>
      <c r="V87">
        <v>72</v>
      </c>
      <c r="W87">
        <v>85</v>
      </c>
      <c r="X87">
        <v>53</v>
      </c>
      <c r="Y87">
        <v>37</v>
      </c>
      <c r="Z87">
        <v>96</v>
      </c>
      <c r="AA87">
        <v>70</v>
      </c>
      <c r="AB87">
        <v>88</v>
      </c>
      <c r="AC87">
        <v>62</v>
      </c>
      <c r="AD87">
        <v>93</v>
      </c>
      <c r="AE87">
        <v>38</v>
      </c>
      <c r="AF87">
        <v>37</v>
      </c>
      <c r="AG87">
        <v>42</v>
      </c>
      <c r="AH87">
        <v>32</v>
      </c>
      <c r="AI87">
        <v>97</v>
      </c>
      <c r="AJ87">
        <v>12</v>
      </c>
      <c r="AK87">
        <v>74</v>
      </c>
      <c r="AL87">
        <v>52</v>
      </c>
      <c r="AM87">
        <v>80</v>
      </c>
      <c r="AN87">
        <v>68</v>
      </c>
      <c r="AO87">
        <v>63</v>
      </c>
      <c r="AP87">
        <v>41</v>
      </c>
      <c r="AQ87">
        <v>91</v>
      </c>
      <c r="AR87">
        <v>63</v>
      </c>
      <c r="AS87">
        <v>28</v>
      </c>
      <c r="AT87">
        <v>57</v>
      </c>
      <c r="AU87">
        <v>34</v>
      </c>
      <c r="AV87">
        <v>49</v>
      </c>
      <c r="AW87">
        <v>72</v>
      </c>
      <c r="AX87">
        <v>67</v>
      </c>
      <c r="AY87">
        <v>17</v>
      </c>
      <c r="AZ87">
        <v>20</v>
      </c>
      <c r="BA87">
        <v>42</v>
      </c>
      <c r="BB87">
        <v>96</v>
      </c>
      <c r="BC87">
        <f>0</f>
        <v>0</v>
      </c>
      <c r="BD87">
        <v>40</v>
      </c>
      <c r="BE87">
        <v>84</v>
      </c>
      <c r="BF87">
        <v>66</v>
      </c>
      <c r="BG87">
        <v>90</v>
      </c>
      <c r="BH87">
        <v>57</v>
      </c>
      <c r="BI87">
        <v>68</v>
      </c>
      <c r="BJ87">
        <v>56</v>
      </c>
      <c r="BK87">
        <v>49</v>
      </c>
      <c r="BL87">
        <v>13</v>
      </c>
      <c r="BM87">
        <v>34</v>
      </c>
      <c r="BN87">
        <v>75</v>
      </c>
      <c r="BO87">
        <v>53</v>
      </c>
      <c r="BP87">
        <v>30</v>
      </c>
      <c r="BQ87">
        <v>73</v>
      </c>
      <c r="BR87">
        <v>26</v>
      </c>
      <c r="BS87">
        <v>26</v>
      </c>
      <c r="BT87">
        <v>53</v>
      </c>
      <c r="BU87">
        <v>99</v>
      </c>
      <c r="BV87">
        <v>88</v>
      </c>
      <c r="BW87">
        <v>39</v>
      </c>
      <c r="BX87">
        <v>17</v>
      </c>
      <c r="BY87">
        <v>62</v>
      </c>
      <c r="BZ87">
        <v>85</v>
      </c>
      <c r="CA87">
        <v>38</v>
      </c>
      <c r="CB87">
        <v>60</v>
      </c>
      <c r="CC87">
        <v>28</v>
      </c>
      <c r="CD87">
        <v>56</v>
      </c>
      <c r="CE87">
        <v>23</v>
      </c>
      <c r="CF87">
        <v>32</v>
      </c>
      <c r="CG87">
        <v>61</v>
      </c>
      <c r="CH87">
        <v>65</v>
      </c>
      <c r="CI87">
        <v>37</v>
      </c>
      <c r="CJ87">
        <v>66</v>
      </c>
      <c r="CK87">
        <v>46</v>
      </c>
      <c r="CL87">
        <v>30</v>
      </c>
      <c r="CM87">
        <v>35</v>
      </c>
    </row>
    <row r="88" spans="16:91" ht="15" customHeight="1">
      <c r="P88" s="2" t="s">
        <v>106</v>
      </c>
      <c r="Q88">
        <v>18</v>
      </c>
      <c r="R88">
        <v>25</v>
      </c>
      <c r="S88">
        <v>12</v>
      </c>
      <c r="T88">
        <v>21</v>
      </c>
      <c r="U88">
        <v>29</v>
      </c>
      <c r="V88">
        <v>11</v>
      </c>
      <c r="W88">
        <v>94</v>
      </c>
      <c r="X88">
        <v>43</v>
      </c>
      <c r="Y88">
        <v>95</v>
      </c>
      <c r="Z88">
        <v>44</v>
      </c>
      <c r="AA88">
        <v>64</v>
      </c>
      <c r="AB88">
        <v>57</v>
      </c>
      <c r="AC88">
        <v>87</v>
      </c>
      <c r="AD88">
        <v>35</v>
      </c>
      <c r="AE88">
        <v>78</v>
      </c>
      <c r="AF88">
        <v>22</v>
      </c>
      <c r="AG88">
        <v>87</v>
      </c>
      <c r="AH88">
        <v>96</v>
      </c>
      <c r="AI88">
        <v>82</v>
      </c>
      <c r="AJ88">
        <v>13</v>
      </c>
      <c r="AK88">
        <v>52</v>
      </c>
      <c r="AL88">
        <v>69</v>
      </c>
      <c r="AM88">
        <v>70</v>
      </c>
      <c r="AN88">
        <v>56</v>
      </c>
      <c r="AO88">
        <v>86</v>
      </c>
      <c r="AP88">
        <v>33</v>
      </c>
      <c r="AQ88">
        <v>43</v>
      </c>
      <c r="AR88">
        <v>87</v>
      </c>
      <c r="AS88">
        <v>65</v>
      </c>
      <c r="AT88">
        <v>96</v>
      </c>
      <c r="AU88">
        <v>42</v>
      </c>
      <c r="AV88">
        <v>85</v>
      </c>
      <c r="AW88">
        <v>30</v>
      </c>
      <c r="AX88">
        <v>87</v>
      </c>
      <c r="AY88">
        <v>90</v>
      </c>
      <c r="AZ88">
        <v>71</v>
      </c>
      <c r="BA88">
        <v>59</v>
      </c>
      <c r="BB88">
        <v>83</v>
      </c>
      <c r="BC88">
        <v>15</v>
      </c>
      <c r="BD88">
        <f>0</f>
        <v>0</v>
      </c>
      <c r="BE88">
        <v>56</v>
      </c>
      <c r="BF88">
        <v>79</v>
      </c>
      <c r="BG88">
        <v>76</v>
      </c>
      <c r="BH88">
        <v>78</v>
      </c>
      <c r="BI88">
        <v>90</v>
      </c>
      <c r="BJ88">
        <v>53</v>
      </c>
      <c r="BK88">
        <v>53</v>
      </c>
      <c r="BL88">
        <v>63</v>
      </c>
      <c r="BM88">
        <v>44</v>
      </c>
      <c r="BN88">
        <v>52</v>
      </c>
      <c r="BO88">
        <v>81</v>
      </c>
      <c r="BP88">
        <v>21</v>
      </c>
      <c r="BQ88">
        <v>56</v>
      </c>
      <c r="BR88">
        <v>40</v>
      </c>
      <c r="BS88">
        <v>61</v>
      </c>
      <c r="BT88">
        <v>32</v>
      </c>
      <c r="BU88">
        <v>73</v>
      </c>
      <c r="BV88">
        <v>85</v>
      </c>
      <c r="BW88">
        <v>77</v>
      </c>
      <c r="BX88">
        <v>33</v>
      </c>
      <c r="BY88">
        <v>35</v>
      </c>
      <c r="BZ88">
        <v>43</v>
      </c>
      <c r="CA88">
        <v>85</v>
      </c>
      <c r="CB88">
        <v>66</v>
      </c>
      <c r="CC88">
        <v>38</v>
      </c>
      <c r="CD88">
        <v>78</v>
      </c>
      <c r="CE88">
        <v>71</v>
      </c>
      <c r="CF88">
        <v>19</v>
      </c>
      <c r="CG88">
        <v>90</v>
      </c>
      <c r="CH88">
        <v>68</v>
      </c>
      <c r="CI88">
        <v>53</v>
      </c>
      <c r="CJ88">
        <v>54</v>
      </c>
      <c r="CK88">
        <v>47</v>
      </c>
      <c r="CL88">
        <v>65</v>
      </c>
      <c r="CM88">
        <v>47</v>
      </c>
    </row>
    <row r="89" spans="16:91" ht="15" customHeight="1">
      <c r="P89" s="2" t="s">
        <v>105</v>
      </c>
      <c r="Q89">
        <v>75</v>
      </c>
      <c r="R89">
        <v>44</v>
      </c>
      <c r="S89">
        <v>26</v>
      </c>
      <c r="T89">
        <v>19</v>
      </c>
      <c r="U89">
        <v>83</v>
      </c>
      <c r="V89">
        <v>56</v>
      </c>
      <c r="W89">
        <v>45</v>
      </c>
      <c r="X89">
        <v>14</v>
      </c>
      <c r="Y89">
        <v>22</v>
      </c>
      <c r="Z89">
        <v>75</v>
      </c>
      <c r="AA89">
        <v>90</v>
      </c>
      <c r="AB89">
        <v>80</v>
      </c>
      <c r="AC89">
        <v>55</v>
      </c>
      <c r="AD89">
        <v>64</v>
      </c>
      <c r="AE89">
        <v>51</v>
      </c>
      <c r="AF89">
        <v>48</v>
      </c>
      <c r="AG89">
        <v>17</v>
      </c>
      <c r="AH89">
        <v>25</v>
      </c>
      <c r="AI89">
        <v>76</v>
      </c>
      <c r="AJ89">
        <v>62</v>
      </c>
      <c r="AK89">
        <v>15</v>
      </c>
      <c r="AL89">
        <v>22</v>
      </c>
      <c r="AM89">
        <v>89</v>
      </c>
      <c r="AN89">
        <v>59</v>
      </c>
      <c r="AO89">
        <v>79</v>
      </c>
      <c r="AP89">
        <v>91</v>
      </c>
      <c r="AQ89">
        <v>70</v>
      </c>
      <c r="AR89">
        <v>79</v>
      </c>
      <c r="AS89">
        <v>67</v>
      </c>
      <c r="AT89">
        <v>34</v>
      </c>
      <c r="AU89">
        <v>25</v>
      </c>
      <c r="AV89">
        <v>63</v>
      </c>
      <c r="AW89">
        <v>38</v>
      </c>
      <c r="AX89">
        <v>40</v>
      </c>
      <c r="AY89">
        <v>21</v>
      </c>
      <c r="AZ89">
        <v>74</v>
      </c>
      <c r="BA89">
        <v>91</v>
      </c>
      <c r="BB89">
        <v>92</v>
      </c>
      <c r="BC89">
        <v>76</v>
      </c>
      <c r="BD89">
        <v>26</v>
      </c>
      <c r="BE89">
        <f>0</f>
        <v>0</v>
      </c>
      <c r="BF89">
        <v>60</v>
      </c>
      <c r="BG89">
        <v>54</v>
      </c>
      <c r="BH89">
        <v>23</v>
      </c>
      <c r="BI89">
        <v>91</v>
      </c>
      <c r="BJ89">
        <v>10</v>
      </c>
      <c r="BK89">
        <v>72</v>
      </c>
      <c r="BL89">
        <v>26</v>
      </c>
      <c r="BM89">
        <v>48</v>
      </c>
      <c r="BN89">
        <v>31</v>
      </c>
      <c r="BO89">
        <v>83</v>
      </c>
      <c r="BP89">
        <v>100</v>
      </c>
      <c r="BQ89">
        <v>14</v>
      </c>
      <c r="BR89">
        <v>72</v>
      </c>
      <c r="BS89">
        <v>36</v>
      </c>
      <c r="BT89">
        <v>71</v>
      </c>
      <c r="BU89">
        <v>30</v>
      </c>
      <c r="BV89">
        <v>34</v>
      </c>
      <c r="BW89">
        <v>45</v>
      </c>
      <c r="BX89">
        <v>11</v>
      </c>
      <c r="BY89">
        <v>83</v>
      </c>
      <c r="BZ89">
        <v>30</v>
      </c>
      <c r="CA89">
        <v>43</v>
      </c>
      <c r="CB89">
        <v>74</v>
      </c>
      <c r="CC89">
        <v>12</v>
      </c>
      <c r="CD89">
        <v>34</v>
      </c>
      <c r="CE89">
        <v>49</v>
      </c>
      <c r="CF89">
        <v>31</v>
      </c>
      <c r="CG89">
        <v>16</v>
      </c>
      <c r="CH89">
        <v>49</v>
      </c>
      <c r="CI89">
        <v>94</v>
      </c>
      <c r="CJ89">
        <v>29</v>
      </c>
      <c r="CK89">
        <v>88</v>
      </c>
      <c r="CL89">
        <v>97</v>
      </c>
      <c r="CM89">
        <v>38</v>
      </c>
    </row>
    <row r="90" spans="16:91" ht="15" customHeight="1">
      <c r="P90" s="2" t="s">
        <v>104</v>
      </c>
      <c r="Q90">
        <v>100</v>
      </c>
      <c r="R90">
        <v>91</v>
      </c>
      <c r="S90">
        <v>21</v>
      </c>
      <c r="T90">
        <v>85</v>
      </c>
      <c r="U90">
        <v>87</v>
      </c>
      <c r="V90">
        <v>16</v>
      </c>
      <c r="W90">
        <v>57</v>
      </c>
      <c r="X90">
        <v>100</v>
      </c>
      <c r="Y90">
        <v>80</v>
      </c>
      <c r="Z90">
        <v>28</v>
      </c>
      <c r="AA90">
        <v>23</v>
      </c>
      <c r="AB90">
        <v>57</v>
      </c>
      <c r="AC90">
        <v>35</v>
      </c>
      <c r="AD90">
        <v>79</v>
      </c>
      <c r="AE90">
        <v>62</v>
      </c>
      <c r="AF90">
        <v>63</v>
      </c>
      <c r="AG90">
        <v>54</v>
      </c>
      <c r="AH90">
        <v>64</v>
      </c>
      <c r="AI90">
        <v>36</v>
      </c>
      <c r="AJ90">
        <v>77</v>
      </c>
      <c r="AK90">
        <v>72</v>
      </c>
      <c r="AL90">
        <v>31</v>
      </c>
      <c r="AM90">
        <v>26</v>
      </c>
      <c r="AN90">
        <v>77</v>
      </c>
      <c r="AO90">
        <v>31</v>
      </c>
      <c r="AP90">
        <v>80</v>
      </c>
      <c r="AQ90">
        <v>72</v>
      </c>
      <c r="AR90">
        <v>90</v>
      </c>
      <c r="AS90">
        <v>82</v>
      </c>
      <c r="AT90">
        <v>87</v>
      </c>
      <c r="AU90">
        <v>34</v>
      </c>
      <c r="AV90">
        <v>26</v>
      </c>
      <c r="AW90">
        <v>97</v>
      </c>
      <c r="AX90">
        <v>57</v>
      </c>
      <c r="AY90">
        <v>89</v>
      </c>
      <c r="AZ90">
        <v>75</v>
      </c>
      <c r="BA90">
        <v>93</v>
      </c>
      <c r="BB90">
        <v>42</v>
      </c>
      <c r="BC90">
        <v>100</v>
      </c>
      <c r="BD90">
        <v>51</v>
      </c>
      <c r="BE90">
        <v>33</v>
      </c>
      <c r="BF90">
        <f>0</f>
        <v>0</v>
      </c>
      <c r="BG90">
        <v>31</v>
      </c>
      <c r="BH90">
        <v>75</v>
      </c>
      <c r="BI90">
        <v>25</v>
      </c>
      <c r="BJ90">
        <v>53</v>
      </c>
      <c r="BK90">
        <v>37</v>
      </c>
      <c r="BL90">
        <v>54</v>
      </c>
      <c r="BM90">
        <v>17</v>
      </c>
      <c r="BN90">
        <v>92</v>
      </c>
      <c r="BO90">
        <v>84</v>
      </c>
      <c r="BP90">
        <v>56</v>
      </c>
      <c r="BQ90">
        <v>93</v>
      </c>
      <c r="BR90">
        <v>44</v>
      </c>
      <c r="BS90">
        <v>58</v>
      </c>
      <c r="BT90">
        <v>49</v>
      </c>
      <c r="BU90">
        <v>75</v>
      </c>
      <c r="BV90">
        <v>45</v>
      </c>
      <c r="BW90">
        <v>28</v>
      </c>
      <c r="BX90">
        <v>19</v>
      </c>
      <c r="BY90">
        <v>16</v>
      </c>
      <c r="BZ90">
        <v>89</v>
      </c>
      <c r="CA90">
        <v>33</v>
      </c>
      <c r="CB90">
        <v>23</v>
      </c>
      <c r="CC90">
        <v>57</v>
      </c>
      <c r="CD90">
        <v>90</v>
      </c>
      <c r="CE90">
        <v>16</v>
      </c>
      <c r="CF90">
        <v>27</v>
      </c>
      <c r="CG90">
        <v>92</v>
      </c>
      <c r="CH90">
        <v>44</v>
      </c>
      <c r="CI90">
        <v>48</v>
      </c>
      <c r="CJ90">
        <v>47</v>
      </c>
      <c r="CK90">
        <v>40</v>
      </c>
      <c r="CL90">
        <v>66</v>
      </c>
      <c r="CM90">
        <v>24</v>
      </c>
    </row>
    <row r="91" spans="16:91" ht="15" customHeight="1">
      <c r="P91" s="2" t="s">
        <v>103</v>
      </c>
      <c r="Q91">
        <v>44</v>
      </c>
      <c r="R91">
        <v>87</v>
      </c>
      <c r="S91">
        <v>52</v>
      </c>
      <c r="T91">
        <v>86</v>
      </c>
      <c r="U91">
        <v>47</v>
      </c>
      <c r="V91">
        <v>35</v>
      </c>
      <c r="W91">
        <v>47</v>
      </c>
      <c r="X91">
        <v>100</v>
      </c>
      <c r="Y91">
        <v>94</v>
      </c>
      <c r="Z91">
        <v>76</v>
      </c>
      <c r="AA91">
        <v>14</v>
      </c>
      <c r="AB91">
        <v>99</v>
      </c>
      <c r="AC91">
        <v>16</v>
      </c>
      <c r="AD91">
        <v>33</v>
      </c>
      <c r="AE91">
        <v>53</v>
      </c>
      <c r="AF91">
        <v>51</v>
      </c>
      <c r="AG91">
        <v>25</v>
      </c>
      <c r="AH91">
        <v>84</v>
      </c>
      <c r="AI91">
        <v>31</v>
      </c>
      <c r="AJ91">
        <v>54</v>
      </c>
      <c r="AK91">
        <v>29</v>
      </c>
      <c r="AL91">
        <v>100</v>
      </c>
      <c r="AM91">
        <v>62</v>
      </c>
      <c r="AN91">
        <v>85</v>
      </c>
      <c r="AO91">
        <v>60</v>
      </c>
      <c r="AP91">
        <v>16</v>
      </c>
      <c r="AQ91">
        <v>75</v>
      </c>
      <c r="AR91">
        <v>85</v>
      </c>
      <c r="AS91">
        <v>48</v>
      </c>
      <c r="AT91">
        <v>89</v>
      </c>
      <c r="AU91">
        <v>45</v>
      </c>
      <c r="AV91">
        <v>98</v>
      </c>
      <c r="AW91">
        <v>74</v>
      </c>
      <c r="AX91">
        <v>90</v>
      </c>
      <c r="AY91">
        <v>73</v>
      </c>
      <c r="AZ91">
        <v>99</v>
      </c>
      <c r="BA91">
        <v>44</v>
      </c>
      <c r="BB91">
        <v>95</v>
      </c>
      <c r="BC91">
        <v>19</v>
      </c>
      <c r="BD91">
        <v>55</v>
      </c>
      <c r="BE91">
        <v>59</v>
      </c>
      <c r="BF91">
        <v>53</v>
      </c>
      <c r="BG91">
        <f>0</f>
        <v>0</v>
      </c>
      <c r="BH91">
        <v>55</v>
      </c>
      <c r="BI91">
        <v>80</v>
      </c>
      <c r="BJ91">
        <v>22</v>
      </c>
      <c r="BK91">
        <v>33</v>
      </c>
      <c r="BL91">
        <v>70</v>
      </c>
      <c r="BM91">
        <v>25</v>
      </c>
      <c r="BN91">
        <v>57</v>
      </c>
      <c r="BO91">
        <v>48</v>
      </c>
      <c r="BP91">
        <v>81</v>
      </c>
      <c r="BQ91">
        <v>59</v>
      </c>
      <c r="BR91">
        <v>35</v>
      </c>
      <c r="BS91">
        <v>27</v>
      </c>
      <c r="BT91">
        <v>82</v>
      </c>
      <c r="BU91">
        <v>27</v>
      </c>
      <c r="BV91">
        <v>38</v>
      </c>
      <c r="BW91">
        <v>79</v>
      </c>
      <c r="BX91">
        <v>66</v>
      </c>
      <c r="BY91">
        <v>10</v>
      </c>
      <c r="BZ91">
        <v>65</v>
      </c>
      <c r="CA91">
        <v>90</v>
      </c>
      <c r="CB91">
        <v>23</v>
      </c>
      <c r="CC91">
        <v>11</v>
      </c>
      <c r="CD91">
        <v>91</v>
      </c>
      <c r="CE91">
        <v>17</v>
      </c>
      <c r="CF91">
        <v>22</v>
      </c>
      <c r="CG91">
        <v>46</v>
      </c>
      <c r="CH91">
        <v>55</v>
      </c>
      <c r="CI91">
        <v>64</v>
      </c>
      <c r="CJ91">
        <v>91</v>
      </c>
      <c r="CK91">
        <v>96</v>
      </c>
      <c r="CL91">
        <v>77</v>
      </c>
      <c r="CM91">
        <v>84</v>
      </c>
    </row>
    <row r="92" spans="16:91" ht="15" customHeight="1">
      <c r="P92" s="2" t="s">
        <v>102</v>
      </c>
      <c r="Q92">
        <v>62</v>
      </c>
      <c r="R92">
        <v>69</v>
      </c>
      <c r="S92">
        <v>11</v>
      </c>
      <c r="T92">
        <v>33</v>
      </c>
      <c r="U92">
        <v>68</v>
      </c>
      <c r="V92">
        <v>24</v>
      </c>
      <c r="W92">
        <v>90</v>
      </c>
      <c r="X92">
        <v>14</v>
      </c>
      <c r="Y92">
        <v>50</v>
      </c>
      <c r="Z92">
        <v>30</v>
      </c>
      <c r="AA92">
        <v>78</v>
      </c>
      <c r="AB92">
        <v>43</v>
      </c>
      <c r="AC92">
        <v>12</v>
      </c>
      <c r="AD92">
        <v>98</v>
      </c>
      <c r="AE92">
        <v>87</v>
      </c>
      <c r="AF92">
        <v>67</v>
      </c>
      <c r="AG92">
        <v>29</v>
      </c>
      <c r="AH92">
        <v>23</v>
      </c>
      <c r="AI92">
        <v>46</v>
      </c>
      <c r="AJ92">
        <v>39</v>
      </c>
      <c r="AK92">
        <v>16</v>
      </c>
      <c r="AL92">
        <v>12</v>
      </c>
      <c r="AM92">
        <v>11</v>
      </c>
      <c r="AN92">
        <v>27</v>
      </c>
      <c r="AO92">
        <v>46</v>
      </c>
      <c r="AP92">
        <v>75</v>
      </c>
      <c r="AQ92">
        <v>92</v>
      </c>
      <c r="AR92">
        <v>45</v>
      </c>
      <c r="AS92">
        <v>65</v>
      </c>
      <c r="AT92">
        <v>65</v>
      </c>
      <c r="AU92">
        <v>51</v>
      </c>
      <c r="AV92">
        <v>97</v>
      </c>
      <c r="AW92">
        <v>19</v>
      </c>
      <c r="AX92">
        <v>84</v>
      </c>
      <c r="AY92">
        <v>53</v>
      </c>
      <c r="AZ92">
        <v>77</v>
      </c>
      <c r="BA92">
        <v>28</v>
      </c>
      <c r="BB92">
        <v>65</v>
      </c>
      <c r="BC92">
        <v>28</v>
      </c>
      <c r="BD92">
        <v>44</v>
      </c>
      <c r="BE92">
        <v>81</v>
      </c>
      <c r="BF92">
        <v>78</v>
      </c>
      <c r="BG92">
        <v>58</v>
      </c>
      <c r="BH92">
        <f>0</f>
        <v>0</v>
      </c>
      <c r="BI92">
        <v>22</v>
      </c>
      <c r="BJ92">
        <v>85</v>
      </c>
      <c r="BK92">
        <v>51</v>
      </c>
      <c r="BL92">
        <v>58</v>
      </c>
      <c r="BM92">
        <v>48</v>
      </c>
      <c r="BN92">
        <v>68</v>
      </c>
      <c r="BO92">
        <v>13</v>
      </c>
      <c r="BP92">
        <v>56</v>
      </c>
      <c r="BQ92">
        <v>25</v>
      </c>
      <c r="BR92">
        <v>21</v>
      </c>
      <c r="BS92">
        <v>59</v>
      </c>
      <c r="BT92">
        <v>37</v>
      </c>
      <c r="BU92">
        <v>56</v>
      </c>
      <c r="BV92">
        <v>13</v>
      </c>
      <c r="BW92">
        <v>50</v>
      </c>
      <c r="BX92">
        <v>55</v>
      </c>
      <c r="BY92">
        <v>74</v>
      </c>
      <c r="BZ92">
        <v>90</v>
      </c>
      <c r="CA92">
        <v>60</v>
      </c>
      <c r="CB92">
        <v>48</v>
      </c>
      <c r="CC92">
        <v>54</v>
      </c>
      <c r="CD92">
        <v>90</v>
      </c>
      <c r="CE92">
        <v>15</v>
      </c>
      <c r="CF92">
        <v>45</v>
      </c>
      <c r="CG92">
        <v>70</v>
      </c>
      <c r="CH92">
        <v>79</v>
      </c>
      <c r="CI92">
        <v>76</v>
      </c>
      <c r="CJ92">
        <v>26</v>
      </c>
      <c r="CK92">
        <v>79</v>
      </c>
      <c r="CL92">
        <v>83</v>
      </c>
      <c r="CM92">
        <v>37</v>
      </c>
    </row>
    <row r="93" spans="16:91" ht="15" customHeight="1">
      <c r="P93" s="2" t="s">
        <v>101</v>
      </c>
      <c r="Q93">
        <v>37</v>
      </c>
      <c r="R93">
        <v>55</v>
      </c>
      <c r="S93">
        <v>11</v>
      </c>
      <c r="T93">
        <v>66</v>
      </c>
      <c r="U93">
        <v>62</v>
      </c>
      <c r="V93">
        <v>91</v>
      </c>
      <c r="W93">
        <v>91</v>
      </c>
      <c r="X93">
        <v>62</v>
      </c>
      <c r="Y93">
        <v>69</v>
      </c>
      <c r="Z93">
        <v>84</v>
      </c>
      <c r="AA93">
        <v>99</v>
      </c>
      <c r="AB93">
        <v>72</v>
      </c>
      <c r="AC93">
        <v>20</v>
      </c>
      <c r="AD93">
        <v>59</v>
      </c>
      <c r="AE93">
        <v>36</v>
      </c>
      <c r="AF93">
        <v>77</v>
      </c>
      <c r="AG93">
        <v>64</v>
      </c>
      <c r="AH93">
        <v>15</v>
      </c>
      <c r="AI93">
        <v>17</v>
      </c>
      <c r="AJ93">
        <v>38</v>
      </c>
      <c r="AK93">
        <v>52</v>
      </c>
      <c r="AL93">
        <v>42</v>
      </c>
      <c r="AM93">
        <v>95</v>
      </c>
      <c r="AN93">
        <v>86</v>
      </c>
      <c r="AO93">
        <v>77</v>
      </c>
      <c r="AP93">
        <v>30</v>
      </c>
      <c r="AQ93">
        <v>88</v>
      </c>
      <c r="AR93">
        <v>14</v>
      </c>
      <c r="AS93">
        <v>99</v>
      </c>
      <c r="AT93">
        <v>51</v>
      </c>
      <c r="AU93">
        <v>11</v>
      </c>
      <c r="AV93">
        <v>45</v>
      </c>
      <c r="AW93">
        <v>96</v>
      </c>
      <c r="AX93">
        <v>79</v>
      </c>
      <c r="AY93">
        <v>86</v>
      </c>
      <c r="AZ93">
        <v>60</v>
      </c>
      <c r="BA93">
        <v>98</v>
      </c>
      <c r="BB93">
        <v>54</v>
      </c>
      <c r="BC93">
        <v>27</v>
      </c>
      <c r="BD93">
        <v>11</v>
      </c>
      <c r="BE93">
        <v>28</v>
      </c>
      <c r="BF93">
        <v>82</v>
      </c>
      <c r="BG93">
        <v>46</v>
      </c>
      <c r="BH93">
        <v>96</v>
      </c>
      <c r="BI93">
        <f>0</f>
        <v>0</v>
      </c>
      <c r="BJ93">
        <v>38</v>
      </c>
      <c r="BK93">
        <v>61</v>
      </c>
      <c r="BL93">
        <v>73</v>
      </c>
      <c r="BM93">
        <v>99</v>
      </c>
      <c r="BN93">
        <v>100</v>
      </c>
      <c r="BO93">
        <v>19</v>
      </c>
      <c r="BP93">
        <v>38</v>
      </c>
      <c r="BQ93">
        <v>25</v>
      </c>
      <c r="BR93">
        <v>32</v>
      </c>
      <c r="BS93">
        <v>47</v>
      </c>
      <c r="BT93">
        <v>59</v>
      </c>
      <c r="BU93">
        <v>16</v>
      </c>
      <c r="BV93">
        <v>88</v>
      </c>
      <c r="BW93">
        <v>32</v>
      </c>
      <c r="BX93">
        <v>97</v>
      </c>
      <c r="BY93">
        <v>65</v>
      </c>
      <c r="BZ93">
        <v>93</v>
      </c>
      <c r="CA93">
        <v>36</v>
      </c>
      <c r="CB93">
        <v>33</v>
      </c>
      <c r="CC93">
        <v>17</v>
      </c>
      <c r="CD93">
        <v>41</v>
      </c>
      <c r="CE93">
        <v>15</v>
      </c>
      <c r="CF93">
        <v>43</v>
      </c>
      <c r="CG93">
        <v>62</v>
      </c>
      <c r="CH93">
        <v>83</v>
      </c>
      <c r="CI93">
        <v>71</v>
      </c>
      <c r="CJ93">
        <v>19</v>
      </c>
      <c r="CK93">
        <v>45</v>
      </c>
      <c r="CL93">
        <v>66</v>
      </c>
      <c r="CM93">
        <v>91</v>
      </c>
    </row>
    <row r="94" spans="16:91" ht="15" customHeight="1">
      <c r="P94" s="2" t="s">
        <v>100</v>
      </c>
      <c r="Q94">
        <v>53</v>
      </c>
      <c r="R94">
        <v>76</v>
      </c>
      <c r="S94">
        <v>17</v>
      </c>
      <c r="T94">
        <v>39</v>
      </c>
      <c r="U94">
        <v>18</v>
      </c>
      <c r="V94">
        <v>41</v>
      </c>
      <c r="W94">
        <v>81</v>
      </c>
      <c r="X94">
        <v>90</v>
      </c>
      <c r="Y94">
        <v>89</v>
      </c>
      <c r="Z94">
        <v>87</v>
      </c>
      <c r="AA94">
        <v>100</v>
      </c>
      <c r="AB94">
        <v>15</v>
      </c>
      <c r="AC94">
        <v>82</v>
      </c>
      <c r="AD94">
        <v>53</v>
      </c>
      <c r="AE94">
        <v>97</v>
      </c>
      <c r="AF94">
        <v>11</v>
      </c>
      <c r="AG94">
        <v>10</v>
      </c>
      <c r="AH94">
        <v>24</v>
      </c>
      <c r="AI94">
        <v>98</v>
      </c>
      <c r="AJ94">
        <v>83</v>
      </c>
      <c r="AK94">
        <v>57</v>
      </c>
      <c r="AL94">
        <v>64</v>
      </c>
      <c r="AM94">
        <v>36</v>
      </c>
      <c r="AN94">
        <v>85</v>
      </c>
      <c r="AO94">
        <v>86</v>
      </c>
      <c r="AP94">
        <v>46</v>
      </c>
      <c r="AQ94">
        <v>93</v>
      </c>
      <c r="AR94">
        <v>71</v>
      </c>
      <c r="AS94">
        <v>46</v>
      </c>
      <c r="AT94">
        <v>60</v>
      </c>
      <c r="AU94">
        <v>35</v>
      </c>
      <c r="AV94">
        <v>25</v>
      </c>
      <c r="AW94">
        <v>100</v>
      </c>
      <c r="AX94">
        <v>53</v>
      </c>
      <c r="AY94">
        <v>24</v>
      </c>
      <c r="AZ94">
        <v>37</v>
      </c>
      <c r="BA94">
        <v>85</v>
      </c>
      <c r="BB94">
        <v>83</v>
      </c>
      <c r="BC94">
        <v>74</v>
      </c>
      <c r="BD94">
        <v>19</v>
      </c>
      <c r="BE94">
        <v>99</v>
      </c>
      <c r="BF94">
        <v>11</v>
      </c>
      <c r="BG94">
        <v>34</v>
      </c>
      <c r="BH94">
        <v>97</v>
      </c>
      <c r="BI94">
        <v>74</v>
      </c>
      <c r="BJ94">
        <f>0</f>
        <v>0</v>
      </c>
      <c r="BK94">
        <v>89</v>
      </c>
      <c r="BL94">
        <v>29</v>
      </c>
      <c r="BM94">
        <v>98</v>
      </c>
      <c r="BN94">
        <v>84</v>
      </c>
      <c r="BO94">
        <v>94</v>
      </c>
      <c r="BP94">
        <v>98</v>
      </c>
      <c r="BQ94">
        <v>26</v>
      </c>
      <c r="BR94">
        <v>20</v>
      </c>
      <c r="BS94">
        <v>66</v>
      </c>
      <c r="BT94">
        <v>64</v>
      </c>
      <c r="BU94">
        <v>31</v>
      </c>
      <c r="BV94">
        <v>58</v>
      </c>
      <c r="BW94">
        <v>81</v>
      </c>
      <c r="BX94">
        <v>48</v>
      </c>
      <c r="BY94">
        <v>39</v>
      </c>
      <c r="BZ94">
        <v>55</v>
      </c>
      <c r="CA94">
        <v>54</v>
      </c>
      <c r="CB94">
        <v>69</v>
      </c>
      <c r="CC94">
        <v>29</v>
      </c>
      <c r="CD94">
        <v>56</v>
      </c>
      <c r="CE94">
        <v>11</v>
      </c>
      <c r="CF94">
        <v>46</v>
      </c>
      <c r="CG94">
        <v>39</v>
      </c>
      <c r="CH94">
        <v>23</v>
      </c>
      <c r="CI94">
        <v>18</v>
      </c>
      <c r="CJ94">
        <v>12</v>
      </c>
      <c r="CK94">
        <v>11</v>
      </c>
      <c r="CL94">
        <v>87</v>
      </c>
      <c r="CM94">
        <v>71</v>
      </c>
    </row>
    <row r="95" spans="16:91" ht="15" customHeight="1">
      <c r="P95" s="2" t="s">
        <v>99</v>
      </c>
      <c r="Q95">
        <v>98</v>
      </c>
      <c r="R95">
        <v>75</v>
      </c>
      <c r="S95">
        <v>100</v>
      </c>
      <c r="T95">
        <v>67</v>
      </c>
      <c r="U95">
        <v>54</v>
      </c>
      <c r="V95">
        <v>63</v>
      </c>
      <c r="W95">
        <v>36</v>
      </c>
      <c r="X95">
        <v>68</v>
      </c>
      <c r="Y95">
        <v>86</v>
      </c>
      <c r="Z95">
        <v>16</v>
      </c>
      <c r="AA95">
        <v>30</v>
      </c>
      <c r="AB95">
        <v>53</v>
      </c>
      <c r="AC95">
        <v>87</v>
      </c>
      <c r="AD95">
        <v>92</v>
      </c>
      <c r="AE95">
        <v>66</v>
      </c>
      <c r="AF95">
        <v>90</v>
      </c>
      <c r="AG95">
        <v>70</v>
      </c>
      <c r="AH95">
        <v>94</v>
      </c>
      <c r="AI95">
        <v>32</v>
      </c>
      <c r="AJ95">
        <v>59</v>
      </c>
      <c r="AK95">
        <v>93</v>
      </c>
      <c r="AL95">
        <v>92</v>
      </c>
      <c r="AM95">
        <v>53</v>
      </c>
      <c r="AN95">
        <v>75</v>
      </c>
      <c r="AO95">
        <v>89</v>
      </c>
      <c r="AP95">
        <v>80</v>
      </c>
      <c r="AQ95">
        <v>53</v>
      </c>
      <c r="AR95">
        <v>46</v>
      </c>
      <c r="AS95">
        <v>68</v>
      </c>
      <c r="AT95">
        <v>83</v>
      </c>
      <c r="AU95">
        <v>26</v>
      </c>
      <c r="AV95">
        <v>78</v>
      </c>
      <c r="AW95">
        <v>99</v>
      </c>
      <c r="AX95">
        <v>40</v>
      </c>
      <c r="AY95">
        <v>27</v>
      </c>
      <c r="AZ95">
        <v>86</v>
      </c>
      <c r="BA95">
        <v>80</v>
      </c>
      <c r="BB95">
        <v>54</v>
      </c>
      <c r="BC95">
        <v>10</v>
      </c>
      <c r="BD95">
        <v>30</v>
      </c>
      <c r="BE95">
        <v>53</v>
      </c>
      <c r="BF95">
        <v>31</v>
      </c>
      <c r="BG95">
        <v>90</v>
      </c>
      <c r="BH95">
        <v>14</v>
      </c>
      <c r="BI95">
        <v>50</v>
      </c>
      <c r="BJ95">
        <v>90</v>
      </c>
      <c r="BK95">
        <f>0</f>
        <v>0</v>
      </c>
      <c r="BL95">
        <v>52</v>
      </c>
      <c r="BM95">
        <v>28</v>
      </c>
      <c r="BN95">
        <v>24</v>
      </c>
      <c r="BO95">
        <v>50</v>
      </c>
      <c r="BP95">
        <v>66</v>
      </c>
      <c r="BQ95">
        <v>94</v>
      </c>
      <c r="BR95">
        <v>74</v>
      </c>
      <c r="BS95">
        <v>84</v>
      </c>
      <c r="BT95">
        <v>98</v>
      </c>
      <c r="BU95">
        <v>44</v>
      </c>
      <c r="BV95">
        <v>98</v>
      </c>
      <c r="BW95">
        <v>36</v>
      </c>
      <c r="BX95">
        <v>66</v>
      </c>
      <c r="BY95">
        <v>72</v>
      </c>
      <c r="BZ95">
        <v>74</v>
      </c>
      <c r="CA95">
        <v>68</v>
      </c>
      <c r="CB95">
        <v>93</v>
      </c>
      <c r="CC95">
        <v>80</v>
      </c>
      <c r="CD95">
        <v>37</v>
      </c>
      <c r="CE95">
        <v>50</v>
      </c>
      <c r="CF95">
        <v>49</v>
      </c>
      <c r="CG95">
        <v>66</v>
      </c>
      <c r="CH95">
        <v>45</v>
      </c>
      <c r="CI95">
        <v>25</v>
      </c>
      <c r="CJ95">
        <v>12</v>
      </c>
      <c r="CK95">
        <v>40</v>
      </c>
      <c r="CL95">
        <v>54</v>
      </c>
      <c r="CM95">
        <v>52</v>
      </c>
    </row>
    <row r="96" spans="16:91" ht="15" customHeight="1">
      <c r="P96" s="2" t="s">
        <v>98</v>
      </c>
      <c r="Q96">
        <v>26</v>
      </c>
      <c r="R96">
        <v>37</v>
      </c>
      <c r="S96">
        <v>74</v>
      </c>
      <c r="T96">
        <v>22</v>
      </c>
      <c r="U96">
        <v>73</v>
      </c>
      <c r="V96">
        <v>36</v>
      </c>
      <c r="W96">
        <v>94</v>
      </c>
      <c r="X96">
        <v>66</v>
      </c>
      <c r="Y96">
        <v>43</v>
      </c>
      <c r="Z96">
        <v>65</v>
      </c>
      <c r="AA96">
        <v>30</v>
      </c>
      <c r="AB96">
        <v>34</v>
      </c>
      <c r="AC96">
        <v>23</v>
      </c>
      <c r="AD96">
        <v>40</v>
      </c>
      <c r="AE96">
        <v>62</v>
      </c>
      <c r="AF96">
        <v>79</v>
      </c>
      <c r="AG96">
        <v>83</v>
      </c>
      <c r="AH96">
        <v>13</v>
      </c>
      <c r="AI96">
        <v>64</v>
      </c>
      <c r="AJ96">
        <v>47</v>
      </c>
      <c r="AK96">
        <v>14</v>
      </c>
      <c r="AL96">
        <v>56</v>
      </c>
      <c r="AM96">
        <v>80</v>
      </c>
      <c r="AN96">
        <v>58</v>
      </c>
      <c r="AO96">
        <v>40</v>
      </c>
      <c r="AP96">
        <v>97</v>
      </c>
      <c r="AQ96">
        <v>34</v>
      </c>
      <c r="AR96">
        <v>15</v>
      </c>
      <c r="AS96">
        <v>70</v>
      </c>
      <c r="AT96">
        <v>59</v>
      </c>
      <c r="AU96">
        <v>96</v>
      </c>
      <c r="AV96">
        <v>76</v>
      </c>
      <c r="AW96">
        <v>10</v>
      </c>
      <c r="AX96">
        <v>49</v>
      </c>
      <c r="AY96">
        <v>96</v>
      </c>
      <c r="AZ96">
        <v>23</v>
      </c>
      <c r="BA96">
        <v>35</v>
      </c>
      <c r="BB96">
        <v>92</v>
      </c>
      <c r="BC96">
        <v>65</v>
      </c>
      <c r="BD96">
        <v>44</v>
      </c>
      <c r="BE96">
        <v>80</v>
      </c>
      <c r="BF96">
        <v>95</v>
      </c>
      <c r="BG96">
        <v>58</v>
      </c>
      <c r="BH96">
        <v>36</v>
      </c>
      <c r="BI96">
        <v>79</v>
      </c>
      <c r="BJ96">
        <v>99</v>
      </c>
      <c r="BK96">
        <v>64</v>
      </c>
      <c r="BL96">
        <f>0</f>
        <v>0</v>
      </c>
      <c r="BM96">
        <v>55</v>
      </c>
      <c r="BN96">
        <v>89</v>
      </c>
      <c r="BO96">
        <v>72</v>
      </c>
      <c r="BP96">
        <v>60</v>
      </c>
      <c r="BQ96">
        <v>84</v>
      </c>
      <c r="BR96">
        <v>55</v>
      </c>
      <c r="BS96">
        <v>73</v>
      </c>
      <c r="BT96">
        <v>21</v>
      </c>
      <c r="BU96">
        <v>95</v>
      </c>
      <c r="BV96">
        <v>24</v>
      </c>
      <c r="BW96">
        <v>84</v>
      </c>
      <c r="BX96">
        <v>46</v>
      </c>
      <c r="BY96">
        <v>39</v>
      </c>
      <c r="BZ96">
        <v>66</v>
      </c>
      <c r="CA96">
        <v>71</v>
      </c>
      <c r="CB96">
        <v>40</v>
      </c>
      <c r="CC96">
        <v>73</v>
      </c>
      <c r="CD96">
        <v>56</v>
      </c>
      <c r="CE96">
        <v>91</v>
      </c>
      <c r="CF96">
        <v>69</v>
      </c>
      <c r="CG96">
        <v>46</v>
      </c>
      <c r="CH96">
        <v>28</v>
      </c>
      <c r="CI96">
        <v>12</v>
      </c>
      <c r="CJ96">
        <v>50</v>
      </c>
      <c r="CK96">
        <v>23</v>
      </c>
      <c r="CL96">
        <v>11</v>
      </c>
      <c r="CM96">
        <v>50</v>
      </c>
    </row>
    <row r="97" spans="2:91" ht="15" customHeight="1">
      <c r="P97" s="2" t="s">
        <v>97</v>
      </c>
      <c r="Q97">
        <v>30</v>
      </c>
      <c r="R97">
        <v>86</v>
      </c>
      <c r="S97">
        <v>62</v>
      </c>
      <c r="T97">
        <v>18</v>
      </c>
      <c r="U97">
        <v>62</v>
      </c>
      <c r="V97">
        <v>83</v>
      </c>
      <c r="W97">
        <v>57</v>
      </c>
      <c r="X97">
        <v>71</v>
      </c>
      <c r="Y97">
        <v>23</v>
      </c>
      <c r="Z97">
        <v>12</v>
      </c>
      <c r="AA97">
        <v>31</v>
      </c>
      <c r="AB97">
        <v>31</v>
      </c>
      <c r="AC97">
        <v>70</v>
      </c>
      <c r="AD97">
        <v>95</v>
      </c>
      <c r="AE97">
        <v>34</v>
      </c>
      <c r="AF97">
        <v>34</v>
      </c>
      <c r="AG97">
        <v>54</v>
      </c>
      <c r="AH97">
        <v>58</v>
      </c>
      <c r="AI97">
        <v>73</v>
      </c>
      <c r="AJ97">
        <v>10</v>
      </c>
      <c r="AK97">
        <v>41</v>
      </c>
      <c r="AL97">
        <v>44</v>
      </c>
      <c r="AM97">
        <v>76</v>
      </c>
      <c r="AN97">
        <v>95</v>
      </c>
      <c r="AO97">
        <v>26</v>
      </c>
      <c r="AP97">
        <v>89</v>
      </c>
      <c r="AQ97">
        <v>82</v>
      </c>
      <c r="AR97">
        <v>41</v>
      </c>
      <c r="AS97">
        <v>18</v>
      </c>
      <c r="AT97">
        <v>48</v>
      </c>
      <c r="AU97">
        <v>87</v>
      </c>
      <c r="AV97">
        <v>83</v>
      </c>
      <c r="AW97">
        <v>98</v>
      </c>
      <c r="AX97">
        <v>97</v>
      </c>
      <c r="AY97">
        <v>44</v>
      </c>
      <c r="AZ97">
        <v>80</v>
      </c>
      <c r="BA97">
        <v>39</v>
      </c>
      <c r="BB97">
        <v>60</v>
      </c>
      <c r="BC97">
        <v>73</v>
      </c>
      <c r="BD97">
        <v>89</v>
      </c>
      <c r="BE97">
        <v>42</v>
      </c>
      <c r="BF97">
        <v>23</v>
      </c>
      <c r="BG97">
        <v>79</v>
      </c>
      <c r="BH97">
        <v>86</v>
      </c>
      <c r="BI97">
        <v>85</v>
      </c>
      <c r="BJ97">
        <v>85</v>
      </c>
      <c r="BK97">
        <v>23</v>
      </c>
      <c r="BL97">
        <v>13</v>
      </c>
      <c r="BM97">
        <f>0</f>
        <v>0</v>
      </c>
      <c r="BN97">
        <v>81</v>
      </c>
      <c r="BO97">
        <v>10</v>
      </c>
      <c r="BP97">
        <v>63</v>
      </c>
      <c r="BQ97">
        <v>13</v>
      </c>
      <c r="BR97">
        <v>70</v>
      </c>
      <c r="BS97">
        <v>14</v>
      </c>
      <c r="BT97">
        <v>87</v>
      </c>
      <c r="BU97">
        <v>69</v>
      </c>
      <c r="BV97">
        <v>70</v>
      </c>
      <c r="BW97">
        <v>34</v>
      </c>
      <c r="BX97">
        <v>46</v>
      </c>
      <c r="BY97">
        <v>46</v>
      </c>
      <c r="BZ97">
        <v>51</v>
      </c>
      <c r="CA97">
        <v>53</v>
      </c>
      <c r="CB97">
        <v>73</v>
      </c>
      <c r="CC97">
        <v>72</v>
      </c>
      <c r="CD97">
        <v>35</v>
      </c>
      <c r="CE97">
        <v>38</v>
      </c>
      <c r="CF97">
        <v>24</v>
      </c>
      <c r="CG97">
        <v>36</v>
      </c>
      <c r="CH97">
        <v>76</v>
      </c>
      <c r="CI97">
        <v>84</v>
      </c>
      <c r="CJ97">
        <v>51</v>
      </c>
      <c r="CK97">
        <v>57</v>
      </c>
      <c r="CL97">
        <v>33</v>
      </c>
      <c r="CM97">
        <v>49</v>
      </c>
    </row>
    <row r="98" spans="2:91" ht="15" customHeight="1">
      <c r="P98" s="2" t="s">
        <v>96</v>
      </c>
      <c r="Q98">
        <v>33</v>
      </c>
      <c r="R98">
        <v>65</v>
      </c>
      <c r="S98">
        <v>56</v>
      </c>
      <c r="T98">
        <v>84</v>
      </c>
      <c r="U98">
        <v>13</v>
      </c>
      <c r="V98">
        <v>33</v>
      </c>
      <c r="W98">
        <v>30</v>
      </c>
      <c r="X98">
        <v>36</v>
      </c>
      <c r="Y98">
        <v>43</v>
      </c>
      <c r="Z98">
        <v>91</v>
      </c>
      <c r="AA98">
        <v>99</v>
      </c>
      <c r="AB98">
        <v>93</v>
      </c>
      <c r="AC98">
        <v>11</v>
      </c>
      <c r="AD98">
        <v>99</v>
      </c>
      <c r="AE98">
        <v>28</v>
      </c>
      <c r="AF98">
        <v>29</v>
      </c>
      <c r="AG98">
        <v>68</v>
      </c>
      <c r="AH98">
        <v>62</v>
      </c>
      <c r="AI98">
        <v>45</v>
      </c>
      <c r="AJ98">
        <v>73</v>
      </c>
      <c r="AK98">
        <v>44</v>
      </c>
      <c r="AL98">
        <v>96</v>
      </c>
      <c r="AM98">
        <v>62</v>
      </c>
      <c r="AN98">
        <v>100</v>
      </c>
      <c r="AO98">
        <v>73</v>
      </c>
      <c r="AP98">
        <v>14</v>
      </c>
      <c r="AQ98">
        <v>12</v>
      </c>
      <c r="AR98">
        <v>15</v>
      </c>
      <c r="AS98">
        <v>17</v>
      </c>
      <c r="AT98">
        <v>25</v>
      </c>
      <c r="AU98">
        <v>54</v>
      </c>
      <c r="AV98">
        <v>14</v>
      </c>
      <c r="AW98">
        <v>20</v>
      </c>
      <c r="AX98">
        <v>83</v>
      </c>
      <c r="AY98">
        <v>96</v>
      </c>
      <c r="AZ98">
        <v>20</v>
      </c>
      <c r="BA98">
        <v>45</v>
      </c>
      <c r="BB98">
        <v>95</v>
      </c>
      <c r="BC98">
        <v>72</v>
      </c>
      <c r="BD98">
        <v>49</v>
      </c>
      <c r="BE98">
        <v>11</v>
      </c>
      <c r="BF98">
        <v>25</v>
      </c>
      <c r="BG98">
        <v>32</v>
      </c>
      <c r="BH98">
        <v>48</v>
      </c>
      <c r="BI98">
        <v>62</v>
      </c>
      <c r="BJ98">
        <v>59</v>
      </c>
      <c r="BK98">
        <v>87</v>
      </c>
      <c r="BL98">
        <v>65</v>
      </c>
      <c r="BM98">
        <v>93</v>
      </c>
      <c r="BN98">
        <f>0</f>
        <v>0</v>
      </c>
      <c r="BO98">
        <v>48</v>
      </c>
      <c r="BP98">
        <v>66</v>
      </c>
      <c r="BQ98">
        <v>54</v>
      </c>
      <c r="BR98">
        <v>11</v>
      </c>
      <c r="BS98">
        <v>86</v>
      </c>
      <c r="BT98">
        <v>58</v>
      </c>
      <c r="BU98">
        <v>37</v>
      </c>
      <c r="BV98">
        <v>74</v>
      </c>
      <c r="BW98">
        <v>31</v>
      </c>
      <c r="BX98">
        <v>21</v>
      </c>
      <c r="BY98">
        <v>91</v>
      </c>
      <c r="BZ98">
        <v>53</v>
      </c>
      <c r="CA98">
        <v>47</v>
      </c>
      <c r="CB98">
        <v>74</v>
      </c>
      <c r="CC98">
        <v>50</v>
      </c>
      <c r="CD98">
        <v>18</v>
      </c>
      <c r="CE98">
        <v>75</v>
      </c>
      <c r="CF98">
        <v>39</v>
      </c>
      <c r="CG98">
        <v>51</v>
      </c>
      <c r="CH98">
        <v>55</v>
      </c>
      <c r="CI98">
        <v>15</v>
      </c>
      <c r="CJ98">
        <v>33</v>
      </c>
      <c r="CK98">
        <v>87</v>
      </c>
      <c r="CL98">
        <v>24</v>
      </c>
      <c r="CM98">
        <v>30</v>
      </c>
    </row>
    <row r="99" spans="2:91" ht="15" customHeight="1">
      <c r="P99" s="2" t="s">
        <v>95</v>
      </c>
      <c r="Q99">
        <v>53</v>
      </c>
      <c r="R99">
        <v>26</v>
      </c>
      <c r="S99">
        <v>84</v>
      </c>
      <c r="T99">
        <v>65</v>
      </c>
      <c r="U99">
        <v>14</v>
      </c>
      <c r="V99">
        <v>48</v>
      </c>
      <c r="W99">
        <v>38</v>
      </c>
      <c r="X99">
        <v>34</v>
      </c>
      <c r="Y99">
        <v>39</v>
      </c>
      <c r="Z99">
        <v>46</v>
      </c>
      <c r="AA99">
        <v>47</v>
      </c>
      <c r="AB99">
        <v>66</v>
      </c>
      <c r="AC99">
        <v>36</v>
      </c>
      <c r="AD99">
        <v>56</v>
      </c>
      <c r="AE99">
        <v>51</v>
      </c>
      <c r="AF99">
        <v>64</v>
      </c>
      <c r="AG99">
        <v>33</v>
      </c>
      <c r="AH99">
        <v>39</v>
      </c>
      <c r="AI99">
        <v>83</v>
      </c>
      <c r="AJ99">
        <v>56</v>
      </c>
      <c r="AK99">
        <v>47</v>
      </c>
      <c r="AL99">
        <v>27</v>
      </c>
      <c r="AM99">
        <v>29</v>
      </c>
      <c r="AN99">
        <v>12</v>
      </c>
      <c r="AO99">
        <v>14</v>
      </c>
      <c r="AP99">
        <v>50</v>
      </c>
      <c r="AQ99">
        <v>22</v>
      </c>
      <c r="AR99">
        <v>89</v>
      </c>
      <c r="AS99">
        <v>32</v>
      </c>
      <c r="AT99">
        <v>14</v>
      </c>
      <c r="AU99">
        <v>11</v>
      </c>
      <c r="AV99">
        <v>54</v>
      </c>
      <c r="AW99">
        <v>85</v>
      </c>
      <c r="AX99">
        <v>92</v>
      </c>
      <c r="AY99">
        <v>97</v>
      </c>
      <c r="AZ99">
        <v>55</v>
      </c>
      <c r="BA99">
        <v>30</v>
      </c>
      <c r="BB99">
        <v>11</v>
      </c>
      <c r="BC99">
        <v>72</v>
      </c>
      <c r="BD99">
        <v>13</v>
      </c>
      <c r="BE99">
        <v>15</v>
      </c>
      <c r="BF99">
        <v>76</v>
      </c>
      <c r="BG99">
        <v>26</v>
      </c>
      <c r="BH99">
        <v>19</v>
      </c>
      <c r="BI99">
        <v>90</v>
      </c>
      <c r="BJ99">
        <v>100</v>
      </c>
      <c r="BK99">
        <v>36</v>
      </c>
      <c r="BL99">
        <v>100</v>
      </c>
      <c r="BM99">
        <v>20</v>
      </c>
      <c r="BN99">
        <v>11</v>
      </c>
      <c r="BO99">
        <f>0</f>
        <v>0</v>
      </c>
      <c r="BP99">
        <v>37</v>
      </c>
      <c r="BQ99">
        <v>30</v>
      </c>
      <c r="BR99">
        <v>37</v>
      </c>
      <c r="BS99">
        <v>32</v>
      </c>
      <c r="BT99">
        <v>68</v>
      </c>
      <c r="BU99">
        <v>24</v>
      </c>
      <c r="BV99">
        <v>15</v>
      </c>
      <c r="BW99">
        <v>89</v>
      </c>
      <c r="BX99">
        <v>87</v>
      </c>
      <c r="BY99">
        <v>29</v>
      </c>
      <c r="BZ99">
        <v>45</v>
      </c>
      <c r="CA99">
        <v>54</v>
      </c>
      <c r="CB99">
        <v>31</v>
      </c>
      <c r="CC99">
        <v>17</v>
      </c>
      <c r="CD99">
        <v>35</v>
      </c>
      <c r="CE99">
        <v>41</v>
      </c>
      <c r="CF99">
        <v>68</v>
      </c>
      <c r="CG99">
        <v>16</v>
      </c>
      <c r="CH99">
        <v>23</v>
      </c>
      <c r="CI99">
        <v>46</v>
      </c>
      <c r="CJ99">
        <v>87</v>
      </c>
      <c r="CK99">
        <v>19</v>
      </c>
      <c r="CL99">
        <v>75</v>
      </c>
      <c r="CM99">
        <v>85</v>
      </c>
    </row>
    <row r="100" spans="2:91" ht="15" customHeight="1">
      <c r="P100" s="2" t="s">
        <v>94</v>
      </c>
      <c r="Q100">
        <v>43</v>
      </c>
      <c r="R100">
        <v>63</v>
      </c>
      <c r="S100">
        <v>10</v>
      </c>
      <c r="T100">
        <v>52</v>
      </c>
      <c r="U100">
        <v>61</v>
      </c>
      <c r="V100">
        <v>86</v>
      </c>
      <c r="W100">
        <v>88</v>
      </c>
      <c r="X100">
        <v>68</v>
      </c>
      <c r="Y100">
        <v>76</v>
      </c>
      <c r="Z100">
        <v>86</v>
      </c>
      <c r="AA100">
        <v>43</v>
      </c>
      <c r="AB100">
        <v>17</v>
      </c>
      <c r="AC100">
        <v>42</v>
      </c>
      <c r="AD100">
        <v>98</v>
      </c>
      <c r="AE100">
        <v>74</v>
      </c>
      <c r="AF100">
        <v>17</v>
      </c>
      <c r="AG100">
        <v>93</v>
      </c>
      <c r="AH100">
        <v>35</v>
      </c>
      <c r="AI100">
        <v>60</v>
      </c>
      <c r="AJ100">
        <v>41</v>
      </c>
      <c r="AK100">
        <v>37</v>
      </c>
      <c r="AL100">
        <v>38</v>
      </c>
      <c r="AM100">
        <v>97</v>
      </c>
      <c r="AN100">
        <v>83</v>
      </c>
      <c r="AO100">
        <v>55</v>
      </c>
      <c r="AP100">
        <v>31</v>
      </c>
      <c r="AQ100">
        <v>61</v>
      </c>
      <c r="AR100">
        <v>39</v>
      </c>
      <c r="AS100">
        <v>26</v>
      </c>
      <c r="AT100">
        <v>70</v>
      </c>
      <c r="AU100">
        <v>53</v>
      </c>
      <c r="AV100">
        <v>99</v>
      </c>
      <c r="AW100">
        <v>62</v>
      </c>
      <c r="AX100">
        <v>14</v>
      </c>
      <c r="AY100">
        <v>47</v>
      </c>
      <c r="AZ100">
        <v>17</v>
      </c>
      <c r="BA100">
        <v>10</v>
      </c>
      <c r="BB100">
        <v>55</v>
      </c>
      <c r="BC100">
        <v>87</v>
      </c>
      <c r="BD100">
        <v>35</v>
      </c>
      <c r="BE100">
        <v>43</v>
      </c>
      <c r="BF100">
        <v>63</v>
      </c>
      <c r="BG100">
        <v>93</v>
      </c>
      <c r="BH100">
        <v>69</v>
      </c>
      <c r="BI100">
        <v>35</v>
      </c>
      <c r="BJ100">
        <v>49</v>
      </c>
      <c r="BK100">
        <v>98</v>
      </c>
      <c r="BL100">
        <v>92</v>
      </c>
      <c r="BM100">
        <v>13</v>
      </c>
      <c r="BN100">
        <v>54</v>
      </c>
      <c r="BO100">
        <v>76</v>
      </c>
      <c r="BP100">
        <f>0</f>
        <v>0</v>
      </c>
      <c r="BQ100">
        <v>68</v>
      </c>
      <c r="BR100">
        <v>64</v>
      </c>
      <c r="BS100">
        <v>49</v>
      </c>
      <c r="BT100">
        <v>49</v>
      </c>
      <c r="BU100">
        <v>72</v>
      </c>
      <c r="BV100">
        <v>68</v>
      </c>
      <c r="BW100">
        <v>23</v>
      </c>
      <c r="BX100">
        <v>82</v>
      </c>
      <c r="BY100">
        <v>36</v>
      </c>
      <c r="BZ100">
        <v>20</v>
      </c>
      <c r="CA100">
        <v>10</v>
      </c>
      <c r="CB100">
        <v>41</v>
      </c>
      <c r="CC100">
        <v>56</v>
      </c>
      <c r="CD100">
        <v>36</v>
      </c>
      <c r="CE100">
        <v>55</v>
      </c>
      <c r="CF100">
        <v>18</v>
      </c>
      <c r="CG100">
        <v>86</v>
      </c>
      <c r="CH100">
        <v>53</v>
      </c>
      <c r="CI100">
        <v>92</v>
      </c>
      <c r="CJ100">
        <v>40</v>
      </c>
      <c r="CK100">
        <v>58</v>
      </c>
      <c r="CL100">
        <v>54</v>
      </c>
      <c r="CM100">
        <v>48</v>
      </c>
    </row>
    <row r="101" spans="2:91" ht="15" customHeight="1">
      <c r="P101" s="2" t="s">
        <v>93</v>
      </c>
      <c r="Q101">
        <v>43</v>
      </c>
      <c r="R101">
        <v>37</v>
      </c>
      <c r="S101">
        <v>49</v>
      </c>
      <c r="T101">
        <v>97</v>
      </c>
      <c r="U101">
        <v>45</v>
      </c>
      <c r="V101">
        <v>86</v>
      </c>
      <c r="W101">
        <v>13</v>
      </c>
      <c r="X101">
        <v>39</v>
      </c>
      <c r="Y101">
        <v>55</v>
      </c>
      <c r="Z101">
        <v>61</v>
      </c>
      <c r="AA101">
        <v>81</v>
      </c>
      <c r="AB101">
        <v>49</v>
      </c>
      <c r="AC101">
        <v>29</v>
      </c>
      <c r="AD101">
        <v>84</v>
      </c>
      <c r="AE101">
        <v>24</v>
      </c>
      <c r="AF101">
        <v>17</v>
      </c>
      <c r="AG101">
        <v>91</v>
      </c>
      <c r="AH101">
        <v>31</v>
      </c>
      <c r="AI101">
        <v>85</v>
      </c>
      <c r="AJ101">
        <v>52</v>
      </c>
      <c r="AK101">
        <v>70</v>
      </c>
      <c r="AL101">
        <v>85</v>
      </c>
      <c r="AM101">
        <v>62</v>
      </c>
      <c r="AN101">
        <v>46</v>
      </c>
      <c r="AO101">
        <v>15</v>
      </c>
      <c r="AP101">
        <v>60</v>
      </c>
      <c r="AQ101">
        <v>19</v>
      </c>
      <c r="AR101">
        <v>18</v>
      </c>
      <c r="AS101">
        <v>71</v>
      </c>
      <c r="AT101">
        <v>77</v>
      </c>
      <c r="AU101">
        <v>18</v>
      </c>
      <c r="AV101">
        <v>73</v>
      </c>
      <c r="AW101">
        <v>93</v>
      </c>
      <c r="AX101">
        <v>54</v>
      </c>
      <c r="AY101">
        <v>50</v>
      </c>
      <c r="AZ101">
        <v>52</v>
      </c>
      <c r="BA101">
        <v>83</v>
      </c>
      <c r="BB101">
        <v>24</v>
      </c>
      <c r="BC101">
        <v>26</v>
      </c>
      <c r="BD101">
        <v>29</v>
      </c>
      <c r="BE101">
        <v>21</v>
      </c>
      <c r="BF101">
        <v>37</v>
      </c>
      <c r="BG101">
        <v>34</v>
      </c>
      <c r="BH101">
        <v>14</v>
      </c>
      <c r="BI101">
        <v>77</v>
      </c>
      <c r="BJ101">
        <v>35</v>
      </c>
      <c r="BK101">
        <v>76</v>
      </c>
      <c r="BL101">
        <v>72</v>
      </c>
      <c r="BM101">
        <v>51</v>
      </c>
      <c r="BN101">
        <v>28</v>
      </c>
      <c r="BO101">
        <v>73</v>
      </c>
      <c r="BP101">
        <v>62</v>
      </c>
      <c r="BQ101">
        <f>0</f>
        <v>0</v>
      </c>
      <c r="BR101">
        <v>21</v>
      </c>
      <c r="BS101">
        <v>62</v>
      </c>
      <c r="BT101">
        <v>60</v>
      </c>
      <c r="BU101">
        <v>39</v>
      </c>
      <c r="BV101">
        <v>33</v>
      </c>
      <c r="BW101">
        <v>95</v>
      </c>
      <c r="BX101">
        <v>100</v>
      </c>
      <c r="BY101">
        <v>70</v>
      </c>
      <c r="BZ101">
        <v>78</v>
      </c>
      <c r="CA101">
        <v>11</v>
      </c>
      <c r="CB101">
        <v>92</v>
      </c>
      <c r="CC101">
        <v>69</v>
      </c>
      <c r="CD101">
        <v>79</v>
      </c>
      <c r="CE101">
        <v>51</v>
      </c>
      <c r="CF101">
        <v>32</v>
      </c>
      <c r="CG101">
        <v>87</v>
      </c>
      <c r="CH101">
        <v>68</v>
      </c>
      <c r="CI101">
        <v>79</v>
      </c>
      <c r="CJ101">
        <v>27</v>
      </c>
      <c r="CK101">
        <v>27</v>
      </c>
      <c r="CL101">
        <v>53</v>
      </c>
      <c r="CM101">
        <v>36</v>
      </c>
    </row>
    <row r="102" spans="2:91" ht="15" customHeight="1">
      <c r="P102" s="2" t="s">
        <v>92</v>
      </c>
      <c r="Q102">
        <v>83</v>
      </c>
      <c r="R102">
        <v>94</v>
      </c>
      <c r="S102">
        <v>83</v>
      </c>
      <c r="T102">
        <v>84</v>
      </c>
      <c r="U102">
        <v>48</v>
      </c>
      <c r="V102">
        <v>61</v>
      </c>
      <c r="W102">
        <v>35</v>
      </c>
      <c r="X102">
        <v>32</v>
      </c>
      <c r="Y102">
        <v>36</v>
      </c>
      <c r="Z102">
        <v>67</v>
      </c>
      <c r="AA102">
        <v>65</v>
      </c>
      <c r="AB102">
        <v>16</v>
      </c>
      <c r="AC102">
        <v>29</v>
      </c>
      <c r="AD102">
        <v>42</v>
      </c>
      <c r="AE102">
        <v>56</v>
      </c>
      <c r="AF102">
        <v>53</v>
      </c>
      <c r="AG102">
        <v>15</v>
      </c>
      <c r="AH102">
        <v>83</v>
      </c>
      <c r="AI102">
        <v>80</v>
      </c>
      <c r="AJ102">
        <v>66</v>
      </c>
      <c r="AK102">
        <v>84</v>
      </c>
      <c r="AL102">
        <v>38</v>
      </c>
      <c r="AM102">
        <v>29</v>
      </c>
      <c r="AN102">
        <v>77</v>
      </c>
      <c r="AO102">
        <v>75</v>
      </c>
      <c r="AP102">
        <v>23</v>
      </c>
      <c r="AQ102">
        <v>73</v>
      </c>
      <c r="AR102">
        <v>72</v>
      </c>
      <c r="AS102">
        <v>93</v>
      </c>
      <c r="AT102">
        <v>29</v>
      </c>
      <c r="AU102">
        <v>66</v>
      </c>
      <c r="AV102">
        <v>34</v>
      </c>
      <c r="AW102">
        <v>83</v>
      </c>
      <c r="AX102">
        <v>88</v>
      </c>
      <c r="AY102">
        <v>58</v>
      </c>
      <c r="AZ102">
        <v>10</v>
      </c>
      <c r="BA102">
        <v>21</v>
      </c>
      <c r="BB102">
        <v>28</v>
      </c>
      <c r="BC102">
        <v>93</v>
      </c>
      <c r="BD102">
        <v>17</v>
      </c>
      <c r="BE102">
        <v>81</v>
      </c>
      <c r="BF102">
        <v>31</v>
      </c>
      <c r="BG102">
        <v>100</v>
      </c>
      <c r="BH102">
        <v>89</v>
      </c>
      <c r="BI102">
        <v>67</v>
      </c>
      <c r="BJ102">
        <v>30</v>
      </c>
      <c r="BK102">
        <v>33</v>
      </c>
      <c r="BL102">
        <v>76</v>
      </c>
      <c r="BM102">
        <v>69</v>
      </c>
      <c r="BN102">
        <v>71</v>
      </c>
      <c r="BO102">
        <v>97</v>
      </c>
      <c r="BP102">
        <v>91</v>
      </c>
      <c r="BQ102">
        <v>97</v>
      </c>
      <c r="BR102">
        <f>0</f>
        <v>0</v>
      </c>
      <c r="BS102">
        <v>12</v>
      </c>
      <c r="BT102">
        <v>16</v>
      </c>
      <c r="BU102">
        <v>15</v>
      </c>
      <c r="BV102">
        <v>91</v>
      </c>
      <c r="BW102">
        <v>58</v>
      </c>
      <c r="BX102">
        <v>87</v>
      </c>
      <c r="BY102">
        <v>82</v>
      </c>
      <c r="BZ102">
        <v>67</v>
      </c>
      <c r="CA102">
        <v>70</v>
      </c>
      <c r="CB102">
        <v>43</v>
      </c>
      <c r="CC102">
        <v>84</v>
      </c>
      <c r="CD102">
        <v>81</v>
      </c>
      <c r="CE102">
        <v>93</v>
      </c>
      <c r="CF102">
        <v>57</v>
      </c>
      <c r="CG102">
        <v>93</v>
      </c>
      <c r="CH102">
        <v>25</v>
      </c>
      <c r="CI102">
        <v>32</v>
      </c>
      <c r="CJ102">
        <v>58</v>
      </c>
      <c r="CK102">
        <v>25</v>
      </c>
      <c r="CL102">
        <v>82</v>
      </c>
      <c r="CM102">
        <v>47</v>
      </c>
    </row>
    <row r="103" spans="2:91" ht="15" customHeight="1">
      <c r="P103" s="2" t="s">
        <v>91</v>
      </c>
      <c r="Q103">
        <v>21</v>
      </c>
      <c r="R103">
        <v>70</v>
      </c>
      <c r="S103">
        <v>82</v>
      </c>
      <c r="T103">
        <v>49</v>
      </c>
      <c r="U103">
        <v>13</v>
      </c>
      <c r="V103">
        <v>62</v>
      </c>
      <c r="W103">
        <v>22</v>
      </c>
      <c r="X103">
        <v>53</v>
      </c>
      <c r="Y103">
        <v>54</v>
      </c>
      <c r="Z103">
        <v>10</v>
      </c>
      <c r="AA103">
        <v>90</v>
      </c>
      <c r="AB103">
        <v>81</v>
      </c>
      <c r="AC103">
        <v>38</v>
      </c>
      <c r="AD103">
        <v>49</v>
      </c>
      <c r="AE103">
        <v>85</v>
      </c>
      <c r="AF103">
        <v>86</v>
      </c>
      <c r="AG103">
        <v>83</v>
      </c>
      <c r="AH103">
        <v>31</v>
      </c>
      <c r="AI103">
        <v>97</v>
      </c>
      <c r="AJ103">
        <v>18</v>
      </c>
      <c r="AK103">
        <v>95</v>
      </c>
      <c r="AL103">
        <v>28</v>
      </c>
      <c r="AM103">
        <v>72</v>
      </c>
      <c r="AN103">
        <v>20</v>
      </c>
      <c r="AO103">
        <v>34</v>
      </c>
      <c r="AP103">
        <v>82</v>
      </c>
      <c r="AQ103">
        <v>28</v>
      </c>
      <c r="AR103">
        <v>77</v>
      </c>
      <c r="AS103">
        <v>80</v>
      </c>
      <c r="AT103">
        <v>63</v>
      </c>
      <c r="AU103">
        <v>73</v>
      </c>
      <c r="AV103">
        <v>21</v>
      </c>
      <c r="AW103">
        <v>50</v>
      </c>
      <c r="AX103">
        <v>38</v>
      </c>
      <c r="AY103">
        <v>88</v>
      </c>
      <c r="AZ103">
        <v>87</v>
      </c>
      <c r="BA103">
        <v>68</v>
      </c>
      <c r="BB103">
        <v>85</v>
      </c>
      <c r="BC103">
        <v>67</v>
      </c>
      <c r="BD103">
        <v>94</v>
      </c>
      <c r="BE103">
        <v>24</v>
      </c>
      <c r="BF103">
        <v>36</v>
      </c>
      <c r="BG103">
        <v>41</v>
      </c>
      <c r="BH103">
        <v>82</v>
      </c>
      <c r="BI103">
        <v>78</v>
      </c>
      <c r="BJ103">
        <v>59</v>
      </c>
      <c r="BK103">
        <v>87</v>
      </c>
      <c r="BL103">
        <v>10</v>
      </c>
      <c r="BM103">
        <v>23</v>
      </c>
      <c r="BN103">
        <v>37</v>
      </c>
      <c r="BO103">
        <v>10</v>
      </c>
      <c r="BP103">
        <v>77</v>
      </c>
      <c r="BQ103">
        <v>12</v>
      </c>
      <c r="BR103">
        <v>71</v>
      </c>
      <c r="BS103">
        <f>0</f>
        <v>0</v>
      </c>
      <c r="BT103">
        <v>16</v>
      </c>
      <c r="BU103">
        <v>49</v>
      </c>
      <c r="BV103">
        <v>26</v>
      </c>
      <c r="BW103">
        <v>25</v>
      </c>
      <c r="BX103">
        <v>90</v>
      </c>
      <c r="BY103">
        <v>100</v>
      </c>
      <c r="BZ103">
        <v>65</v>
      </c>
      <c r="CA103">
        <v>45</v>
      </c>
      <c r="CB103">
        <v>78</v>
      </c>
      <c r="CC103">
        <v>62</v>
      </c>
      <c r="CD103">
        <v>53</v>
      </c>
      <c r="CE103">
        <v>28</v>
      </c>
      <c r="CF103">
        <v>26</v>
      </c>
      <c r="CG103">
        <v>54</v>
      </c>
      <c r="CH103">
        <v>58</v>
      </c>
      <c r="CI103">
        <v>49</v>
      </c>
      <c r="CJ103">
        <v>11</v>
      </c>
      <c r="CK103">
        <v>63</v>
      </c>
      <c r="CL103">
        <v>69</v>
      </c>
      <c r="CM103">
        <v>29</v>
      </c>
    </row>
    <row r="104" spans="2:91" ht="15" customHeight="1">
      <c r="P104" s="2" t="s">
        <v>90</v>
      </c>
      <c r="Q104">
        <v>86</v>
      </c>
      <c r="R104">
        <v>25</v>
      </c>
      <c r="S104">
        <v>37</v>
      </c>
      <c r="T104">
        <v>53</v>
      </c>
      <c r="U104">
        <v>42</v>
      </c>
      <c r="V104">
        <v>74</v>
      </c>
      <c r="W104">
        <v>32</v>
      </c>
      <c r="X104">
        <v>86</v>
      </c>
      <c r="Y104">
        <v>35</v>
      </c>
      <c r="Z104">
        <v>17</v>
      </c>
      <c r="AA104">
        <v>71</v>
      </c>
      <c r="AB104">
        <v>43</v>
      </c>
      <c r="AC104">
        <v>85</v>
      </c>
      <c r="AD104">
        <v>57</v>
      </c>
      <c r="AE104">
        <v>47</v>
      </c>
      <c r="AF104">
        <v>54</v>
      </c>
      <c r="AG104">
        <v>75</v>
      </c>
      <c r="AH104">
        <v>99</v>
      </c>
      <c r="AI104">
        <v>30</v>
      </c>
      <c r="AJ104">
        <v>72</v>
      </c>
      <c r="AK104">
        <v>68</v>
      </c>
      <c r="AL104">
        <v>94</v>
      </c>
      <c r="AM104">
        <v>73</v>
      </c>
      <c r="AN104">
        <v>49</v>
      </c>
      <c r="AO104">
        <v>16</v>
      </c>
      <c r="AP104">
        <v>49</v>
      </c>
      <c r="AQ104">
        <v>94</v>
      </c>
      <c r="AR104">
        <v>41</v>
      </c>
      <c r="AS104">
        <v>91</v>
      </c>
      <c r="AT104">
        <v>58</v>
      </c>
      <c r="AU104">
        <v>25</v>
      </c>
      <c r="AV104">
        <v>95</v>
      </c>
      <c r="AW104">
        <v>81</v>
      </c>
      <c r="AX104">
        <v>97</v>
      </c>
      <c r="AY104">
        <v>53</v>
      </c>
      <c r="AZ104">
        <v>76</v>
      </c>
      <c r="BA104">
        <v>40</v>
      </c>
      <c r="BB104">
        <v>93</v>
      </c>
      <c r="BC104">
        <v>10</v>
      </c>
      <c r="BD104">
        <v>68</v>
      </c>
      <c r="BE104">
        <v>69</v>
      </c>
      <c r="BF104">
        <v>84</v>
      </c>
      <c r="BG104">
        <v>41</v>
      </c>
      <c r="BH104">
        <v>12</v>
      </c>
      <c r="BI104">
        <v>40</v>
      </c>
      <c r="BJ104">
        <v>58</v>
      </c>
      <c r="BK104">
        <v>67</v>
      </c>
      <c r="BL104">
        <v>79</v>
      </c>
      <c r="BM104">
        <v>38</v>
      </c>
      <c r="BN104">
        <v>68</v>
      </c>
      <c r="BO104">
        <v>38</v>
      </c>
      <c r="BP104">
        <v>70</v>
      </c>
      <c r="BQ104">
        <v>10</v>
      </c>
      <c r="BR104">
        <v>14</v>
      </c>
      <c r="BS104">
        <v>52</v>
      </c>
      <c r="BT104">
        <f>0</f>
        <v>0</v>
      </c>
      <c r="BU104">
        <v>37</v>
      </c>
      <c r="BV104">
        <v>63</v>
      </c>
      <c r="BW104">
        <v>50</v>
      </c>
      <c r="BX104">
        <v>60</v>
      </c>
      <c r="BY104">
        <v>13</v>
      </c>
      <c r="BZ104">
        <v>87</v>
      </c>
      <c r="CA104">
        <v>55</v>
      </c>
      <c r="CB104">
        <v>31</v>
      </c>
      <c r="CC104">
        <v>96</v>
      </c>
      <c r="CD104">
        <v>57</v>
      </c>
      <c r="CE104">
        <v>33</v>
      </c>
      <c r="CF104">
        <v>41</v>
      </c>
      <c r="CG104">
        <v>32</v>
      </c>
      <c r="CH104">
        <v>19</v>
      </c>
      <c r="CI104">
        <v>91</v>
      </c>
      <c r="CJ104">
        <v>34</v>
      </c>
      <c r="CK104">
        <v>36</v>
      </c>
      <c r="CL104">
        <v>27</v>
      </c>
      <c r="CM104">
        <v>30</v>
      </c>
    </row>
    <row r="105" spans="2:91" ht="15" customHeight="1">
      <c r="P105" s="2" t="s">
        <v>89</v>
      </c>
      <c r="Q105">
        <v>86</v>
      </c>
      <c r="R105">
        <v>32</v>
      </c>
      <c r="S105">
        <v>64</v>
      </c>
      <c r="T105">
        <v>64</v>
      </c>
      <c r="U105">
        <v>52</v>
      </c>
      <c r="V105">
        <v>69</v>
      </c>
      <c r="W105">
        <v>60</v>
      </c>
      <c r="X105">
        <v>92</v>
      </c>
      <c r="Y105">
        <v>89</v>
      </c>
      <c r="Z105">
        <v>42</v>
      </c>
      <c r="AA105">
        <v>46</v>
      </c>
      <c r="AB105">
        <v>27</v>
      </c>
      <c r="AC105">
        <v>19</v>
      </c>
      <c r="AD105">
        <v>76</v>
      </c>
      <c r="AE105">
        <v>45</v>
      </c>
      <c r="AF105">
        <v>14</v>
      </c>
      <c r="AG105">
        <v>99</v>
      </c>
      <c r="AH105">
        <v>35</v>
      </c>
      <c r="AI105">
        <v>83</v>
      </c>
      <c r="AJ105">
        <v>70</v>
      </c>
      <c r="AK105">
        <v>65</v>
      </c>
      <c r="AL105">
        <v>23</v>
      </c>
      <c r="AM105">
        <v>75</v>
      </c>
      <c r="AN105">
        <v>10</v>
      </c>
      <c r="AO105">
        <v>71</v>
      </c>
      <c r="AP105">
        <v>56</v>
      </c>
      <c r="AQ105">
        <v>60</v>
      </c>
      <c r="AR105">
        <v>98</v>
      </c>
      <c r="AS105">
        <v>36</v>
      </c>
      <c r="AT105">
        <v>43</v>
      </c>
      <c r="AU105">
        <v>100</v>
      </c>
      <c r="AV105">
        <v>91</v>
      </c>
      <c r="AW105">
        <v>58</v>
      </c>
      <c r="AX105">
        <v>99</v>
      </c>
      <c r="AY105">
        <v>62</v>
      </c>
      <c r="AZ105">
        <v>21</v>
      </c>
      <c r="BA105">
        <v>64</v>
      </c>
      <c r="BB105">
        <v>42</v>
      </c>
      <c r="BC105">
        <v>94</v>
      </c>
      <c r="BD105">
        <v>94</v>
      </c>
      <c r="BE105">
        <v>93</v>
      </c>
      <c r="BF105">
        <v>89</v>
      </c>
      <c r="BG105">
        <v>25</v>
      </c>
      <c r="BH105">
        <v>30</v>
      </c>
      <c r="BI105">
        <v>66</v>
      </c>
      <c r="BJ105">
        <v>43</v>
      </c>
      <c r="BK105">
        <v>18</v>
      </c>
      <c r="BL105">
        <v>22</v>
      </c>
      <c r="BM105">
        <v>28</v>
      </c>
      <c r="BN105">
        <v>53</v>
      </c>
      <c r="BO105">
        <v>79</v>
      </c>
      <c r="BP105">
        <v>81</v>
      </c>
      <c r="BQ105">
        <v>49</v>
      </c>
      <c r="BR105">
        <v>85</v>
      </c>
      <c r="BS105">
        <v>90</v>
      </c>
      <c r="BT105">
        <v>27</v>
      </c>
      <c r="BU105">
        <f>0</f>
        <v>0</v>
      </c>
      <c r="BV105">
        <v>64</v>
      </c>
      <c r="BW105">
        <v>24</v>
      </c>
      <c r="BX105">
        <v>15</v>
      </c>
      <c r="BY105">
        <v>71</v>
      </c>
      <c r="BZ105">
        <v>22</v>
      </c>
      <c r="CA105">
        <v>79</v>
      </c>
      <c r="CB105">
        <v>43</v>
      </c>
      <c r="CC105">
        <v>19</v>
      </c>
      <c r="CD105">
        <v>15</v>
      </c>
      <c r="CE105">
        <v>62</v>
      </c>
      <c r="CF105">
        <v>24</v>
      </c>
      <c r="CG105">
        <v>92</v>
      </c>
      <c r="CH105">
        <v>98</v>
      </c>
      <c r="CI105">
        <v>16</v>
      </c>
      <c r="CJ105">
        <v>90</v>
      </c>
      <c r="CK105">
        <v>27</v>
      </c>
      <c r="CL105">
        <v>56</v>
      </c>
      <c r="CM105">
        <v>72</v>
      </c>
    </row>
    <row r="106" spans="2:91" ht="15" customHeight="1">
      <c r="P106" s="2" t="s">
        <v>88</v>
      </c>
      <c r="Q106">
        <v>14</v>
      </c>
      <c r="R106">
        <v>58</v>
      </c>
      <c r="S106">
        <v>75</v>
      </c>
      <c r="T106">
        <v>48</v>
      </c>
      <c r="U106">
        <v>87</v>
      </c>
      <c r="V106">
        <v>50</v>
      </c>
      <c r="W106">
        <v>71</v>
      </c>
      <c r="X106">
        <v>49</v>
      </c>
      <c r="Y106">
        <v>49</v>
      </c>
      <c r="Z106">
        <v>63</v>
      </c>
      <c r="AA106">
        <v>51</v>
      </c>
      <c r="AB106">
        <v>43</v>
      </c>
      <c r="AC106">
        <v>72</v>
      </c>
      <c r="AD106">
        <v>61</v>
      </c>
      <c r="AE106">
        <v>73</v>
      </c>
      <c r="AF106">
        <v>39</v>
      </c>
      <c r="AG106">
        <v>58</v>
      </c>
      <c r="AH106">
        <v>53</v>
      </c>
      <c r="AI106">
        <v>64</v>
      </c>
      <c r="AJ106">
        <v>91</v>
      </c>
      <c r="AK106">
        <v>99</v>
      </c>
      <c r="AL106">
        <v>45</v>
      </c>
      <c r="AM106">
        <v>69</v>
      </c>
      <c r="AN106">
        <v>48</v>
      </c>
      <c r="AO106">
        <v>21</v>
      </c>
      <c r="AP106">
        <v>58</v>
      </c>
      <c r="AQ106">
        <v>51</v>
      </c>
      <c r="AR106">
        <v>36</v>
      </c>
      <c r="AS106">
        <v>60</v>
      </c>
      <c r="AT106">
        <v>46</v>
      </c>
      <c r="AU106">
        <v>55</v>
      </c>
      <c r="AV106">
        <v>93</v>
      </c>
      <c r="AW106">
        <v>50</v>
      </c>
      <c r="AX106">
        <v>66</v>
      </c>
      <c r="AY106">
        <v>12</v>
      </c>
      <c r="AZ106">
        <v>51</v>
      </c>
      <c r="BA106">
        <v>83</v>
      </c>
      <c r="BB106">
        <v>60</v>
      </c>
      <c r="BC106">
        <v>26</v>
      </c>
      <c r="BD106">
        <v>19</v>
      </c>
      <c r="BE106">
        <v>86</v>
      </c>
      <c r="BF106">
        <v>31</v>
      </c>
      <c r="BG106">
        <v>81</v>
      </c>
      <c r="BH106">
        <v>76</v>
      </c>
      <c r="BI106">
        <v>13</v>
      </c>
      <c r="BJ106">
        <v>56</v>
      </c>
      <c r="BK106">
        <v>76</v>
      </c>
      <c r="BL106">
        <v>27</v>
      </c>
      <c r="BM106">
        <v>94</v>
      </c>
      <c r="BN106">
        <v>18</v>
      </c>
      <c r="BO106">
        <v>75</v>
      </c>
      <c r="BP106">
        <v>38</v>
      </c>
      <c r="BQ106">
        <v>30</v>
      </c>
      <c r="BR106">
        <v>86</v>
      </c>
      <c r="BS106">
        <v>97</v>
      </c>
      <c r="BT106">
        <v>52</v>
      </c>
      <c r="BU106">
        <v>97</v>
      </c>
      <c r="BV106">
        <f>0</f>
        <v>0</v>
      </c>
      <c r="BW106">
        <v>89</v>
      </c>
      <c r="BX106">
        <v>33</v>
      </c>
      <c r="BY106">
        <v>78</v>
      </c>
      <c r="BZ106">
        <v>29</v>
      </c>
      <c r="CA106">
        <v>15</v>
      </c>
      <c r="CB106">
        <v>74</v>
      </c>
      <c r="CC106">
        <v>22</v>
      </c>
      <c r="CD106">
        <v>40</v>
      </c>
      <c r="CE106">
        <v>54</v>
      </c>
      <c r="CF106">
        <v>39</v>
      </c>
      <c r="CG106">
        <v>48</v>
      </c>
      <c r="CH106">
        <v>13</v>
      </c>
      <c r="CI106">
        <v>66</v>
      </c>
      <c r="CJ106">
        <v>20</v>
      </c>
      <c r="CK106">
        <v>89</v>
      </c>
      <c r="CL106">
        <v>33</v>
      </c>
      <c r="CM106">
        <v>67</v>
      </c>
    </row>
    <row r="107" spans="2:91" ht="15" customHeight="1">
      <c r="P107" s="2" t="s">
        <v>87</v>
      </c>
      <c r="Q107">
        <v>87</v>
      </c>
      <c r="R107">
        <v>78</v>
      </c>
      <c r="S107">
        <v>90</v>
      </c>
      <c r="T107">
        <v>16</v>
      </c>
      <c r="U107">
        <v>80</v>
      </c>
      <c r="V107">
        <v>22</v>
      </c>
      <c r="W107">
        <v>15</v>
      </c>
      <c r="X107">
        <v>32</v>
      </c>
      <c r="Y107">
        <v>14</v>
      </c>
      <c r="Z107">
        <v>86</v>
      </c>
      <c r="AA107">
        <v>65</v>
      </c>
      <c r="AB107">
        <v>83</v>
      </c>
      <c r="AC107">
        <v>18</v>
      </c>
      <c r="AD107">
        <v>47</v>
      </c>
      <c r="AE107">
        <v>65</v>
      </c>
      <c r="AF107">
        <v>48</v>
      </c>
      <c r="AG107">
        <v>71</v>
      </c>
      <c r="AH107">
        <v>60</v>
      </c>
      <c r="AI107">
        <v>62</v>
      </c>
      <c r="AJ107">
        <v>66</v>
      </c>
      <c r="AK107">
        <v>94</v>
      </c>
      <c r="AL107">
        <v>38</v>
      </c>
      <c r="AM107">
        <v>21</v>
      </c>
      <c r="AN107">
        <v>13</v>
      </c>
      <c r="AO107">
        <v>15</v>
      </c>
      <c r="AP107">
        <v>24</v>
      </c>
      <c r="AQ107">
        <v>74</v>
      </c>
      <c r="AR107">
        <v>48</v>
      </c>
      <c r="AS107">
        <v>46</v>
      </c>
      <c r="AT107">
        <v>48</v>
      </c>
      <c r="AU107">
        <v>61</v>
      </c>
      <c r="AV107">
        <v>40</v>
      </c>
      <c r="AW107">
        <v>12</v>
      </c>
      <c r="AX107">
        <v>95</v>
      </c>
      <c r="AY107">
        <v>35</v>
      </c>
      <c r="AZ107">
        <v>65</v>
      </c>
      <c r="BA107">
        <v>67</v>
      </c>
      <c r="BB107">
        <v>15</v>
      </c>
      <c r="BC107">
        <v>29</v>
      </c>
      <c r="BD107">
        <v>78</v>
      </c>
      <c r="BE107">
        <v>90</v>
      </c>
      <c r="BF107">
        <v>65</v>
      </c>
      <c r="BG107">
        <v>37</v>
      </c>
      <c r="BH107">
        <v>85</v>
      </c>
      <c r="BI107">
        <v>64</v>
      </c>
      <c r="BJ107">
        <v>43</v>
      </c>
      <c r="BK107">
        <v>52</v>
      </c>
      <c r="BL107">
        <v>56</v>
      </c>
      <c r="BM107">
        <v>34</v>
      </c>
      <c r="BN107">
        <v>15</v>
      </c>
      <c r="BO107">
        <v>86</v>
      </c>
      <c r="BP107">
        <v>79</v>
      </c>
      <c r="BQ107">
        <v>10</v>
      </c>
      <c r="BR107">
        <v>48</v>
      </c>
      <c r="BS107">
        <v>46</v>
      </c>
      <c r="BT107">
        <v>61</v>
      </c>
      <c r="BU107">
        <v>88</v>
      </c>
      <c r="BV107">
        <v>44</v>
      </c>
      <c r="BW107">
        <f>0</f>
        <v>0</v>
      </c>
      <c r="BX107">
        <v>59</v>
      </c>
      <c r="BY107">
        <v>45</v>
      </c>
      <c r="BZ107">
        <v>69</v>
      </c>
      <c r="CA107">
        <v>43</v>
      </c>
      <c r="CB107">
        <v>95</v>
      </c>
      <c r="CC107">
        <v>10</v>
      </c>
      <c r="CD107">
        <v>60</v>
      </c>
      <c r="CE107">
        <v>29</v>
      </c>
      <c r="CF107">
        <v>41</v>
      </c>
      <c r="CG107">
        <v>68</v>
      </c>
      <c r="CH107">
        <v>90</v>
      </c>
      <c r="CI107">
        <v>68</v>
      </c>
      <c r="CJ107">
        <v>38</v>
      </c>
      <c r="CK107">
        <v>79</v>
      </c>
      <c r="CL107">
        <v>50</v>
      </c>
      <c r="CM107">
        <v>86</v>
      </c>
    </row>
    <row r="108" spans="2:91" ht="15" customHeight="1">
      <c r="P108" s="2" t="s">
        <v>86</v>
      </c>
      <c r="Q108">
        <v>98</v>
      </c>
      <c r="R108">
        <v>97</v>
      </c>
      <c r="S108">
        <v>52</v>
      </c>
      <c r="T108">
        <v>70</v>
      </c>
      <c r="U108">
        <v>82</v>
      </c>
      <c r="V108">
        <v>57</v>
      </c>
      <c r="W108">
        <v>61</v>
      </c>
      <c r="X108">
        <v>16</v>
      </c>
      <c r="Y108">
        <v>74</v>
      </c>
      <c r="Z108">
        <v>13</v>
      </c>
      <c r="AA108">
        <v>11</v>
      </c>
      <c r="AB108">
        <v>82</v>
      </c>
      <c r="AC108">
        <v>10</v>
      </c>
      <c r="AD108">
        <v>38</v>
      </c>
      <c r="AE108">
        <v>78</v>
      </c>
      <c r="AF108">
        <v>87</v>
      </c>
      <c r="AG108">
        <v>25</v>
      </c>
      <c r="AH108">
        <v>93</v>
      </c>
      <c r="AI108">
        <v>81</v>
      </c>
      <c r="AJ108">
        <v>32</v>
      </c>
      <c r="AK108">
        <v>79</v>
      </c>
      <c r="AL108">
        <v>50</v>
      </c>
      <c r="AM108">
        <v>18</v>
      </c>
      <c r="AN108">
        <v>80</v>
      </c>
      <c r="AO108">
        <v>88</v>
      </c>
      <c r="AP108">
        <v>98</v>
      </c>
      <c r="AQ108">
        <v>19</v>
      </c>
      <c r="AR108">
        <v>86</v>
      </c>
      <c r="AS108">
        <v>77</v>
      </c>
      <c r="AT108">
        <v>59</v>
      </c>
      <c r="AU108">
        <v>80</v>
      </c>
      <c r="AV108">
        <v>81</v>
      </c>
      <c r="AW108">
        <v>55</v>
      </c>
      <c r="AX108">
        <v>44</v>
      </c>
      <c r="AY108">
        <v>17</v>
      </c>
      <c r="AZ108">
        <v>94</v>
      </c>
      <c r="BA108">
        <v>57</v>
      </c>
      <c r="BB108">
        <v>56</v>
      </c>
      <c r="BC108">
        <v>67</v>
      </c>
      <c r="BD108">
        <v>90</v>
      </c>
      <c r="BE108">
        <v>41</v>
      </c>
      <c r="BF108">
        <v>86</v>
      </c>
      <c r="BG108">
        <v>29</v>
      </c>
      <c r="BH108">
        <v>35</v>
      </c>
      <c r="BI108">
        <v>84</v>
      </c>
      <c r="BJ108">
        <v>21</v>
      </c>
      <c r="BK108">
        <v>76</v>
      </c>
      <c r="BL108">
        <v>80</v>
      </c>
      <c r="BM108">
        <v>28</v>
      </c>
      <c r="BN108">
        <v>56</v>
      </c>
      <c r="BO108">
        <v>12</v>
      </c>
      <c r="BP108">
        <v>62</v>
      </c>
      <c r="BQ108">
        <v>60</v>
      </c>
      <c r="BR108">
        <v>73</v>
      </c>
      <c r="BS108">
        <v>87</v>
      </c>
      <c r="BT108">
        <v>12</v>
      </c>
      <c r="BU108">
        <v>95</v>
      </c>
      <c r="BV108">
        <v>77</v>
      </c>
      <c r="BW108">
        <v>79</v>
      </c>
      <c r="BX108">
        <f>0</f>
        <v>0</v>
      </c>
      <c r="BY108">
        <v>91</v>
      </c>
      <c r="BZ108">
        <v>22</v>
      </c>
      <c r="CA108">
        <v>43</v>
      </c>
      <c r="CB108">
        <v>39</v>
      </c>
      <c r="CC108">
        <v>80</v>
      </c>
      <c r="CD108">
        <v>37</v>
      </c>
      <c r="CE108">
        <v>26</v>
      </c>
      <c r="CF108">
        <v>37</v>
      </c>
      <c r="CG108">
        <v>75</v>
      </c>
      <c r="CH108">
        <v>96</v>
      </c>
      <c r="CI108">
        <v>44</v>
      </c>
      <c r="CJ108">
        <v>80</v>
      </c>
      <c r="CK108">
        <v>50</v>
      </c>
      <c r="CL108">
        <v>85</v>
      </c>
      <c r="CM108">
        <v>70</v>
      </c>
    </row>
    <row r="109" spans="2:91" ht="15" customHeight="1">
      <c r="P109" s="2" t="s">
        <v>85</v>
      </c>
      <c r="Q109">
        <v>82</v>
      </c>
      <c r="R109">
        <v>36</v>
      </c>
      <c r="S109">
        <v>94</v>
      </c>
      <c r="T109">
        <v>60</v>
      </c>
      <c r="U109">
        <v>70</v>
      </c>
      <c r="V109">
        <v>72</v>
      </c>
      <c r="W109">
        <v>49</v>
      </c>
      <c r="X109">
        <v>88</v>
      </c>
      <c r="Y109">
        <v>90</v>
      </c>
      <c r="Z109">
        <v>42</v>
      </c>
      <c r="AA109">
        <v>94</v>
      </c>
      <c r="AB109">
        <v>98</v>
      </c>
      <c r="AC109">
        <v>69</v>
      </c>
      <c r="AD109">
        <v>24</v>
      </c>
      <c r="AE109">
        <v>82</v>
      </c>
      <c r="AF109">
        <v>22</v>
      </c>
      <c r="AG109">
        <v>45</v>
      </c>
      <c r="AH109">
        <v>26</v>
      </c>
      <c r="AI109">
        <v>39</v>
      </c>
      <c r="AJ109">
        <v>94</v>
      </c>
      <c r="AK109">
        <v>17</v>
      </c>
      <c r="AL109">
        <v>85</v>
      </c>
      <c r="AM109">
        <v>69</v>
      </c>
      <c r="AN109">
        <v>48</v>
      </c>
      <c r="AO109">
        <v>66</v>
      </c>
      <c r="AP109">
        <v>39</v>
      </c>
      <c r="AQ109">
        <v>64</v>
      </c>
      <c r="AR109">
        <v>53</v>
      </c>
      <c r="AS109">
        <v>40</v>
      </c>
      <c r="AT109">
        <v>45</v>
      </c>
      <c r="AU109">
        <v>66</v>
      </c>
      <c r="AV109">
        <v>46</v>
      </c>
      <c r="AW109">
        <v>61</v>
      </c>
      <c r="AX109">
        <v>50</v>
      </c>
      <c r="AY109">
        <v>61</v>
      </c>
      <c r="AZ109">
        <v>71</v>
      </c>
      <c r="BA109">
        <v>94</v>
      </c>
      <c r="BB109">
        <v>31</v>
      </c>
      <c r="BC109">
        <v>61</v>
      </c>
      <c r="BD109">
        <v>79</v>
      </c>
      <c r="BE109">
        <v>71</v>
      </c>
      <c r="BF109">
        <v>60</v>
      </c>
      <c r="BG109">
        <v>38</v>
      </c>
      <c r="BH109">
        <v>36</v>
      </c>
      <c r="BI109">
        <v>57</v>
      </c>
      <c r="BJ109">
        <v>27</v>
      </c>
      <c r="BK109">
        <v>39</v>
      </c>
      <c r="BL109">
        <v>46</v>
      </c>
      <c r="BM109">
        <v>58</v>
      </c>
      <c r="BN109">
        <v>36</v>
      </c>
      <c r="BO109">
        <v>77</v>
      </c>
      <c r="BP109">
        <v>85</v>
      </c>
      <c r="BQ109">
        <v>79</v>
      </c>
      <c r="BR109">
        <v>38</v>
      </c>
      <c r="BS109">
        <v>36</v>
      </c>
      <c r="BT109">
        <v>50</v>
      </c>
      <c r="BU109">
        <v>39</v>
      </c>
      <c r="BV109">
        <v>19</v>
      </c>
      <c r="BW109">
        <v>78</v>
      </c>
      <c r="BX109">
        <v>85</v>
      </c>
      <c r="BY109">
        <f>0</f>
        <v>0</v>
      </c>
      <c r="BZ109">
        <v>27</v>
      </c>
      <c r="CA109">
        <v>22</v>
      </c>
      <c r="CB109">
        <v>39</v>
      </c>
      <c r="CC109">
        <v>26</v>
      </c>
      <c r="CD109">
        <v>100</v>
      </c>
      <c r="CE109">
        <v>53</v>
      </c>
      <c r="CF109">
        <v>46</v>
      </c>
      <c r="CG109">
        <v>44</v>
      </c>
      <c r="CH109">
        <v>18</v>
      </c>
      <c r="CI109">
        <v>54</v>
      </c>
      <c r="CJ109">
        <v>35</v>
      </c>
      <c r="CK109">
        <v>71</v>
      </c>
      <c r="CL109">
        <v>72</v>
      </c>
      <c r="CM109">
        <v>16</v>
      </c>
    </row>
    <row r="110" spans="2:91" ht="15" customHeight="1">
      <c r="B110" s="8"/>
      <c r="P110" s="2" t="s">
        <v>84</v>
      </c>
      <c r="Q110">
        <v>93</v>
      </c>
      <c r="R110">
        <v>26</v>
      </c>
      <c r="S110">
        <v>88</v>
      </c>
      <c r="T110">
        <v>92</v>
      </c>
      <c r="U110">
        <v>30</v>
      </c>
      <c r="V110">
        <v>20</v>
      </c>
      <c r="W110">
        <v>23</v>
      </c>
      <c r="X110">
        <v>98</v>
      </c>
      <c r="Y110">
        <v>31</v>
      </c>
      <c r="Z110">
        <v>28</v>
      </c>
      <c r="AA110">
        <v>96</v>
      </c>
      <c r="AB110">
        <v>31</v>
      </c>
      <c r="AC110">
        <v>50</v>
      </c>
      <c r="AD110">
        <v>25</v>
      </c>
      <c r="AE110">
        <v>43</v>
      </c>
      <c r="AF110">
        <v>42</v>
      </c>
      <c r="AG110">
        <v>76</v>
      </c>
      <c r="AH110">
        <v>56</v>
      </c>
      <c r="AI110">
        <v>13</v>
      </c>
      <c r="AJ110">
        <v>70</v>
      </c>
      <c r="AK110">
        <v>23</v>
      </c>
      <c r="AL110">
        <v>100</v>
      </c>
      <c r="AM110">
        <v>35</v>
      </c>
      <c r="AN110">
        <v>97</v>
      </c>
      <c r="AO110">
        <v>60</v>
      </c>
      <c r="AP110">
        <v>87</v>
      </c>
      <c r="AQ110">
        <v>88</v>
      </c>
      <c r="AR110">
        <v>87</v>
      </c>
      <c r="AS110">
        <v>47</v>
      </c>
      <c r="AT110">
        <v>29</v>
      </c>
      <c r="AU110">
        <v>58</v>
      </c>
      <c r="AV110">
        <v>38</v>
      </c>
      <c r="AW110">
        <v>68</v>
      </c>
      <c r="AX110">
        <v>68</v>
      </c>
      <c r="AY110">
        <v>90</v>
      </c>
      <c r="AZ110">
        <v>78</v>
      </c>
      <c r="BA110">
        <v>89</v>
      </c>
      <c r="BB110">
        <v>92</v>
      </c>
      <c r="BC110">
        <v>38</v>
      </c>
      <c r="BD110">
        <v>46</v>
      </c>
      <c r="BE110">
        <v>39</v>
      </c>
      <c r="BF110">
        <v>77</v>
      </c>
      <c r="BG110">
        <v>27</v>
      </c>
      <c r="BH110">
        <v>70</v>
      </c>
      <c r="BI110">
        <v>70</v>
      </c>
      <c r="BJ110">
        <v>92</v>
      </c>
      <c r="BK110">
        <v>10</v>
      </c>
      <c r="BL110">
        <v>67</v>
      </c>
      <c r="BM110">
        <v>89</v>
      </c>
      <c r="BN110">
        <v>24</v>
      </c>
      <c r="BO110">
        <v>50</v>
      </c>
      <c r="BP110">
        <v>84</v>
      </c>
      <c r="BQ110">
        <v>16</v>
      </c>
      <c r="BR110">
        <v>85</v>
      </c>
      <c r="BS110">
        <v>25</v>
      </c>
      <c r="BT110">
        <v>34</v>
      </c>
      <c r="BU110">
        <v>49</v>
      </c>
      <c r="BV110">
        <v>27</v>
      </c>
      <c r="BW110">
        <v>92</v>
      </c>
      <c r="BX110">
        <v>55</v>
      </c>
      <c r="BY110">
        <v>50</v>
      </c>
      <c r="BZ110">
        <f>0</f>
        <v>0</v>
      </c>
      <c r="CA110">
        <v>72</v>
      </c>
      <c r="CB110">
        <v>26</v>
      </c>
      <c r="CC110">
        <v>56</v>
      </c>
      <c r="CD110">
        <v>97</v>
      </c>
      <c r="CE110">
        <v>20</v>
      </c>
      <c r="CF110">
        <v>89</v>
      </c>
      <c r="CG110">
        <v>12</v>
      </c>
      <c r="CH110">
        <v>56</v>
      </c>
      <c r="CI110">
        <v>23</v>
      </c>
      <c r="CJ110">
        <v>95</v>
      </c>
      <c r="CK110">
        <v>34</v>
      </c>
      <c r="CL110">
        <v>60</v>
      </c>
      <c r="CM110">
        <v>77</v>
      </c>
    </row>
    <row r="111" spans="2:91" ht="15" customHeight="1">
      <c r="P111" s="2" t="s">
        <v>83</v>
      </c>
      <c r="Q111">
        <v>95</v>
      </c>
      <c r="R111">
        <v>24</v>
      </c>
      <c r="S111">
        <v>26</v>
      </c>
      <c r="T111">
        <v>23</v>
      </c>
      <c r="U111">
        <v>14</v>
      </c>
      <c r="V111">
        <v>22</v>
      </c>
      <c r="W111">
        <v>82</v>
      </c>
      <c r="X111">
        <v>52</v>
      </c>
      <c r="Y111">
        <v>36</v>
      </c>
      <c r="Z111">
        <v>97</v>
      </c>
      <c r="AA111">
        <v>18</v>
      </c>
      <c r="AB111">
        <v>80</v>
      </c>
      <c r="AC111">
        <v>54</v>
      </c>
      <c r="AD111">
        <v>42</v>
      </c>
      <c r="AE111">
        <v>39</v>
      </c>
      <c r="AF111">
        <v>57</v>
      </c>
      <c r="AG111">
        <v>70</v>
      </c>
      <c r="AH111">
        <v>80</v>
      </c>
      <c r="AI111">
        <v>66</v>
      </c>
      <c r="AJ111">
        <v>35</v>
      </c>
      <c r="AK111">
        <v>99</v>
      </c>
      <c r="AL111">
        <v>99</v>
      </c>
      <c r="AM111">
        <v>43</v>
      </c>
      <c r="AN111">
        <v>24</v>
      </c>
      <c r="AO111">
        <v>54</v>
      </c>
      <c r="AP111">
        <v>49</v>
      </c>
      <c r="AQ111">
        <v>18</v>
      </c>
      <c r="AR111">
        <v>33</v>
      </c>
      <c r="AS111">
        <v>79</v>
      </c>
      <c r="AT111">
        <v>80</v>
      </c>
      <c r="AU111">
        <v>65</v>
      </c>
      <c r="AV111">
        <v>92</v>
      </c>
      <c r="AW111">
        <v>33</v>
      </c>
      <c r="AX111">
        <v>35</v>
      </c>
      <c r="AY111">
        <v>61</v>
      </c>
      <c r="AZ111">
        <v>56</v>
      </c>
      <c r="BA111">
        <v>50</v>
      </c>
      <c r="BB111">
        <v>42</v>
      </c>
      <c r="BC111">
        <v>17</v>
      </c>
      <c r="BD111">
        <v>31</v>
      </c>
      <c r="BE111">
        <v>39</v>
      </c>
      <c r="BF111">
        <v>54</v>
      </c>
      <c r="BG111">
        <v>84</v>
      </c>
      <c r="BH111">
        <v>75</v>
      </c>
      <c r="BI111">
        <v>69</v>
      </c>
      <c r="BJ111">
        <v>26</v>
      </c>
      <c r="BK111">
        <v>50</v>
      </c>
      <c r="BL111">
        <v>87</v>
      </c>
      <c r="BM111">
        <v>47</v>
      </c>
      <c r="BN111">
        <v>84</v>
      </c>
      <c r="BO111">
        <v>64</v>
      </c>
      <c r="BP111">
        <v>99</v>
      </c>
      <c r="BQ111">
        <v>27</v>
      </c>
      <c r="BR111">
        <v>94</v>
      </c>
      <c r="BS111">
        <v>88</v>
      </c>
      <c r="BT111">
        <v>88</v>
      </c>
      <c r="BU111">
        <v>36</v>
      </c>
      <c r="BV111">
        <v>38</v>
      </c>
      <c r="BW111">
        <v>78</v>
      </c>
      <c r="BX111">
        <v>39</v>
      </c>
      <c r="BY111">
        <v>99</v>
      </c>
      <c r="BZ111">
        <v>15</v>
      </c>
      <c r="CA111">
        <f>0</f>
        <v>0</v>
      </c>
      <c r="CB111">
        <v>67</v>
      </c>
      <c r="CC111">
        <v>91</v>
      </c>
      <c r="CD111">
        <v>18</v>
      </c>
      <c r="CE111">
        <v>60</v>
      </c>
      <c r="CF111">
        <v>97</v>
      </c>
      <c r="CG111">
        <v>11</v>
      </c>
      <c r="CH111">
        <v>46</v>
      </c>
      <c r="CI111">
        <v>69</v>
      </c>
      <c r="CJ111">
        <v>58</v>
      </c>
      <c r="CK111">
        <v>25</v>
      </c>
      <c r="CL111">
        <v>94</v>
      </c>
      <c r="CM111">
        <v>65</v>
      </c>
    </row>
    <row r="112" spans="2:91" ht="15" customHeight="1">
      <c r="P112" s="2" t="s">
        <v>82</v>
      </c>
      <c r="Q112">
        <v>51</v>
      </c>
      <c r="R112">
        <v>63</v>
      </c>
      <c r="S112">
        <v>57</v>
      </c>
      <c r="T112">
        <v>75</v>
      </c>
      <c r="U112">
        <v>66</v>
      </c>
      <c r="V112">
        <v>12</v>
      </c>
      <c r="W112">
        <v>76</v>
      </c>
      <c r="X112">
        <v>58</v>
      </c>
      <c r="Y112">
        <v>66</v>
      </c>
      <c r="Z112">
        <v>36</v>
      </c>
      <c r="AA112">
        <v>42</v>
      </c>
      <c r="AB112">
        <v>46</v>
      </c>
      <c r="AC112">
        <v>17</v>
      </c>
      <c r="AD112">
        <v>44</v>
      </c>
      <c r="AE112">
        <v>62</v>
      </c>
      <c r="AF112">
        <v>20</v>
      </c>
      <c r="AG112">
        <v>83</v>
      </c>
      <c r="AH112">
        <v>57</v>
      </c>
      <c r="AI112">
        <v>57</v>
      </c>
      <c r="AJ112">
        <v>12</v>
      </c>
      <c r="AK112">
        <v>15</v>
      </c>
      <c r="AL112">
        <v>37</v>
      </c>
      <c r="AM112">
        <v>13</v>
      </c>
      <c r="AN112">
        <v>36</v>
      </c>
      <c r="AO112">
        <v>96</v>
      </c>
      <c r="AP112">
        <v>43</v>
      </c>
      <c r="AQ112">
        <v>28</v>
      </c>
      <c r="AR112">
        <v>70</v>
      </c>
      <c r="AS112">
        <v>21</v>
      </c>
      <c r="AT112">
        <v>60</v>
      </c>
      <c r="AU112">
        <v>61</v>
      </c>
      <c r="AV112">
        <v>51</v>
      </c>
      <c r="AW112">
        <v>15</v>
      </c>
      <c r="AX112">
        <v>82</v>
      </c>
      <c r="AY112">
        <v>82</v>
      </c>
      <c r="AZ112">
        <v>84</v>
      </c>
      <c r="BA112">
        <v>53</v>
      </c>
      <c r="BB112">
        <v>90</v>
      </c>
      <c r="BC112">
        <v>31</v>
      </c>
      <c r="BD112">
        <v>100</v>
      </c>
      <c r="BE112">
        <v>53</v>
      </c>
      <c r="BF112">
        <v>96</v>
      </c>
      <c r="BG112">
        <v>57</v>
      </c>
      <c r="BH112">
        <v>51</v>
      </c>
      <c r="BI112">
        <v>20</v>
      </c>
      <c r="BJ112">
        <v>80</v>
      </c>
      <c r="BK112">
        <v>93</v>
      </c>
      <c r="BL112">
        <v>60</v>
      </c>
      <c r="BM112">
        <v>57</v>
      </c>
      <c r="BN112">
        <v>18</v>
      </c>
      <c r="BO112">
        <v>65</v>
      </c>
      <c r="BP112">
        <v>72</v>
      </c>
      <c r="BQ112">
        <v>22</v>
      </c>
      <c r="BR112">
        <v>17</v>
      </c>
      <c r="BS112">
        <v>37</v>
      </c>
      <c r="BT112">
        <v>69</v>
      </c>
      <c r="BU112">
        <v>88</v>
      </c>
      <c r="BV112">
        <v>100</v>
      </c>
      <c r="BW112">
        <v>53</v>
      </c>
      <c r="BX112">
        <v>77</v>
      </c>
      <c r="BY112">
        <v>49</v>
      </c>
      <c r="BZ112">
        <v>16</v>
      </c>
      <c r="CA112">
        <v>100</v>
      </c>
      <c r="CB112">
        <f>0</f>
        <v>0</v>
      </c>
      <c r="CC112">
        <v>91</v>
      </c>
      <c r="CD112">
        <v>66</v>
      </c>
      <c r="CE112">
        <v>42</v>
      </c>
      <c r="CF112">
        <v>31</v>
      </c>
      <c r="CG112">
        <v>23</v>
      </c>
      <c r="CH112">
        <v>11</v>
      </c>
      <c r="CI112">
        <v>42</v>
      </c>
      <c r="CJ112">
        <v>16</v>
      </c>
      <c r="CK112">
        <v>78</v>
      </c>
      <c r="CL112">
        <v>14</v>
      </c>
      <c r="CM112">
        <v>86</v>
      </c>
    </row>
    <row r="113" spans="16:91" ht="15" customHeight="1">
      <c r="P113" s="2" t="s">
        <v>81</v>
      </c>
      <c r="Q113">
        <v>15</v>
      </c>
      <c r="R113">
        <v>58</v>
      </c>
      <c r="S113">
        <v>52</v>
      </c>
      <c r="T113">
        <v>27</v>
      </c>
      <c r="U113">
        <v>57</v>
      </c>
      <c r="V113">
        <v>14</v>
      </c>
      <c r="W113">
        <v>67</v>
      </c>
      <c r="X113">
        <v>87</v>
      </c>
      <c r="Y113">
        <v>90</v>
      </c>
      <c r="Z113">
        <v>24</v>
      </c>
      <c r="AA113">
        <v>23</v>
      </c>
      <c r="AB113">
        <v>37</v>
      </c>
      <c r="AC113">
        <v>26</v>
      </c>
      <c r="AD113">
        <v>96</v>
      </c>
      <c r="AE113">
        <v>83</v>
      </c>
      <c r="AF113">
        <v>64</v>
      </c>
      <c r="AG113">
        <v>70</v>
      </c>
      <c r="AH113">
        <v>78</v>
      </c>
      <c r="AI113">
        <v>68</v>
      </c>
      <c r="AJ113">
        <v>99</v>
      </c>
      <c r="AK113">
        <v>67</v>
      </c>
      <c r="AL113">
        <v>33</v>
      </c>
      <c r="AM113">
        <v>22</v>
      </c>
      <c r="AN113">
        <v>41</v>
      </c>
      <c r="AO113">
        <v>65</v>
      </c>
      <c r="AP113">
        <v>18</v>
      </c>
      <c r="AQ113">
        <v>70</v>
      </c>
      <c r="AR113">
        <v>21</v>
      </c>
      <c r="AS113">
        <v>74</v>
      </c>
      <c r="AT113">
        <v>12</v>
      </c>
      <c r="AU113">
        <v>62</v>
      </c>
      <c r="AV113">
        <v>52</v>
      </c>
      <c r="AW113">
        <v>53</v>
      </c>
      <c r="AX113">
        <v>52</v>
      </c>
      <c r="AY113">
        <v>51</v>
      </c>
      <c r="AZ113">
        <v>33</v>
      </c>
      <c r="BA113">
        <v>76</v>
      </c>
      <c r="BB113">
        <v>22</v>
      </c>
      <c r="BC113">
        <v>68</v>
      </c>
      <c r="BD113">
        <v>48</v>
      </c>
      <c r="BE113">
        <v>48</v>
      </c>
      <c r="BF113">
        <v>48</v>
      </c>
      <c r="BG113">
        <v>12</v>
      </c>
      <c r="BH113">
        <v>43</v>
      </c>
      <c r="BI113">
        <v>73</v>
      </c>
      <c r="BJ113">
        <v>93</v>
      </c>
      <c r="BK113">
        <v>30</v>
      </c>
      <c r="BL113">
        <v>85</v>
      </c>
      <c r="BM113">
        <v>44</v>
      </c>
      <c r="BN113">
        <v>54</v>
      </c>
      <c r="BO113">
        <v>62</v>
      </c>
      <c r="BP113">
        <v>50</v>
      </c>
      <c r="BQ113">
        <v>95</v>
      </c>
      <c r="BR113">
        <v>37</v>
      </c>
      <c r="BS113">
        <v>26</v>
      </c>
      <c r="BT113">
        <v>88</v>
      </c>
      <c r="BU113">
        <v>18</v>
      </c>
      <c r="BV113">
        <v>35</v>
      </c>
      <c r="BW113">
        <v>17</v>
      </c>
      <c r="BX113">
        <v>15</v>
      </c>
      <c r="BY113">
        <v>16</v>
      </c>
      <c r="BZ113">
        <v>94</v>
      </c>
      <c r="CA113">
        <v>23</v>
      </c>
      <c r="CB113">
        <v>80</v>
      </c>
      <c r="CC113">
        <f>0</f>
        <v>0</v>
      </c>
      <c r="CD113">
        <v>27</v>
      </c>
      <c r="CE113">
        <v>20</v>
      </c>
      <c r="CF113">
        <v>93</v>
      </c>
      <c r="CG113">
        <v>46</v>
      </c>
      <c r="CH113">
        <v>22</v>
      </c>
      <c r="CI113">
        <v>97</v>
      </c>
      <c r="CJ113">
        <v>86</v>
      </c>
      <c r="CK113">
        <v>91</v>
      </c>
      <c r="CL113">
        <v>23</v>
      </c>
      <c r="CM113">
        <v>27</v>
      </c>
    </row>
    <row r="114" spans="16:91" ht="15" customHeight="1">
      <c r="P114" s="2" t="s">
        <v>80</v>
      </c>
      <c r="Q114">
        <v>99</v>
      </c>
      <c r="R114">
        <v>48</v>
      </c>
      <c r="S114">
        <v>35</v>
      </c>
      <c r="T114">
        <v>50</v>
      </c>
      <c r="U114">
        <v>44</v>
      </c>
      <c r="V114">
        <v>76</v>
      </c>
      <c r="W114">
        <v>84</v>
      </c>
      <c r="X114">
        <v>11</v>
      </c>
      <c r="Y114">
        <v>43</v>
      </c>
      <c r="Z114">
        <v>43</v>
      </c>
      <c r="AA114">
        <v>94</v>
      </c>
      <c r="AB114">
        <v>55</v>
      </c>
      <c r="AC114">
        <v>84</v>
      </c>
      <c r="AD114">
        <v>36</v>
      </c>
      <c r="AE114">
        <v>55</v>
      </c>
      <c r="AF114">
        <v>72</v>
      </c>
      <c r="AG114">
        <v>54</v>
      </c>
      <c r="AH114">
        <v>100</v>
      </c>
      <c r="AI114">
        <v>84</v>
      </c>
      <c r="AJ114">
        <v>62</v>
      </c>
      <c r="AK114">
        <v>27</v>
      </c>
      <c r="AL114">
        <v>25</v>
      </c>
      <c r="AM114">
        <v>53</v>
      </c>
      <c r="AN114">
        <v>38</v>
      </c>
      <c r="AO114">
        <v>15</v>
      </c>
      <c r="AP114">
        <v>25</v>
      </c>
      <c r="AQ114">
        <v>51</v>
      </c>
      <c r="AR114">
        <v>79</v>
      </c>
      <c r="AS114">
        <v>64</v>
      </c>
      <c r="AT114">
        <v>38</v>
      </c>
      <c r="AU114">
        <v>10</v>
      </c>
      <c r="AV114">
        <v>50</v>
      </c>
      <c r="AW114">
        <v>71</v>
      </c>
      <c r="AX114">
        <v>38</v>
      </c>
      <c r="AY114">
        <v>66</v>
      </c>
      <c r="AZ114">
        <v>37</v>
      </c>
      <c r="BA114">
        <v>75</v>
      </c>
      <c r="BB114">
        <v>57</v>
      </c>
      <c r="BC114">
        <v>14</v>
      </c>
      <c r="BD114">
        <v>100</v>
      </c>
      <c r="BE114">
        <v>64</v>
      </c>
      <c r="BF114">
        <v>90</v>
      </c>
      <c r="BG114">
        <v>45</v>
      </c>
      <c r="BH114">
        <v>69</v>
      </c>
      <c r="BI114">
        <v>78</v>
      </c>
      <c r="BJ114">
        <v>44</v>
      </c>
      <c r="BK114">
        <v>65</v>
      </c>
      <c r="BL114">
        <v>85</v>
      </c>
      <c r="BM114">
        <v>84</v>
      </c>
      <c r="BN114">
        <v>42</v>
      </c>
      <c r="BO114">
        <v>59</v>
      </c>
      <c r="BP114">
        <v>96</v>
      </c>
      <c r="BQ114">
        <v>56</v>
      </c>
      <c r="BR114">
        <v>62</v>
      </c>
      <c r="BS114">
        <v>78</v>
      </c>
      <c r="BT114">
        <v>13</v>
      </c>
      <c r="BU114">
        <v>52</v>
      </c>
      <c r="BV114">
        <v>17</v>
      </c>
      <c r="BW114">
        <v>61</v>
      </c>
      <c r="BX114">
        <v>63</v>
      </c>
      <c r="BY114">
        <v>55</v>
      </c>
      <c r="BZ114">
        <v>17</v>
      </c>
      <c r="CA114">
        <v>90</v>
      </c>
      <c r="CB114">
        <v>39</v>
      </c>
      <c r="CC114">
        <v>53</v>
      </c>
      <c r="CD114">
        <f>0</f>
        <v>0</v>
      </c>
      <c r="CE114">
        <v>87</v>
      </c>
      <c r="CF114">
        <v>41</v>
      </c>
      <c r="CG114">
        <v>24</v>
      </c>
      <c r="CH114">
        <v>58</v>
      </c>
      <c r="CI114">
        <v>11</v>
      </c>
      <c r="CJ114">
        <v>72</v>
      </c>
      <c r="CK114">
        <v>70</v>
      </c>
      <c r="CL114">
        <v>43</v>
      </c>
      <c r="CM114">
        <v>17</v>
      </c>
    </row>
    <row r="115" spans="16:91" ht="15" customHeight="1">
      <c r="P115" s="2" t="s">
        <v>79</v>
      </c>
      <c r="Q115">
        <v>81</v>
      </c>
      <c r="R115">
        <v>96</v>
      </c>
      <c r="S115">
        <v>88</v>
      </c>
      <c r="T115">
        <v>44</v>
      </c>
      <c r="U115">
        <v>53</v>
      </c>
      <c r="V115">
        <v>95</v>
      </c>
      <c r="W115">
        <v>77</v>
      </c>
      <c r="X115">
        <v>34</v>
      </c>
      <c r="Y115">
        <v>100</v>
      </c>
      <c r="Z115">
        <v>38</v>
      </c>
      <c r="AA115">
        <v>74</v>
      </c>
      <c r="AB115">
        <v>38</v>
      </c>
      <c r="AC115">
        <v>69</v>
      </c>
      <c r="AD115">
        <v>95</v>
      </c>
      <c r="AE115">
        <v>66</v>
      </c>
      <c r="AF115">
        <v>28</v>
      </c>
      <c r="AG115">
        <v>51</v>
      </c>
      <c r="AH115">
        <v>95</v>
      </c>
      <c r="AI115">
        <v>58</v>
      </c>
      <c r="AJ115">
        <v>77</v>
      </c>
      <c r="AK115">
        <v>66</v>
      </c>
      <c r="AL115">
        <v>25</v>
      </c>
      <c r="AM115">
        <v>15</v>
      </c>
      <c r="AN115">
        <v>82</v>
      </c>
      <c r="AO115">
        <v>38</v>
      </c>
      <c r="AP115">
        <v>26</v>
      </c>
      <c r="AQ115">
        <v>53</v>
      </c>
      <c r="AR115">
        <v>69</v>
      </c>
      <c r="AS115">
        <v>63</v>
      </c>
      <c r="AT115">
        <v>33</v>
      </c>
      <c r="AU115">
        <v>41</v>
      </c>
      <c r="AV115">
        <v>33</v>
      </c>
      <c r="AW115">
        <v>23</v>
      </c>
      <c r="AX115">
        <v>50</v>
      </c>
      <c r="AY115">
        <v>99</v>
      </c>
      <c r="AZ115">
        <v>91</v>
      </c>
      <c r="BA115">
        <v>16</v>
      </c>
      <c r="BB115">
        <v>17</v>
      </c>
      <c r="BC115">
        <v>83</v>
      </c>
      <c r="BD115">
        <v>89</v>
      </c>
      <c r="BE115">
        <v>59</v>
      </c>
      <c r="BF115">
        <v>32</v>
      </c>
      <c r="BG115">
        <v>60</v>
      </c>
      <c r="BH115">
        <v>46</v>
      </c>
      <c r="BI115">
        <v>47</v>
      </c>
      <c r="BJ115">
        <v>43</v>
      </c>
      <c r="BK115">
        <v>79</v>
      </c>
      <c r="BL115">
        <v>57</v>
      </c>
      <c r="BM115">
        <v>33</v>
      </c>
      <c r="BN115">
        <v>33</v>
      </c>
      <c r="BO115">
        <v>90</v>
      </c>
      <c r="BP115">
        <v>45</v>
      </c>
      <c r="BQ115">
        <v>54</v>
      </c>
      <c r="BR115">
        <v>67</v>
      </c>
      <c r="BS115">
        <v>95</v>
      </c>
      <c r="BT115">
        <v>95</v>
      </c>
      <c r="BU115">
        <v>87</v>
      </c>
      <c r="BV115">
        <v>47</v>
      </c>
      <c r="BW115">
        <v>29</v>
      </c>
      <c r="BX115">
        <v>58</v>
      </c>
      <c r="BY115">
        <v>98</v>
      </c>
      <c r="BZ115">
        <v>46</v>
      </c>
      <c r="CA115">
        <v>42</v>
      </c>
      <c r="CB115">
        <v>97</v>
      </c>
      <c r="CC115">
        <v>12</v>
      </c>
      <c r="CD115">
        <v>40</v>
      </c>
      <c r="CE115">
        <f>0</f>
        <v>0</v>
      </c>
      <c r="CF115">
        <v>27</v>
      </c>
      <c r="CG115">
        <v>34</v>
      </c>
      <c r="CH115">
        <v>49</v>
      </c>
      <c r="CI115">
        <v>54</v>
      </c>
      <c r="CJ115">
        <v>11</v>
      </c>
      <c r="CK115">
        <v>87</v>
      </c>
      <c r="CL115">
        <v>20</v>
      </c>
      <c r="CM115">
        <v>37</v>
      </c>
    </row>
    <row r="116" spans="16:91" ht="15" customHeight="1">
      <c r="P116" s="2" t="s">
        <v>78</v>
      </c>
      <c r="Q116">
        <v>12</v>
      </c>
      <c r="R116">
        <v>54</v>
      </c>
      <c r="S116">
        <v>15</v>
      </c>
      <c r="T116">
        <v>44</v>
      </c>
      <c r="U116">
        <v>54</v>
      </c>
      <c r="V116">
        <v>45</v>
      </c>
      <c r="W116">
        <v>90</v>
      </c>
      <c r="X116">
        <v>44</v>
      </c>
      <c r="Y116">
        <v>29</v>
      </c>
      <c r="Z116">
        <v>29</v>
      </c>
      <c r="AA116">
        <v>20</v>
      </c>
      <c r="AB116">
        <v>69</v>
      </c>
      <c r="AC116">
        <v>44</v>
      </c>
      <c r="AD116">
        <v>14</v>
      </c>
      <c r="AE116">
        <v>57</v>
      </c>
      <c r="AF116">
        <v>81</v>
      </c>
      <c r="AG116">
        <v>59</v>
      </c>
      <c r="AH116">
        <v>54</v>
      </c>
      <c r="AI116">
        <v>77</v>
      </c>
      <c r="AJ116">
        <v>72</v>
      </c>
      <c r="AK116">
        <v>36</v>
      </c>
      <c r="AL116">
        <v>30</v>
      </c>
      <c r="AM116">
        <v>98</v>
      </c>
      <c r="AN116">
        <v>20</v>
      </c>
      <c r="AO116">
        <v>91</v>
      </c>
      <c r="AP116">
        <v>67</v>
      </c>
      <c r="AQ116">
        <v>36</v>
      </c>
      <c r="AR116">
        <v>89</v>
      </c>
      <c r="AS116">
        <v>93</v>
      </c>
      <c r="AT116">
        <v>49</v>
      </c>
      <c r="AU116">
        <v>73</v>
      </c>
      <c r="AV116">
        <v>98</v>
      </c>
      <c r="AW116">
        <v>18</v>
      </c>
      <c r="AX116">
        <v>16</v>
      </c>
      <c r="AY116">
        <v>12</v>
      </c>
      <c r="AZ116">
        <v>18</v>
      </c>
      <c r="BA116">
        <v>65</v>
      </c>
      <c r="BB116">
        <v>71</v>
      </c>
      <c r="BC116">
        <v>42</v>
      </c>
      <c r="BD116">
        <v>67</v>
      </c>
      <c r="BE116">
        <v>20</v>
      </c>
      <c r="BF116">
        <v>50</v>
      </c>
      <c r="BG116">
        <v>71</v>
      </c>
      <c r="BH116">
        <v>42</v>
      </c>
      <c r="BI116">
        <v>53</v>
      </c>
      <c r="BJ116">
        <v>48</v>
      </c>
      <c r="BK116">
        <v>15</v>
      </c>
      <c r="BL116">
        <v>85</v>
      </c>
      <c r="BM116">
        <v>54</v>
      </c>
      <c r="BN116">
        <v>70</v>
      </c>
      <c r="BO116">
        <v>50</v>
      </c>
      <c r="BP116">
        <v>84</v>
      </c>
      <c r="BQ116">
        <v>37</v>
      </c>
      <c r="BR116">
        <v>86</v>
      </c>
      <c r="BS116">
        <v>76</v>
      </c>
      <c r="BT116">
        <v>30</v>
      </c>
      <c r="BU116">
        <v>22</v>
      </c>
      <c r="BV116">
        <v>12</v>
      </c>
      <c r="BW116">
        <v>50</v>
      </c>
      <c r="BX116">
        <v>62</v>
      </c>
      <c r="BY116">
        <v>10</v>
      </c>
      <c r="BZ116">
        <v>100</v>
      </c>
      <c r="CA116">
        <v>20</v>
      </c>
      <c r="CB116">
        <v>46</v>
      </c>
      <c r="CC116">
        <v>71</v>
      </c>
      <c r="CD116">
        <v>49</v>
      </c>
      <c r="CE116">
        <v>44</v>
      </c>
      <c r="CF116">
        <f>0</f>
        <v>0</v>
      </c>
      <c r="CG116">
        <v>90</v>
      </c>
      <c r="CH116">
        <v>55</v>
      </c>
      <c r="CI116">
        <v>98</v>
      </c>
      <c r="CJ116">
        <v>36</v>
      </c>
      <c r="CK116">
        <v>92</v>
      </c>
      <c r="CL116">
        <v>19</v>
      </c>
      <c r="CM116">
        <v>18</v>
      </c>
    </row>
    <row r="117" spans="16:91" ht="15" customHeight="1">
      <c r="P117" s="2" t="s">
        <v>77</v>
      </c>
      <c r="Q117">
        <v>62</v>
      </c>
      <c r="R117">
        <v>34</v>
      </c>
      <c r="S117">
        <v>90</v>
      </c>
      <c r="T117">
        <v>29</v>
      </c>
      <c r="U117">
        <v>74</v>
      </c>
      <c r="V117">
        <v>50</v>
      </c>
      <c r="W117">
        <v>33</v>
      </c>
      <c r="X117">
        <v>84</v>
      </c>
      <c r="Y117">
        <v>28</v>
      </c>
      <c r="Z117">
        <v>48</v>
      </c>
      <c r="AA117">
        <v>53</v>
      </c>
      <c r="AB117">
        <v>62</v>
      </c>
      <c r="AC117">
        <v>34</v>
      </c>
      <c r="AD117">
        <v>99</v>
      </c>
      <c r="AE117">
        <v>77</v>
      </c>
      <c r="AF117">
        <v>52</v>
      </c>
      <c r="AG117">
        <v>10</v>
      </c>
      <c r="AH117">
        <v>62</v>
      </c>
      <c r="AI117">
        <v>64</v>
      </c>
      <c r="AJ117">
        <v>51</v>
      </c>
      <c r="AK117">
        <v>58</v>
      </c>
      <c r="AL117">
        <v>90</v>
      </c>
      <c r="AM117">
        <v>22</v>
      </c>
      <c r="AN117">
        <v>79</v>
      </c>
      <c r="AO117">
        <v>60</v>
      </c>
      <c r="AP117">
        <v>20</v>
      </c>
      <c r="AQ117">
        <v>48</v>
      </c>
      <c r="AR117">
        <v>21</v>
      </c>
      <c r="AS117">
        <v>19</v>
      </c>
      <c r="AT117">
        <v>23</v>
      </c>
      <c r="AU117">
        <v>92</v>
      </c>
      <c r="AV117">
        <v>34</v>
      </c>
      <c r="AW117">
        <v>55</v>
      </c>
      <c r="AX117">
        <v>12</v>
      </c>
      <c r="AY117">
        <v>62</v>
      </c>
      <c r="AZ117">
        <v>81</v>
      </c>
      <c r="BA117">
        <v>72</v>
      </c>
      <c r="BB117">
        <v>55</v>
      </c>
      <c r="BC117">
        <v>19</v>
      </c>
      <c r="BD117">
        <v>20</v>
      </c>
      <c r="BE117">
        <v>25</v>
      </c>
      <c r="BF117">
        <v>19</v>
      </c>
      <c r="BG117">
        <v>79</v>
      </c>
      <c r="BH117">
        <v>43</v>
      </c>
      <c r="BI117">
        <v>86</v>
      </c>
      <c r="BJ117">
        <v>18</v>
      </c>
      <c r="BK117">
        <v>35</v>
      </c>
      <c r="BL117">
        <v>38</v>
      </c>
      <c r="BM117">
        <v>82</v>
      </c>
      <c r="BN117">
        <v>46</v>
      </c>
      <c r="BO117">
        <v>38</v>
      </c>
      <c r="BP117">
        <v>56</v>
      </c>
      <c r="BQ117">
        <v>49</v>
      </c>
      <c r="BR117">
        <v>14</v>
      </c>
      <c r="BS117">
        <v>60</v>
      </c>
      <c r="BT117">
        <v>75</v>
      </c>
      <c r="BU117">
        <v>49</v>
      </c>
      <c r="BV117">
        <v>55</v>
      </c>
      <c r="BW117">
        <v>95</v>
      </c>
      <c r="BX117">
        <v>70</v>
      </c>
      <c r="BY117">
        <v>41</v>
      </c>
      <c r="BZ117">
        <v>53</v>
      </c>
      <c r="CA117">
        <v>64</v>
      </c>
      <c r="CB117">
        <v>19</v>
      </c>
      <c r="CC117">
        <v>67</v>
      </c>
      <c r="CD117">
        <v>87</v>
      </c>
      <c r="CE117">
        <v>10</v>
      </c>
      <c r="CF117">
        <v>57</v>
      </c>
      <c r="CG117">
        <f>0</f>
        <v>0</v>
      </c>
      <c r="CH117">
        <v>88</v>
      </c>
      <c r="CI117">
        <v>38</v>
      </c>
      <c r="CJ117">
        <v>21</v>
      </c>
      <c r="CK117">
        <v>59</v>
      </c>
      <c r="CL117">
        <v>96</v>
      </c>
      <c r="CM117">
        <v>87</v>
      </c>
    </row>
    <row r="118" spans="16:91" ht="15" customHeight="1">
      <c r="P118" s="2" t="s">
        <v>76</v>
      </c>
      <c r="Q118">
        <v>37</v>
      </c>
      <c r="R118">
        <v>24</v>
      </c>
      <c r="S118">
        <v>86</v>
      </c>
      <c r="T118">
        <v>46</v>
      </c>
      <c r="U118">
        <v>71</v>
      </c>
      <c r="V118">
        <v>92</v>
      </c>
      <c r="W118">
        <v>40</v>
      </c>
      <c r="X118">
        <v>83</v>
      </c>
      <c r="Y118">
        <v>40</v>
      </c>
      <c r="Z118">
        <v>63</v>
      </c>
      <c r="AA118">
        <v>22</v>
      </c>
      <c r="AB118">
        <v>30</v>
      </c>
      <c r="AC118">
        <v>75</v>
      </c>
      <c r="AD118">
        <v>86</v>
      </c>
      <c r="AE118">
        <v>85</v>
      </c>
      <c r="AF118">
        <v>34</v>
      </c>
      <c r="AG118">
        <v>73</v>
      </c>
      <c r="AH118">
        <v>32</v>
      </c>
      <c r="AI118">
        <v>84</v>
      </c>
      <c r="AJ118">
        <v>47</v>
      </c>
      <c r="AK118">
        <v>71</v>
      </c>
      <c r="AL118">
        <v>97</v>
      </c>
      <c r="AM118">
        <v>93</v>
      </c>
      <c r="AN118">
        <v>100</v>
      </c>
      <c r="AO118">
        <v>43</v>
      </c>
      <c r="AP118">
        <v>90</v>
      </c>
      <c r="AQ118">
        <v>19</v>
      </c>
      <c r="AR118">
        <v>89</v>
      </c>
      <c r="AS118">
        <v>25</v>
      </c>
      <c r="AT118">
        <v>13</v>
      </c>
      <c r="AU118">
        <v>59</v>
      </c>
      <c r="AV118">
        <v>40</v>
      </c>
      <c r="AW118">
        <v>10</v>
      </c>
      <c r="AX118">
        <v>73</v>
      </c>
      <c r="AY118">
        <v>16</v>
      </c>
      <c r="AZ118">
        <v>67</v>
      </c>
      <c r="BA118">
        <v>25</v>
      </c>
      <c r="BB118">
        <v>64</v>
      </c>
      <c r="BC118">
        <v>98</v>
      </c>
      <c r="BD118">
        <v>13</v>
      </c>
      <c r="BE118">
        <v>60</v>
      </c>
      <c r="BF118">
        <v>74</v>
      </c>
      <c r="BG118">
        <v>79</v>
      </c>
      <c r="BH118">
        <v>83</v>
      </c>
      <c r="BI118">
        <v>58</v>
      </c>
      <c r="BJ118">
        <v>33</v>
      </c>
      <c r="BK118">
        <v>80</v>
      </c>
      <c r="BL118">
        <v>48</v>
      </c>
      <c r="BM118">
        <v>27</v>
      </c>
      <c r="BN118">
        <v>27</v>
      </c>
      <c r="BO118">
        <v>65</v>
      </c>
      <c r="BP118">
        <v>91</v>
      </c>
      <c r="BQ118">
        <v>51</v>
      </c>
      <c r="BR118">
        <v>57</v>
      </c>
      <c r="BS118">
        <v>37</v>
      </c>
      <c r="BT118">
        <v>99</v>
      </c>
      <c r="BU118">
        <v>52</v>
      </c>
      <c r="BV118">
        <v>62</v>
      </c>
      <c r="BW118">
        <v>54</v>
      </c>
      <c r="BX118">
        <v>34</v>
      </c>
      <c r="BY118">
        <v>32</v>
      </c>
      <c r="BZ118">
        <v>95</v>
      </c>
      <c r="CA118">
        <v>25</v>
      </c>
      <c r="CB118">
        <v>61</v>
      </c>
      <c r="CC118">
        <v>76</v>
      </c>
      <c r="CD118">
        <v>25</v>
      </c>
      <c r="CE118">
        <v>22</v>
      </c>
      <c r="CF118">
        <v>16</v>
      </c>
      <c r="CG118">
        <v>64</v>
      </c>
      <c r="CH118">
        <f>0</f>
        <v>0</v>
      </c>
      <c r="CI118">
        <v>31</v>
      </c>
      <c r="CJ118">
        <v>67</v>
      </c>
      <c r="CK118">
        <v>25</v>
      </c>
      <c r="CL118">
        <v>66</v>
      </c>
      <c r="CM118">
        <v>56</v>
      </c>
    </row>
    <row r="119" spans="16:91" ht="15" customHeight="1">
      <c r="P119" s="2" t="s">
        <v>75</v>
      </c>
      <c r="Q119">
        <v>40</v>
      </c>
      <c r="R119">
        <v>47</v>
      </c>
      <c r="S119">
        <v>80</v>
      </c>
      <c r="T119">
        <v>47</v>
      </c>
      <c r="U119">
        <v>61</v>
      </c>
      <c r="V119">
        <v>16</v>
      </c>
      <c r="W119">
        <v>25</v>
      </c>
      <c r="X119">
        <v>37</v>
      </c>
      <c r="Y119">
        <v>71</v>
      </c>
      <c r="Z119">
        <v>85</v>
      </c>
      <c r="AA119">
        <v>71</v>
      </c>
      <c r="AB119">
        <v>69</v>
      </c>
      <c r="AC119">
        <v>16</v>
      </c>
      <c r="AD119">
        <v>83</v>
      </c>
      <c r="AE119">
        <v>81</v>
      </c>
      <c r="AF119">
        <v>68</v>
      </c>
      <c r="AG119">
        <v>19</v>
      </c>
      <c r="AH119">
        <v>64</v>
      </c>
      <c r="AI119">
        <v>47</v>
      </c>
      <c r="AJ119">
        <v>59</v>
      </c>
      <c r="AK119">
        <v>90</v>
      </c>
      <c r="AL119">
        <v>82</v>
      </c>
      <c r="AM119">
        <v>62</v>
      </c>
      <c r="AN119">
        <v>84</v>
      </c>
      <c r="AO119">
        <v>74</v>
      </c>
      <c r="AP119">
        <v>78</v>
      </c>
      <c r="AQ119">
        <v>100</v>
      </c>
      <c r="AR119">
        <v>26</v>
      </c>
      <c r="AS119">
        <v>72</v>
      </c>
      <c r="AT119">
        <v>66</v>
      </c>
      <c r="AU119">
        <v>76</v>
      </c>
      <c r="AV119">
        <v>48</v>
      </c>
      <c r="AW119">
        <v>12</v>
      </c>
      <c r="AX119">
        <v>73</v>
      </c>
      <c r="AY119">
        <v>62</v>
      </c>
      <c r="AZ119">
        <v>26</v>
      </c>
      <c r="BA119">
        <v>100</v>
      </c>
      <c r="BB119">
        <v>81</v>
      </c>
      <c r="BC119">
        <v>43</v>
      </c>
      <c r="BD119">
        <v>19</v>
      </c>
      <c r="BE119">
        <v>30</v>
      </c>
      <c r="BF119">
        <v>16</v>
      </c>
      <c r="BG119">
        <v>26</v>
      </c>
      <c r="BH119">
        <v>64</v>
      </c>
      <c r="BI119">
        <v>88</v>
      </c>
      <c r="BJ119">
        <v>25</v>
      </c>
      <c r="BK119">
        <v>64</v>
      </c>
      <c r="BL119">
        <v>58</v>
      </c>
      <c r="BM119">
        <v>56</v>
      </c>
      <c r="BN119">
        <v>17</v>
      </c>
      <c r="BO119">
        <v>83</v>
      </c>
      <c r="BP119">
        <v>97</v>
      </c>
      <c r="BQ119">
        <v>81</v>
      </c>
      <c r="BR119">
        <v>23</v>
      </c>
      <c r="BS119">
        <v>52</v>
      </c>
      <c r="BT119">
        <v>15</v>
      </c>
      <c r="BU119">
        <v>31</v>
      </c>
      <c r="BV119">
        <v>19</v>
      </c>
      <c r="BW119">
        <v>37</v>
      </c>
      <c r="BX119">
        <v>92</v>
      </c>
      <c r="BY119">
        <v>33</v>
      </c>
      <c r="BZ119">
        <v>50</v>
      </c>
      <c r="CA119">
        <v>97</v>
      </c>
      <c r="CB119">
        <v>41</v>
      </c>
      <c r="CC119">
        <v>61</v>
      </c>
      <c r="CD119">
        <v>92</v>
      </c>
      <c r="CE119">
        <v>50</v>
      </c>
      <c r="CF119">
        <v>38</v>
      </c>
      <c r="CG119">
        <v>22</v>
      </c>
      <c r="CH119">
        <v>95</v>
      </c>
      <c r="CI119">
        <f>0</f>
        <v>0</v>
      </c>
      <c r="CJ119">
        <v>22</v>
      </c>
      <c r="CK119">
        <v>41</v>
      </c>
      <c r="CL119">
        <v>97</v>
      </c>
      <c r="CM119">
        <v>38</v>
      </c>
    </row>
    <row r="120" spans="16:91" ht="15" customHeight="1">
      <c r="P120" s="2" t="s">
        <v>74</v>
      </c>
      <c r="Q120">
        <v>57</v>
      </c>
      <c r="R120">
        <v>69</v>
      </c>
      <c r="S120">
        <v>56</v>
      </c>
      <c r="T120">
        <v>17</v>
      </c>
      <c r="U120">
        <v>54</v>
      </c>
      <c r="V120">
        <v>10</v>
      </c>
      <c r="W120">
        <v>79</v>
      </c>
      <c r="X120">
        <v>93</v>
      </c>
      <c r="Y120">
        <v>46</v>
      </c>
      <c r="Z120">
        <v>72</v>
      </c>
      <c r="AA120">
        <v>49</v>
      </c>
      <c r="AB120">
        <v>33</v>
      </c>
      <c r="AC120">
        <v>12</v>
      </c>
      <c r="AD120">
        <v>34</v>
      </c>
      <c r="AE120">
        <v>56</v>
      </c>
      <c r="AF120">
        <v>84</v>
      </c>
      <c r="AG120">
        <v>80</v>
      </c>
      <c r="AH120">
        <v>15</v>
      </c>
      <c r="AI120">
        <v>83</v>
      </c>
      <c r="AJ120">
        <v>78</v>
      </c>
      <c r="AK120">
        <v>82</v>
      </c>
      <c r="AL120">
        <v>15</v>
      </c>
      <c r="AM120">
        <v>15</v>
      </c>
      <c r="AN120">
        <v>73</v>
      </c>
      <c r="AO120">
        <v>39</v>
      </c>
      <c r="AP120">
        <v>53</v>
      </c>
      <c r="AQ120">
        <v>50</v>
      </c>
      <c r="AR120">
        <v>100</v>
      </c>
      <c r="AS120">
        <v>27</v>
      </c>
      <c r="AT120">
        <v>63</v>
      </c>
      <c r="AU120">
        <v>52</v>
      </c>
      <c r="AV120">
        <v>50</v>
      </c>
      <c r="AW120">
        <v>84</v>
      </c>
      <c r="AX120">
        <v>21</v>
      </c>
      <c r="AY120">
        <v>68</v>
      </c>
      <c r="AZ120">
        <v>78</v>
      </c>
      <c r="BA120">
        <v>27</v>
      </c>
      <c r="BB120">
        <v>79</v>
      </c>
      <c r="BC120">
        <v>39</v>
      </c>
      <c r="BD120">
        <v>17</v>
      </c>
      <c r="BE120">
        <v>58</v>
      </c>
      <c r="BF120">
        <v>59</v>
      </c>
      <c r="BG120">
        <v>43</v>
      </c>
      <c r="BH120">
        <v>54</v>
      </c>
      <c r="BI120">
        <v>37</v>
      </c>
      <c r="BJ120">
        <v>29</v>
      </c>
      <c r="BK120">
        <v>24</v>
      </c>
      <c r="BL120">
        <v>70</v>
      </c>
      <c r="BM120">
        <v>14</v>
      </c>
      <c r="BN120">
        <v>58</v>
      </c>
      <c r="BO120">
        <v>49</v>
      </c>
      <c r="BP120">
        <v>24</v>
      </c>
      <c r="BQ120">
        <v>81</v>
      </c>
      <c r="BR120">
        <v>13</v>
      </c>
      <c r="BS120">
        <v>94</v>
      </c>
      <c r="BT120">
        <v>95</v>
      </c>
      <c r="BU120">
        <v>87</v>
      </c>
      <c r="BV120">
        <v>30</v>
      </c>
      <c r="BW120">
        <v>97</v>
      </c>
      <c r="BX120">
        <v>14</v>
      </c>
      <c r="BY120">
        <v>97</v>
      </c>
      <c r="BZ120">
        <v>35</v>
      </c>
      <c r="CA120">
        <v>39</v>
      </c>
      <c r="CB120">
        <v>34</v>
      </c>
      <c r="CC120">
        <v>20</v>
      </c>
      <c r="CD120">
        <v>44</v>
      </c>
      <c r="CE120">
        <v>37</v>
      </c>
      <c r="CF120">
        <v>43</v>
      </c>
      <c r="CG120">
        <v>63</v>
      </c>
      <c r="CH120">
        <v>30</v>
      </c>
      <c r="CI120">
        <v>69</v>
      </c>
      <c r="CJ120">
        <f>0</f>
        <v>0</v>
      </c>
      <c r="CK120">
        <v>68</v>
      </c>
      <c r="CL120">
        <v>31</v>
      </c>
      <c r="CM120">
        <v>99</v>
      </c>
    </row>
    <row r="121" spans="16:91" ht="15" customHeight="1">
      <c r="P121" s="2" t="s">
        <v>73</v>
      </c>
      <c r="Q121">
        <v>37</v>
      </c>
      <c r="R121">
        <v>71</v>
      </c>
      <c r="S121">
        <v>37</v>
      </c>
      <c r="T121">
        <v>56</v>
      </c>
      <c r="U121">
        <v>80</v>
      </c>
      <c r="V121">
        <v>100</v>
      </c>
      <c r="W121">
        <v>75</v>
      </c>
      <c r="X121">
        <v>58</v>
      </c>
      <c r="Y121">
        <v>85</v>
      </c>
      <c r="Z121">
        <v>72</v>
      </c>
      <c r="AA121">
        <v>90</v>
      </c>
      <c r="AB121">
        <v>30</v>
      </c>
      <c r="AC121">
        <v>60</v>
      </c>
      <c r="AD121">
        <v>24</v>
      </c>
      <c r="AE121">
        <v>65</v>
      </c>
      <c r="AF121">
        <v>46</v>
      </c>
      <c r="AG121">
        <v>62</v>
      </c>
      <c r="AH121">
        <v>50</v>
      </c>
      <c r="AI121">
        <v>22</v>
      </c>
      <c r="AJ121">
        <v>37</v>
      </c>
      <c r="AK121">
        <v>98</v>
      </c>
      <c r="AL121">
        <v>58</v>
      </c>
      <c r="AM121">
        <v>42</v>
      </c>
      <c r="AN121">
        <v>38</v>
      </c>
      <c r="AO121">
        <v>90</v>
      </c>
      <c r="AP121">
        <v>86</v>
      </c>
      <c r="AQ121">
        <v>65</v>
      </c>
      <c r="AR121">
        <v>50</v>
      </c>
      <c r="AS121">
        <v>92</v>
      </c>
      <c r="AT121">
        <v>30</v>
      </c>
      <c r="AU121">
        <v>91</v>
      </c>
      <c r="AV121">
        <v>32</v>
      </c>
      <c r="AW121">
        <v>78</v>
      </c>
      <c r="AX121">
        <v>68</v>
      </c>
      <c r="AY121">
        <v>91</v>
      </c>
      <c r="AZ121">
        <v>44</v>
      </c>
      <c r="BA121">
        <v>86</v>
      </c>
      <c r="BB121">
        <v>47</v>
      </c>
      <c r="BC121">
        <v>44</v>
      </c>
      <c r="BD121">
        <v>87</v>
      </c>
      <c r="BE121">
        <v>82</v>
      </c>
      <c r="BF121">
        <v>32</v>
      </c>
      <c r="BG121">
        <v>17</v>
      </c>
      <c r="BH121">
        <v>53</v>
      </c>
      <c r="BI121">
        <v>55</v>
      </c>
      <c r="BJ121">
        <v>70</v>
      </c>
      <c r="BK121">
        <v>90</v>
      </c>
      <c r="BL121">
        <v>57</v>
      </c>
      <c r="BM121">
        <v>74</v>
      </c>
      <c r="BN121">
        <v>51</v>
      </c>
      <c r="BO121">
        <v>76</v>
      </c>
      <c r="BP121">
        <v>34</v>
      </c>
      <c r="BQ121">
        <v>87</v>
      </c>
      <c r="BR121">
        <v>99</v>
      </c>
      <c r="BS121">
        <v>59</v>
      </c>
      <c r="BT121">
        <v>39</v>
      </c>
      <c r="BU121">
        <v>56</v>
      </c>
      <c r="BV121">
        <v>84</v>
      </c>
      <c r="BW121">
        <v>97</v>
      </c>
      <c r="BX121">
        <v>73</v>
      </c>
      <c r="BY121">
        <v>28</v>
      </c>
      <c r="BZ121">
        <v>67</v>
      </c>
      <c r="CA121">
        <v>87</v>
      </c>
      <c r="CB121">
        <v>58</v>
      </c>
      <c r="CC121">
        <v>13</v>
      </c>
      <c r="CD121">
        <v>56</v>
      </c>
      <c r="CE121">
        <v>51</v>
      </c>
      <c r="CF121">
        <v>20</v>
      </c>
      <c r="CG121">
        <v>30</v>
      </c>
      <c r="CH121">
        <v>88</v>
      </c>
      <c r="CI121">
        <v>41</v>
      </c>
      <c r="CJ121">
        <v>28</v>
      </c>
      <c r="CK121">
        <f>0</f>
        <v>0</v>
      </c>
      <c r="CL121">
        <v>40</v>
      </c>
      <c r="CM121">
        <v>86</v>
      </c>
    </row>
    <row r="122" spans="16:91" ht="15" customHeight="1">
      <c r="P122" s="2" t="s">
        <v>72</v>
      </c>
      <c r="Q122">
        <v>31</v>
      </c>
      <c r="R122">
        <v>13</v>
      </c>
      <c r="S122">
        <v>21</v>
      </c>
      <c r="T122">
        <v>81</v>
      </c>
      <c r="U122">
        <v>88</v>
      </c>
      <c r="V122">
        <v>56</v>
      </c>
      <c r="W122">
        <v>29</v>
      </c>
      <c r="X122">
        <v>66</v>
      </c>
      <c r="Y122">
        <v>30</v>
      </c>
      <c r="Z122">
        <v>19</v>
      </c>
      <c r="AA122">
        <v>39</v>
      </c>
      <c r="AB122">
        <v>75</v>
      </c>
      <c r="AC122">
        <v>32</v>
      </c>
      <c r="AD122">
        <v>18</v>
      </c>
      <c r="AE122">
        <v>31</v>
      </c>
      <c r="AF122">
        <v>73</v>
      </c>
      <c r="AG122">
        <v>18</v>
      </c>
      <c r="AH122">
        <v>31</v>
      </c>
      <c r="AI122">
        <v>59</v>
      </c>
      <c r="AJ122">
        <v>79</v>
      </c>
      <c r="AK122">
        <v>42</v>
      </c>
      <c r="AL122">
        <v>81</v>
      </c>
      <c r="AM122">
        <v>47</v>
      </c>
      <c r="AN122">
        <v>33</v>
      </c>
      <c r="AO122">
        <v>73</v>
      </c>
      <c r="AP122">
        <v>19</v>
      </c>
      <c r="AQ122">
        <v>27</v>
      </c>
      <c r="AR122">
        <v>46</v>
      </c>
      <c r="AS122">
        <v>34</v>
      </c>
      <c r="AT122">
        <v>15</v>
      </c>
      <c r="AU122">
        <v>93</v>
      </c>
      <c r="AV122">
        <v>86</v>
      </c>
      <c r="AW122">
        <v>11</v>
      </c>
      <c r="AX122">
        <v>10</v>
      </c>
      <c r="AY122">
        <v>50</v>
      </c>
      <c r="AZ122">
        <v>92</v>
      </c>
      <c r="BA122">
        <v>78</v>
      </c>
      <c r="BB122">
        <v>70</v>
      </c>
      <c r="BC122">
        <v>84</v>
      </c>
      <c r="BD122">
        <v>47</v>
      </c>
      <c r="BE122">
        <v>29</v>
      </c>
      <c r="BF122">
        <v>27</v>
      </c>
      <c r="BG122">
        <v>83</v>
      </c>
      <c r="BH122">
        <v>42</v>
      </c>
      <c r="BI122">
        <v>60</v>
      </c>
      <c r="BJ122">
        <v>54</v>
      </c>
      <c r="BK122">
        <v>50</v>
      </c>
      <c r="BL122">
        <v>24</v>
      </c>
      <c r="BM122">
        <v>34</v>
      </c>
      <c r="BN122">
        <v>20</v>
      </c>
      <c r="BO122">
        <v>10</v>
      </c>
      <c r="BP122">
        <v>59</v>
      </c>
      <c r="BQ122">
        <v>24</v>
      </c>
      <c r="BR122">
        <v>87</v>
      </c>
      <c r="BS122">
        <v>80</v>
      </c>
      <c r="BT122">
        <v>65</v>
      </c>
      <c r="BU122">
        <v>53</v>
      </c>
      <c r="BV122">
        <v>11</v>
      </c>
      <c r="BW122">
        <v>53</v>
      </c>
      <c r="BX122">
        <v>58</v>
      </c>
      <c r="BY122">
        <v>99</v>
      </c>
      <c r="BZ122">
        <v>17</v>
      </c>
      <c r="CA122">
        <v>70</v>
      </c>
      <c r="CB122">
        <v>27</v>
      </c>
      <c r="CC122">
        <v>34</v>
      </c>
      <c r="CD122">
        <v>36</v>
      </c>
      <c r="CE122">
        <v>25</v>
      </c>
      <c r="CF122">
        <v>84</v>
      </c>
      <c r="CG122">
        <v>81</v>
      </c>
      <c r="CH122">
        <v>26</v>
      </c>
      <c r="CI122">
        <v>55</v>
      </c>
      <c r="CJ122">
        <v>26</v>
      </c>
      <c r="CK122">
        <v>28</v>
      </c>
      <c r="CL122">
        <f>0</f>
        <v>0</v>
      </c>
      <c r="CM122">
        <v>57</v>
      </c>
    </row>
    <row r="123" spans="16:91" ht="15" customHeight="1">
      <c r="P123" s="2" t="s">
        <v>71</v>
      </c>
      <c r="Q123">
        <v>50</v>
      </c>
      <c r="R123">
        <v>54</v>
      </c>
      <c r="S123">
        <v>65</v>
      </c>
      <c r="T123">
        <v>74</v>
      </c>
      <c r="U123">
        <v>16</v>
      </c>
      <c r="V123">
        <v>97</v>
      </c>
      <c r="W123">
        <v>65</v>
      </c>
      <c r="X123">
        <v>52</v>
      </c>
      <c r="Y123">
        <v>76</v>
      </c>
      <c r="Z123">
        <v>38</v>
      </c>
      <c r="AA123">
        <v>41</v>
      </c>
      <c r="AB123">
        <v>75</v>
      </c>
      <c r="AC123">
        <v>65</v>
      </c>
      <c r="AD123">
        <v>72</v>
      </c>
      <c r="AE123">
        <v>44</v>
      </c>
      <c r="AF123">
        <v>63</v>
      </c>
      <c r="AG123">
        <v>61</v>
      </c>
      <c r="AH123">
        <v>22</v>
      </c>
      <c r="AI123">
        <v>59</v>
      </c>
      <c r="AJ123">
        <v>24</v>
      </c>
      <c r="AK123">
        <v>35</v>
      </c>
      <c r="AL123">
        <v>69</v>
      </c>
      <c r="AM123">
        <v>34</v>
      </c>
      <c r="AN123">
        <v>29</v>
      </c>
      <c r="AO123">
        <v>62</v>
      </c>
      <c r="AP123">
        <v>87</v>
      </c>
      <c r="AQ123">
        <v>76</v>
      </c>
      <c r="AR123">
        <v>13</v>
      </c>
      <c r="AS123">
        <v>88</v>
      </c>
      <c r="AT123">
        <v>30</v>
      </c>
      <c r="AU123">
        <v>88</v>
      </c>
      <c r="AV123">
        <v>88</v>
      </c>
      <c r="AW123">
        <v>41</v>
      </c>
      <c r="AX123">
        <v>92</v>
      </c>
      <c r="AY123">
        <v>74</v>
      </c>
      <c r="AZ123">
        <v>96</v>
      </c>
      <c r="BA123">
        <v>10</v>
      </c>
      <c r="BB123">
        <v>80</v>
      </c>
      <c r="BC123">
        <v>84</v>
      </c>
      <c r="BD123">
        <v>82</v>
      </c>
      <c r="BE123">
        <v>94</v>
      </c>
      <c r="BF123">
        <v>41</v>
      </c>
      <c r="BG123">
        <v>89</v>
      </c>
      <c r="BH123">
        <v>24</v>
      </c>
      <c r="BI123">
        <v>70</v>
      </c>
      <c r="BJ123">
        <v>78</v>
      </c>
      <c r="BK123">
        <v>82</v>
      </c>
      <c r="BL123">
        <v>34</v>
      </c>
      <c r="BM123">
        <v>21</v>
      </c>
      <c r="BN123">
        <v>83</v>
      </c>
      <c r="BO123">
        <v>35</v>
      </c>
      <c r="BP123">
        <v>58</v>
      </c>
      <c r="BQ123">
        <v>82</v>
      </c>
      <c r="BR123">
        <v>30</v>
      </c>
      <c r="BS123">
        <v>47</v>
      </c>
      <c r="BT123">
        <v>16</v>
      </c>
      <c r="BU123">
        <v>33</v>
      </c>
      <c r="BV123">
        <v>11</v>
      </c>
      <c r="BW123">
        <v>34</v>
      </c>
      <c r="BX123">
        <v>55</v>
      </c>
      <c r="BY123">
        <v>10</v>
      </c>
      <c r="BZ123">
        <v>83</v>
      </c>
      <c r="CA123">
        <v>44</v>
      </c>
      <c r="CB123">
        <v>52</v>
      </c>
      <c r="CC123">
        <v>27</v>
      </c>
      <c r="CD123">
        <v>61</v>
      </c>
      <c r="CE123">
        <v>77</v>
      </c>
      <c r="CF123">
        <v>95</v>
      </c>
      <c r="CG123">
        <v>68</v>
      </c>
      <c r="CH123">
        <v>28</v>
      </c>
      <c r="CI123">
        <v>18</v>
      </c>
      <c r="CJ123">
        <v>54</v>
      </c>
      <c r="CK123">
        <v>77</v>
      </c>
      <c r="CL123">
        <v>73</v>
      </c>
      <c r="CM123">
        <f>0</f>
        <v>0</v>
      </c>
    </row>
  </sheetData>
  <hyperlinks>
    <hyperlink ref="I1" location="'List of Topics'!A1" display="Return to List of Topics sheet"/>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sheetPr codeName="Sheet116"/>
  <dimension ref="A1:I20"/>
  <sheetViews>
    <sheetView showGridLines="0" showRowColHeaders="0" workbookViewId="0">
      <selection activeCell="I1" sqref="I1"/>
    </sheetView>
  </sheetViews>
  <sheetFormatPr defaultRowHeight="15" customHeight="1"/>
  <cols>
    <col min="1" max="1" width="3.5703125" customWidth="1"/>
  </cols>
  <sheetData>
    <row r="1" spans="1:9" ht="15" customHeight="1">
      <c r="A1" s="17"/>
      <c r="I1" s="1" t="s">
        <v>25</v>
      </c>
    </row>
    <row r="20" spans="2:2" ht="15" customHeight="1">
      <c r="B20" s="8"/>
    </row>
  </sheetData>
  <hyperlinks>
    <hyperlink ref="I1" location="'List of Topics'!A1" display="Return to List of Topics sheet"/>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codeName="Sheet44"/>
  <dimension ref="A1:Q85"/>
  <sheetViews>
    <sheetView showGridLines="0" showRowColHeaders="0" workbookViewId="0">
      <selection activeCell="O4" sqref="O4"/>
    </sheetView>
  </sheetViews>
  <sheetFormatPr defaultColWidth="9.140625" defaultRowHeight="15" customHeight="1"/>
  <cols>
    <col min="1" max="1" width="3.5703125" customWidth="1"/>
  </cols>
  <sheetData>
    <row r="1" spans="1:14" ht="15" customHeight="1">
      <c r="A1" s="17"/>
      <c r="I1" s="1" t="s">
        <v>25</v>
      </c>
    </row>
    <row r="3" spans="1:14" ht="15" customHeight="1">
      <c r="K3" s="11" t="s">
        <v>41</v>
      </c>
      <c r="L3" s="10"/>
      <c r="M3" s="5"/>
      <c r="N3" s="5"/>
    </row>
    <row r="4" spans="1:14" ht="15" customHeight="1">
      <c r="M4" s="5"/>
      <c r="N4" s="5"/>
    </row>
    <row r="5" spans="1:14" ht="15" customHeight="1">
      <c r="M5" s="5"/>
      <c r="N5" s="5"/>
    </row>
    <row r="6" spans="1:14" ht="15" customHeight="1">
      <c r="K6" s="13"/>
      <c r="L6" s="13"/>
      <c r="M6" s="5"/>
      <c r="N6" s="5"/>
    </row>
    <row r="7" spans="1:14" ht="15" customHeight="1">
      <c r="K7" s="14"/>
      <c r="L7" s="13"/>
      <c r="M7" s="5"/>
      <c r="N7" s="5"/>
    </row>
    <row r="8" spans="1:14" ht="15" customHeight="1">
      <c r="M8" s="5"/>
      <c r="N8" s="5"/>
    </row>
    <row r="9" spans="1:14" ht="15" customHeight="1">
      <c r="K9" s="8" t="s">
        <v>40</v>
      </c>
    </row>
    <row r="13" spans="1:14" ht="15" customHeight="1">
      <c r="B13" s="21"/>
    </row>
    <row r="24" spans="3:14" ht="15" customHeight="1">
      <c r="K24" s="8" t="s">
        <v>39</v>
      </c>
      <c r="M24" s="5"/>
      <c r="N24" s="5"/>
    </row>
    <row r="28" spans="3:14" ht="15" customHeight="1">
      <c r="C28" s="15"/>
    </row>
    <row r="29" spans="3:14" ht="15" customHeight="1">
      <c r="K29" s="9"/>
      <c r="L29" s="9"/>
    </row>
    <row r="30" spans="3:14" ht="15" customHeight="1">
      <c r="K30" s="8" t="s">
        <v>38</v>
      </c>
    </row>
    <row r="39" spans="11:14" ht="15" customHeight="1">
      <c r="K39" s="22"/>
    </row>
    <row r="40" spans="11:14" ht="15" customHeight="1">
      <c r="K40" s="22"/>
    </row>
    <row r="41" spans="11:14" ht="15" customHeight="1">
      <c r="K41" s="22"/>
    </row>
    <row r="42" spans="11:14" ht="15" customHeight="1">
      <c r="L42" s="22"/>
    </row>
    <row r="43" spans="11:14" ht="15" customHeight="1">
      <c r="L43" s="22"/>
      <c r="M43" s="22"/>
      <c r="N43" s="22"/>
    </row>
    <row r="44" spans="11:14" ht="15" customHeight="1">
      <c r="L44" s="22"/>
      <c r="M44" s="22"/>
      <c r="N44" s="22"/>
    </row>
    <row r="45" spans="11:14" ht="15" customHeight="1">
      <c r="L45" s="22"/>
      <c r="M45" s="22"/>
      <c r="N45" s="22"/>
    </row>
    <row r="46" spans="11:14" ht="15" customHeight="1">
      <c r="L46" s="22"/>
      <c r="M46" s="22"/>
      <c r="N46" s="22"/>
    </row>
    <row r="47" spans="11:14" ht="15" customHeight="1">
      <c r="L47" s="22"/>
      <c r="M47" s="22"/>
      <c r="N47" s="22"/>
    </row>
    <row r="48" spans="11:14" ht="15" customHeight="1">
      <c r="L48" s="22"/>
      <c r="M48" s="22"/>
      <c r="N48" s="22"/>
    </row>
    <row r="49" spans="11:17" ht="15" customHeight="1">
      <c r="L49" s="22"/>
      <c r="M49" s="22"/>
      <c r="N49" s="22"/>
    </row>
    <row r="50" spans="11:17" ht="15" customHeight="1">
      <c r="L50" s="22"/>
      <c r="M50" s="22"/>
      <c r="N50" s="22"/>
    </row>
    <row r="51" spans="11:17" ht="15" customHeight="1">
      <c r="L51" s="22"/>
      <c r="M51" s="22"/>
      <c r="N51" s="22"/>
    </row>
    <row r="52" spans="11:17" ht="15" customHeight="1">
      <c r="L52" s="22"/>
      <c r="M52" s="22"/>
    </row>
    <row r="53" spans="11:17" ht="15" customHeight="1">
      <c r="L53" s="22"/>
      <c r="M53" s="22"/>
    </row>
    <row r="54" spans="11:17" ht="15" customHeight="1">
      <c r="L54" s="22"/>
      <c r="M54" s="22"/>
    </row>
    <row r="55" spans="11:17" ht="15" customHeight="1">
      <c r="L55" s="22"/>
      <c r="M55" s="22"/>
    </row>
    <row r="56" spans="11:17" ht="15" customHeight="1">
      <c r="K56" s="8" t="s">
        <v>37</v>
      </c>
      <c r="L56" s="22"/>
      <c r="M56" s="22"/>
    </row>
    <row r="57" spans="11:17" ht="15" customHeight="1">
      <c r="L57" s="22"/>
      <c r="M57" s="22"/>
    </row>
    <row r="58" spans="11:17" ht="15" customHeight="1">
      <c r="L58" s="22"/>
      <c r="M58" s="22"/>
    </row>
    <row r="59" spans="11:17" ht="15" customHeight="1">
      <c r="L59" s="22"/>
      <c r="M59" s="22"/>
    </row>
    <row r="60" spans="11:17" ht="15" customHeight="1">
      <c r="L60" s="22"/>
      <c r="M60" s="22"/>
      <c r="N60" s="22"/>
      <c r="O60" s="22"/>
      <c r="P60" s="22"/>
      <c r="Q60" s="22"/>
    </row>
    <row r="61" spans="11:17" ht="15" customHeight="1">
      <c r="L61" s="22"/>
      <c r="M61" s="22"/>
      <c r="N61" s="22"/>
      <c r="O61" s="22"/>
      <c r="P61" s="22"/>
      <c r="Q61" s="22"/>
    </row>
    <row r="62" spans="11:17" ht="15" customHeight="1">
      <c r="L62" s="22"/>
      <c r="M62" s="22"/>
      <c r="N62" s="22"/>
      <c r="O62" s="22"/>
      <c r="P62" s="22"/>
      <c r="Q62" s="22"/>
    </row>
    <row r="63" spans="11:17" ht="15" customHeight="1">
      <c r="L63" s="22"/>
      <c r="M63" s="22"/>
      <c r="N63" s="22"/>
      <c r="O63" s="22"/>
      <c r="P63" s="22"/>
      <c r="Q63" s="22"/>
    </row>
    <row r="64" spans="11:17" ht="15" customHeight="1">
      <c r="L64" s="22"/>
      <c r="M64" s="22"/>
      <c r="N64" s="22"/>
      <c r="O64" s="22"/>
      <c r="P64" s="22"/>
      <c r="Q64" s="22"/>
    </row>
    <row r="65" spans="2:17" ht="15" customHeight="1">
      <c r="L65" s="22"/>
      <c r="M65" s="22"/>
      <c r="N65" s="22"/>
      <c r="O65" s="22"/>
      <c r="P65" s="22"/>
      <c r="Q65" s="22"/>
    </row>
    <row r="66" spans="2:17" ht="15" customHeight="1">
      <c r="L66" s="22"/>
      <c r="M66" s="22"/>
      <c r="N66" s="22"/>
      <c r="O66" s="22"/>
      <c r="P66" s="22"/>
      <c r="Q66" s="22"/>
    </row>
    <row r="67" spans="2:17" ht="15" customHeight="1">
      <c r="L67" s="22"/>
      <c r="M67" s="22"/>
      <c r="N67" s="22"/>
      <c r="O67" s="22"/>
      <c r="P67" s="22"/>
      <c r="Q67" s="22"/>
    </row>
    <row r="68" spans="2:17" ht="15" customHeight="1">
      <c r="L68" s="22"/>
      <c r="M68" s="22"/>
      <c r="N68" s="22"/>
    </row>
    <row r="69" spans="2:17" ht="15" customHeight="1">
      <c r="L69" s="22"/>
      <c r="M69" s="22"/>
      <c r="N69" s="22"/>
    </row>
    <row r="70" spans="2:17" ht="15" customHeight="1">
      <c r="B70" s="8"/>
      <c r="L70" s="22"/>
      <c r="M70" s="22"/>
      <c r="N70" s="22"/>
    </row>
    <row r="71" spans="2:17" ht="15" customHeight="1">
      <c r="L71" s="22"/>
      <c r="M71" s="22"/>
      <c r="N71" s="22"/>
    </row>
    <row r="72" spans="2:17" ht="15" customHeight="1">
      <c r="L72" s="22"/>
      <c r="M72" s="22"/>
      <c r="N72" s="22"/>
    </row>
    <row r="73" spans="2:17" ht="15" customHeight="1">
      <c r="L73" s="22"/>
      <c r="M73" s="22"/>
      <c r="N73" s="22"/>
    </row>
    <row r="74" spans="2:17" ht="15" customHeight="1">
      <c r="L74" s="22"/>
      <c r="M74" s="22"/>
      <c r="N74" s="22"/>
    </row>
    <row r="75" spans="2:17" ht="15" customHeight="1">
      <c r="L75" s="22"/>
      <c r="M75" s="22"/>
      <c r="N75" s="22"/>
    </row>
    <row r="76" spans="2:17" ht="15" customHeight="1">
      <c r="L76" s="22"/>
      <c r="M76" s="22"/>
      <c r="N76" s="22"/>
    </row>
    <row r="77" spans="2:17" ht="15" customHeight="1">
      <c r="L77" s="22"/>
      <c r="M77" s="22"/>
      <c r="N77" s="22"/>
    </row>
    <row r="78" spans="2:17" ht="15" customHeight="1">
      <c r="L78" s="22"/>
      <c r="M78" s="22"/>
      <c r="N78" s="22"/>
    </row>
    <row r="79" spans="2:17" ht="15" customHeight="1">
      <c r="L79" s="22"/>
      <c r="M79" s="22"/>
      <c r="N79" s="22"/>
    </row>
    <row r="80" spans="2:17" ht="15" customHeight="1">
      <c r="L80" s="22"/>
      <c r="M80" s="22"/>
      <c r="N80" s="22"/>
    </row>
    <row r="81" spans="11:14" ht="15" customHeight="1">
      <c r="L81" s="22"/>
      <c r="M81" s="22"/>
      <c r="N81" s="22"/>
    </row>
    <row r="82" spans="11:14" ht="15" customHeight="1">
      <c r="K82" s="8"/>
      <c r="L82" s="22"/>
      <c r="M82" s="22"/>
      <c r="N82" s="22"/>
    </row>
    <row r="83" spans="11:14" ht="15" customHeight="1">
      <c r="L83" s="22"/>
      <c r="M83" s="22"/>
      <c r="N83" s="22"/>
    </row>
    <row r="84" spans="11:14" ht="15" customHeight="1">
      <c r="L84" s="22"/>
      <c r="M84" s="22"/>
      <c r="N84" s="22"/>
    </row>
    <row r="85" spans="11:14" ht="15" customHeight="1">
      <c r="L85" s="22"/>
      <c r="M85" s="22"/>
      <c r="N85" s="22"/>
    </row>
  </sheetData>
  <hyperlinks>
    <hyperlink ref="I1" location="'List of Topics'!A1" display="Return to List of Topics sheet"/>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2009-08-18T00:02:20Z</outs:dateTime>
      <outs:isPinned>true</outs:isPinned>
    </outs:relatedDate>
    <outs:relatedDate>
      <outs:type>2</outs:type>
      <outs:displayName>Created</outs:displayName>
      <outs:dateTime>2009-07-18T21:37:59Z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Chris Albright</outs:displayName>
          <outs:accountName/>
        </outs:relatedPerson>
      </outs:people>
      <outs:source>0</outs:source>
      <outs:isPinned>true</outs:isPinned>
    </outs:relatedPeopleItem>
    <outs:relatedPeopleItem>
      <outs:category>Last modified by</outs:category>
      <outs:people>
        <outs:relatedPerson>
          <outs:displayName>albright</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31F34752-A58E-45E9-A6CC-17FC203A9BF9}">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Introduction</vt:lpstr>
      <vt:lpstr>List of Topics</vt:lpstr>
      <vt:lpstr>PART 1</vt:lpstr>
      <vt:lpstr>Developer Ribbon</vt:lpstr>
      <vt:lpstr>Recording a Macro</vt:lpstr>
      <vt:lpstr>INDEX</vt:lpstr>
      <vt:lpstr>Using Form Controls</vt:lpstr>
      <vt:lpstr>Intro to Power BI</vt:lpstr>
      <vt:lpstr>Power Pivot</vt:lpstr>
      <vt:lpstr>Power View</vt:lpstr>
      <vt:lpstr>Power Map</vt:lpstr>
      <vt:lpstr>PART 2</vt:lpstr>
      <vt:lpstr>Keyboard Shortcuts</vt:lpstr>
      <vt:lpstr>Keyboard Exercise 1</vt:lpstr>
      <vt:lpstr>Keyboard Exercise 2</vt:lpstr>
      <vt:lpstr>Keyboard Exercise 3</vt:lpstr>
      <vt:lpstr>Keyboard Exercise 4</vt:lpstr>
      <vt:lpstr>Keyboard Exercise 5</vt:lpstr>
      <vt:lpstr>Naming Ranges</vt:lpstr>
      <vt:lpstr>Formatting</vt:lpstr>
      <vt:lpstr>Basic Editing</vt:lpstr>
      <vt:lpstr>Formulas</vt:lpstr>
      <vt:lpstr>Data Tables</vt:lpstr>
      <vt:lpstr>Charting</vt:lpstr>
      <vt:lpstr>Charts Exercises 1</vt:lpstr>
      <vt:lpstr>Charts Exercises 2</vt:lpstr>
      <vt:lpstr>Charts Exercises 3</vt:lpstr>
      <vt:lpstr>Charts Exercises 4</vt:lpstr>
      <vt:lpstr>the end</vt:lpstr>
      <vt:lpstr>Formatting!cement</vt:lpstr>
      <vt:lpstr>SALES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Prestige Consulting Group</dc:creator>
  <cp:lastModifiedBy>mzf</cp:lastModifiedBy>
  <cp:lastPrinted>2016-02-22T18:49:58Z</cp:lastPrinted>
  <dcterms:created xsi:type="dcterms:W3CDTF">2009-07-18T21:37:59Z</dcterms:created>
  <dcterms:modified xsi:type="dcterms:W3CDTF">2021-07-14T12:45:11Z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