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zad_mandelbrot\src\Mandelbrot\"/>
    </mc:Choice>
  </mc:AlternateContent>
  <xr:revisionPtr revIDLastSave="0" documentId="13_ncr:1_{0C3A7E88-7420-466D-8D85-71DF4FF33A40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logs_chunk_2x4" sheetId="3" r:id="rId1"/>
    <sheet name="logs_chunk_4x4" sheetId="4" r:id="rId2"/>
    <sheet name="logs_chunk_4x8" sheetId="5" r:id="rId3"/>
    <sheet name="logs_chunk_8x8" sheetId="6" r:id="rId4"/>
    <sheet name="logs_chunk_8x16" sheetId="7" r:id="rId5"/>
    <sheet name="logs" sheetId="8" r:id="rId6"/>
    <sheet name="logs_chunk_2x2" sheetId="2" r:id="rId7"/>
    <sheet name="Feuil1" sheetId="1" r:id="rId8"/>
  </sheets>
  <definedNames>
    <definedName name="ExternalData_1" localSheetId="6" hidden="1">logs_chunk_2x2!$A$1:$C$10</definedName>
    <definedName name="ExternalData_10" localSheetId="6" hidden="1">logs_chunk_2x2!$L$38:$N$47</definedName>
    <definedName name="ExternalData_11" localSheetId="6" hidden="1">logs_chunk_2x2!$Q$38:$S$47</definedName>
    <definedName name="ExternalData_12" localSheetId="6" hidden="1">logs_chunk_2x2!$V$38:$X$47</definedName>
    <definedName name="ExternalData_13" localSheetId="6" hidden="1">logs_chunk_2x2!$B$51:$D$60</definedName>
    <definedName name="ExternalData_14" localSheetId="6" hidden="1">logs_chunk_2x2!$A$78:$C$87</definedName>
    <definedName name="ExternalData_2" localSheetId="6" hidden="1">logs_chunk_2x2!$F$1:$H$10</definedName>
    <definedName name="ExternalData_2" localSheetId="0" hidden="1">logs_chunk_2x4!$A$1:$C$10</definedName>
    <definedName name="ExternalData_3" localSheetId="6" hidden="1">logs_chunk_2x2!$K$1:$M$10</definedName>
    <definedName name="ExternalData_3" localSheetId="1" hidden="1">logs_chunk_4x4!$A$1:$C$10</definedName>
    <definedName name="ExternalData_4" localSheetId="6" hidden="1">logs_chunk_2x2!$P$1:$R$10</definedName>
    <definedName name="ExternalData_4" localSheetId="2" hidden="1">logs_chunk_4x8!$A$1:$C$10</definedName>
    <definedName name="ExternalData_5" localSheetId="6" hidden="1">logs_chunk_2x2!$U$1:$W$10</definedName>
    <definedName name="ExternalData_5" localSheetId="3" hidden="1">logs_chunk_8x8!$A$1:$C$10</definedName>
    <definedName name="ExternalData_6" localSheetId="6" hidden="1">logs_chunk_2x2!$A$17:$C$26</definedName>
    <definedName name="ExternalData_6" localSheetId="4" hidden="1">logs_chunk_8x16!$A$1:$C$10</definedName>
    <definedName name="ExternalData_7" localSheetId="5" hidden="1">logs!$A$1:$C$10</definedName>
    <definedName name="ExternalData_7" localSheetId="6" hidden="1">logs_chunk_2x2!$G$17:$I$26</definedName>
    <definedName name="ExternalData_8" localSheetId="6" hidden="1">logs_chunk_2x2!$B$38:$D$47</definedName>
    <definedName name="ExternalData_9" localSheetId="6" hidden="1">logs_chunk_2x2!$G$38:$I$47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D80" i="2"/>
  <c r="D81" i="2"/>
  <c r="D82" i="2"/>
  <c r="D83" i="2"/>
  <c r="D84" i="2"/>
  <c r="D85" i="2"/>
  <c r="D86" i="2"/>
  <c r="D87" i="2"/>
  <c r="E52" i="2"/>
  <c r="E53" i="2"/>
  <c r="E54" i="2"/>
  <c r="E55" i="2"/>
  <c r="E56" i="2"/>
  <c r="E57" i="2"/>
  <c r="E58" i="2"/>
  <c r="E59" i="2"/>
  <c r="E60" i="2"/>
  <c r="Y39" i="2"/>
  <c r="Y40" i="2"/>
  <c r="Y41" i="2"/>
  <c r="Y42" i="2"/>
  <c r="Y43" i="2"/>
  <c r="Y44" i="2"/>
  <c r="Y45" i="2"/>
  <c r="Y46" i="2"/>
  <c r="Y47" i="2"/>
  <c r="T39" i="2"/>
  <c r="T40" i="2"/>
  <c r="T41" i="2"/>
  <c r="T42" i="2"/>
  <c r="T43" i="2"/>
  <c r="T44" i="2"/>
  <c r="T45" i="2"/>
  <c r="T46" i="2"/>
  <c r="T47" i="2"/>
  <c r="O39" i="2"/>
  <c r="O40" i="2"/>
  <c r="O41" i="2"/>
  <c r="O42" i="2"/>
  <c r="O43" i="2"/>
  <c r="O44" i="2"/>
  <c r="O45" i="2"/>
  <c r="O46" i="2"/>
  <c r="O47" i="2"/>
  <c r="J39" i="2"/>
  <c r="J40" i="2"/>
  <c r="J41" i="2"/>
  <c r="J42" i="2"/>
  <c r="J43" i="2"/>
  <c r="J44" i="2"/>
  <c r="J45" i="2"/>
  <c r="J46" i="2"/>
  <c r="J47" i="2"/>
  <c r="E39" i="2"/>
  <c r="E40" i="2"/>
  <c r="E41" i="2"/>
  <c r="E42" i="2"/>
  <c r="E43" i="2"/>
  <c r="E44" i="2"/>
  <c r="E45" i="2"/>
  <c r="E46" i="2"/>
  <c r="E47" i="2"/>
  <c r="J18" i="2"/>
  <c r="J19" i="2"/>
  <c r="J20" i="2"/>
  <c r="J21" i="2"/>
  <c r="J22" i="2"/>
  <c r="J23" i="2"/>
  <c r="J24" i="2"/>
  <c r="J25" i="2"/>
  <c r="J26" i="2"/>
  <c r="D18" i="2"/>
  <c r="D19" i="2"/>
  <c r="D20" i="2"/>
  <c r="D21" i="2"/>
  <c r="D22" i="2"/>
  <c r="D23" i="2"/>
  <c r="D24" i="2"/>
  <c r="D25" i="2"/>
  <c r="D26" i="2"/>
  <c r="X2" i="2"/>
  <c r="X3" i="2"/>
  <c r="X4" i="2"/>
  <c r="X5" i="2"/>
  <c r="X6" i="2"/>
  <c r="X7" i="2"/>
  <c r="X8" i="2"/>
  <c r="X9" i="2"/>
  <c r="X10" i="2"/>
  <c r="S2" i="2"/>
  <c r="S3" i="2"/>
  <c r="S4" i="2"/>
  <c r="S5" i="2"/>
  <c r="S6" i="2"/>
  <c r="S7" i="2"/>
  <c r="S8" i="2"/>
  <c r="S9" i="2"/>
  <c r="S10" i="2"/>
  <c r="N2" i="2"/>
  <c r="N3" i="2"/>
  <c r="N4" i="2"/>
  <c r="N5" i="2"/>
  <c r="N6" i="2"/>
  <c r="N7" i="2"/>
  <c r="N8" i="2"/>
  <c r="N9" i="2"/>
  <c r="N10" i="2"/>
  <c r="I3" i="2"/>
  <c r="I2" i="2"/>
  <c r="I4" i="2"/>
  <c r="I5" i="2"/>
  <c r="I6" i="2"/>
  <c r="I7" i="2"/>
  <c r="I8" i="2"/>
  <c r="I9" i="2"/>
  <c r="I10" i="2"/>
  <c r="D2" i="2"/>
  <c r="D3" i="2"/>
  <c r="D4" i="2"/>
  <c r="D5" i="2"/>
  <c r="D6" i="2"/>
  <c r="D7" i="2"/>
  <c r="D8" i="2"/>
  <c r="D9" i="2"/>
  <c r="D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58C1C-353C-4520-87DB-0F2003FA941F}" keepAlive="1" name="Zapytanie — logs" description="Połączenie z zapytaniem „logs” w skoroszycie." type="5" refreshedVersion="8" background="1" saveData="1">
    <dbPr connection="Provider=Microsoft.Mashup.OleDb.1;Data Source=$Workbook$;Location=logs;Extended Properties=&quot;&quot;" command="SELECT * FROM [logs]"/>
  </connection>
  <connection id="2" xr16:uid="{5F1B29D0-B699-40CE-B71F-9C3C73FD6327}" keepAlive="1" name="Zapytanie — logs (2)" description="Połączenie z zapytaniem „logs (2)” w skoroszycie." type="5" refreshedVersion="8" background="1" saveData="1">
    <dbPr connection="Provider=Microsoft.Mashup.OleDb.1;Data Source=$Workbook$;Location=&quot;logs (2)&quot;;Extended Properties=&quot;&quot;" command="SELECT * FROM [logs (2)]"/>
  </connection>
  <connection id="3" xr16:uid="{B7A683BF-CA83-490D-8112-D1BEF8CA08BD}" keepAlive="1" name="Zapytanie — logs_chunk_2x2" description="Połączenie z zapytaniem „logs_chunk_2x2” w skoroszycie." type="5" refreshedVersion="8" background="1" saveData="1">
    <dbPr connection="Provider=Microsoft.Mashup.OleDb.1;Data Source=$Workbook$;Location=logs_chunk_2x2;Extended Properties=&quot;&quot;" command="SELECT * FROM [logs_chunk_2x2]"/>
  </connection>
  <connection id="4" xr16:uid="{1436E55F-84F1-448A-8176-2B5BDD019324}" keepAlive="1" name="Zapytanie — logs_chunk_2x2_b" description="Połączenie z zapytaniem „logs_chunk_2x2_b” w skoroszycie." type="5" refreshedVersion="8" background="1" saveData="1">
    <dbPr connection="Provider=Microsoft.Mashup.OleDb.1;Data Source=$Workbook$;Location=logs_chunk_2x2_b;Extended Properties=&quot;&quot;" command="SELECT * FROM [logs_chunk_2x2_b]"/>
  </connection>
  <connection id="5" xr16:uid="{5D58AC17-FDE1-4741-AA11-ABB2C72B8B00}" keepAlive="1" name="Zapytanie — logs_chunk_2x4" description="Połączenie z zapytaniem „logs_chunk_2x4” w skoroszycie." type="5" refreshedVersion="8" background="1" saveData="1">
    <dbPr connection="Provider=Microsoft.Mashup.OleDb.1;Data Source=$Workbook$;Location=logs_chunk_2x4;Extended Properties=&quot;&quot;" command="SELECT * FROM [logs_chunk_2x4]"/>
  </connection>
  <connection id="6" xr16:uid="{FBC9551C-F415-4A67-ABEB-EE622D230FEF}" keepAlive="1" name="Zapytanie — logs_chunk_2x4 (2)" description="Połączenie z zapytaniem „logs_chunk_2x4 (2)” w skoroszycie." type="5" refreshedVersion="8" background="1" saveData="1">
    <dbPr connection="Provider=Microsoft.Mashup.OleDb.1;Data Source=$Workbook$;Location=&quot;logs_chunk_2x4 (2)&quot;;Extended Properties=&quot;&quot;" command="SELECT * FROM [logs_chunk_2x4 (2)]"/>
  </connection>
  <connection id="7" xr16:uid="{C3A985F9-B3EF-4EEA-9D66-CFC4571FF034}" keepAlive="1" name="Zapytanie — logs_chunk_2x4_b" description="Połączenie z zapytaniem „logs_chunk_2x4_b” w skoroszycie." type="5" refreshedVersion="8" background="1" saveData="1">
    <dbPr connection="Provider=Microsoft.Mashup.OleDb.1;Data Source=$Workbook$;Location=logs_chunk_2x4_b;Extended Properties=&quot;&quot;" command="SELECT * FROM [logs_chunk_2x4_b]"/>
  </connection>
  <connection id="8" xr16:uid="{B7D2793C-0C4C-42D9-AFBB-286D111A3926}" keepAlive="1" name="Zapytanie — logs_chunk_4x4" description="Połączenie z zapytaniem „logs_chunk_4x4” w skoroszycie." type="5" refreshedVersion="8" background="1" saveData="1">
    <dbPr connection="Provider=Microsoft.Mashup.OleDb.1;Data Source=$Workbook$;Location=logs_chunk_4x4;Extended Properties=&quot;&quot;" command="SELECT * FROM [logs_chunk_4x4]"/>
  </connection>
  <connection id="9" xr16:uid="{033ADC80-14F5-459E-B6A5-3FAABA58582A}" keepAlive="1" name="Zapytanie — logs_chunk_4x4 (2)" description="Połączenie z zapytaniem „logs_chunk_4x4 (2)” w skoroszycie." type="5" refreshedVersion="8" background="1" saveData="1">
    <dbPr connection="Provider=Microsoft.Mashup.OleDb.1;Data Source=$Workbook$;Location=&quot;logs_chunk_4x4 (2)&quot;;Extended Properties=&quot;&quot;" command="SELECT * FROM [logs_chunk_4x4 (2)]"/>
  </connection>
  <connection id="10" xr16:uid="{6C7E3497-6B99-40E2-AB5A-71A85A08B32F}" keepAlive="1" name="Zapytanie — logs_chunk_4x4_b" description="Połączenie z zapytaniem „logs_chunk_4x4_b” w skoroszycie." type="5" refreshedVersion="8" background="1" saveData="1">
    <dbPr connection="Provider=Microsoft.Mashup.OleDb.1;Data Source=$Workbook$;Location=logs_chunk_4x4_b;Extended Properties=&quot;&quot;" command="SELECT * FROM [logs_chunk_4x4_b]"/>
  </connection>
  <connection id="11" xr16:uid="{63D10FED-0843-4607-B178-D5587DEF0C70}" keepAlive="1" name="Zapytanie — logs_chunk_4x8" description="Połączenie z zapytaniem „logs_chunk_4x8” w skoroszycie." type="5" refreshedVersion="8" background="1" saveData="1">
    <dbPr connection="Provider=Microsoft.Mashup.OleDb.1;Data Source=$Workbook$;Location=logs_chunk_4x8;Extended Properties=&quot;&quot;" command="SELECT * FROM [logs_chunk_4x8]"/>
  </connection>
  <connection id="12" xr16:uid="{74562F7E-42EF-48CB-A524-3A8474AEBF32}" keepAlive="1" name="Zapytanie — logs_chunk_4x8 (2)" description="Połączenie z zapytaniem „logs_chunk_4x8 (2)” w skoroszycie." type="5" refreshedVersion="8" background="1" saveData="1">
    <dbPr connection="Provider=Microsoft.Mashup.OleDb.1;Data Source=$Workbook$;Location=&quot;logs_chunk_4x8 (2)&quot;;Extended Properties=&quot;&quot;" command="SELECT * FROM [logs_chunk_4x8 (2)]"/>
  </connection>
  <connection id="13" xr16:uid="{BC48B220-02B6-47B0-A541-BB82054764B0}" keepAlive="1" name="Zapytanie — logs_chunk_4x8_b" description="Połączenie z zapytaniem „logs_chunk_4x8_b” w skoroszycie." type="5" refreshedVersion="8" background="1" saveData="1">
    <dbPr connection="Provider=Microsoft.Mashup.OleDb.1;Data Source=$Workbook$;Location=logs_chunk_4x8_b;Extended Properties=&quot;&quot;" command="SELECT * FROM [logs_chunk_4x8_b]"/>
  </connection>
  <connection id="14" xr16:uid="{136CB4BE-ED6A-4435-B878-23DB9F07F4AB}" keepAlive="1" name="Zapytanie — logs_chunk_8x16" description="Połączenie z zapytaniem „logs_chunk_8x16” w skoroszycie." type="5" refreshedVersion="8" background="1" saveData="1">
    <dbPr connection="Provider=Microsoft.Mashup.OleDb.1;Data Source=$Workbook$;Location=logs_chunk_8x16;Extended Properties=&quot;&quot;" command="SELECT * FROM [logs_chunk_8x16]"/>
  </connection>
  <connection id="15" xr16:uid="{D652C15D-31FA-4BAB-8642-8F6FA9F9F5D6}" keepAlive="1" name="Zapytanie — logs_chunk_8x16 (2)" description="Połączenie z zapytaniem „logs_chunk_8x16 (2)” w skoroszycie." type="5" refreshedVersion="8" background="1" saveData="1">
    <dbPr connection="Provider=Microsoft.Mashup.OleDb.1;Data Source=$Workbook$;Location=&quot;logs_chunk_8x16 (2)&quot;;Extended Properties=&quot;&quot;" command="SELECT * FROM [logs_chunk_8x16 (2)]"/>
  </connection>
  <connection id="16" xr16:uid="{C37F11ED-3D4B-4AD7-9D40-D0BE1AF4515A}" keepAlive="1" name="Zapytanie — logs_chunk_8x16_b" description="Połączenie z zapytaniem „logs_chunk_8x16_b” w skoroszycie." type="5" refreshedVersion="8" background="1" saveData="1">
    <dbPr connection="Provider=Microsoft.Mashup.OleDb.1;Data Source=$Workbook$;Location=logs_chunk_8x16_b;Extended Properties=&quot;&quot;" command="SELECT * FROM [logs_chunk_8x16_b]"/>
  </connection>
  <connection id="17" xr16:uid="{D32FCB46-3B22-4F26-9A15-2F85C4ADE2EE}" keepAlive="1" name="Zapytanie — logs_chunk_8x8" description="Połączenie z zapytaniem „logs_chunk_8x8” w skoroszycie." type="5" refreshedVersion="8" background="1" saveData="1">
    <dbPr connection="Provider=Microsoft.Mashup.OleDb.1;Data Source=$Workbook$;Location=logs_chunk_8x8;Extended Properties=&quot;&quot;" command="SELECT * FROM [logs_chunk_8x8]"/>
  </connection>
  <connection id="18" xr16:uid="{FC87AB20-D90A-47C2-94CB-D4E555364030}" keepAlive="1" name="Zapytanie — logs_chunk_8x8 (2)" description="Połączenie z zapytaniem „logs_chunk_8x8 (2)” w skoroszycie." type="5" refreshedVersion="8" background="1" saveData="1">
    <dbPr connection="Provider=Microsoft.Mashup.OleDb.1;Data Source=$Workbook$;Location=&quot;logs_chunk_8x8 (2)&quot;;Extended Properties=&quot;&quot;" command="SELECT * FROM [logs_chunk_8x8 (2)]"/>
  </connection>
  <connection id="19" xr16:uid="{722BA641-C49E-44E8-80C3-0C541AABADC9}" keepAlive="1" name="Zapytanie — logs_chunk_8x8_b" description="Połączenie z zapytaniem „logs_chunk_8x8_b” w skoroszycie." type="5" refreshedVersion="8" background="1" saveData="1">
    <dbPr connection="Provider=Microsoft.Mashup.OleDb.1;Data Source=$Workbook$;Location=logs_chunk_8x8_b;Extended Properties=&quot;&quot;" command="SELECT * FROM [logs_chunk_8x8_b]"/>
  </connection>
  <connection id="20" xr16:uid="{8F532094-BFE0-41B2-A2DC-904B35438120}" keepAlive="1" name="Zapytanie — logs_sequential" description="Połączenie z zapytaniem „logs_sequential” w skoroszycie." type="5" refreshedVersion="8" background="1" saveData="1">
    <dbPr connection="Provider=Microsoft.Mashup.OleDb.1;Data Source=$Workbook$;Location=logs_sequential;Extended Properties=&quot;&quot;" command="SELECT * FROM [logs_sequential]"/>
  </connection>
</connections>
</file>

<file path=xl/sharedStrings.xml><?xml version="1.0" encoding="utf-8"?>
<sst xmlns="http://schemas.openxmlformats.org/spreadsheetml/2006/main" count="81" uniqueCount="11">
  <si>
    <t>width</t>
  </si>
  <si>
    <t>height</t>
  </si>
  <si>
    <t>time</t>
  </si>
  <si>
    <t>2x2</t>
  </si>
  <si>
    <t>2x4</t>
  </si>
  <si>
    <t>4x4</t>
  </si>
  <si>
    <t>4x8</t>
  </si>
  <si>
    <t>8x8</t>
  </si>
  <si>
    <t>8x16</t>
  </si>
  <si>
    <t>Kolumna1</t>
  </si>
  <si>
    <t>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</si>
</sst>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pula wątków tworzona poza funkcją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765336905500923E-2"/>
          <c:y val="7.4815923568295306E-2"/>
          <c:w val="0.86988836230226674"/>
          <c:h val="0.79841142653755259"/>
        </c:manualLayout>
      </c:layout>
      <c:scatterChart>
        <c:scatterStyle val="lineMarker"/>
        <c:varyColors val="0"/>
        <c:ser>
          <c:idx val="0"/>
          <c:order val="0"/>
          <c:tx>
            <c:v>blok 4 pikseli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logs_chunk_2x2!$D$2:$D$10</c:f>
              <c:numCache>
                <c:formatCode>General</c:formatCode>
                <c:ptCount val="9"/>
                <c:pt idx="0">
                  <c:v>3.629645</c:v>
                </c:pt>
                <c:pt idx="1">
                  <c:v>1.0867549999999999</c:v>
                </c:pt>
                <c:pt idx="2">
                  <c:v>2.2738900000000002</c:v>
                </c:pt>
                <c:pt idx="3">
                  <c:v>7.352665</c:v>
                </c:pt>
                <c:pt idx="4">
                  <c:v>28.077784999999999</c:v>
                </c:pt>
                <c:pt idx="5">
                  <c:v>112.08642999999999</c:v>
                </c:pt>
                <c:pt idx="6">
                  <c:v>443.69934999999998</c:v>
                </c:pt>
                <c:pt idx="7">
                  <c:v>2582.6765049999999</c:v>
                </c:pt>
                <c:pt idx="8">
                  <c:v>11518.035105000001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49B8-87B7-D23664C4381E}"/>
            </c:ext>
          </c:extLst>
        </c:ser>
        <c:ser>
          <c:idx val="1"/>
          <c:order val="1"/>
          <c:tx>
            <c:v>8px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logs_chunk_2x2!$G$2:$G$10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logs_chunk_2x2!$I$2:$I$10</c:f>
              <c:numCache>
                <c:formatCode>General</c:formatCode>
                <c:ptCount val="9"/>
                <c:pt idx="0">
                  <c:v>4.9114550000000001</c:v>
                </c:pt>
                <c:pt idx="1">
                  <c:v>0.58372000000000002</c:v>
                </c:pt>
                <c:pt idx="2">
                  <c:v>1.72112</c:v>
                </c:pt>
                <c:pt idx="3">
                  <c:v>5.2665100000000002</c:v>
                </c:pt>
                <c:pt idx="4">
                  <c:v>18.535699999999999</c:v>
                </c:pt>
                <c:pt idx="5">
                  <c:v>71.99991</c:v>
                </c:pt>
                <c:pt idx="6">
                  <c:v>323.99552499999999</c:v>
                </c:pt>
                <c:pt idx="7">
                  <c:v>1644.4545900000001</c:v>
                </c:pt>
                <c:pt idx="8">
                  <c:v>7131.2967650000001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9-49B8-87B7-D23664C4381E}"/>
            </c:ext>
          </c:extLst>
        </c:ser>
        <c:ser>
          <c:idx val="2"/>
          <c:order val="2"/>
          <c:tx>
            <c:v>16px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logs_chunk_2x2!$N$2:$N$10</c:f>
              <c:numCache>
                <c:formatCode>General</c:formatCode>
                <c:ptCount val="9"/>
                <c:pt idx="0">
                  <c:v>3.6923050000000002</c:v>
                </c:pt>
                <c:pt idx="1">
                  <c:v>0.53396500000000002</c:v>
                </c:pt>
                <c:pt idx="2">
                  <c:v>1.2829950000000001</c:v>
                </c:pt>
                <c:pt idx="3">
                  <c:v>3.9483100000000002</c:v>
                </c:pt>
                <c:pt idx="4">
                  <c:v>14.522045</c:v>
                </c:pt>
                <c:pt idx="5">
                  <c:v>58.615945000000004</c:v>
                </c:pt>
                <c:pt idx="6">
                  <c:v>232.25530499999999</c:v>
                </c:pt>
                <c:pt idx="7">
                  <c:v>967.312455</c:v>
                </c:pt>
                <c:pt idx="8">
                  <c:v>4640.0933649999997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9-49B8-87B7-D23664C4381E}"/>
            </c:ext>
          </c:extLst>
        </c:ser>
        <c:ser>
          <c:idx val="3"/>
          <c:order val="3"/>
          <c:tx>
            <c:v>32px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logs_chunk_2x2!$S$2:$S$10</c:f>
              <c:numCache>
                <c:formatCode>General</c:formatCode>
                <c:ptCount val="9"/>
                <c:pt idx="0">
                  <c:v>3.4669699999999999</c:v>
                </c:pt>
                <c:pt idx="1">
                  <c:v>0.54912499999999997</c:v>
                </c:pt>
                <c:pt idx="2">
                  <c:v>1.133815</c:v>
                </c:pt>
                <c:pt idx="3">
                  <c:v>3.5091450000000002</c:v>
                </c:pt>
                <c:pt idx="4">
                  <c:v>12.64209</c:v>
                </c:pt>
                <c:pt idx="5">
                  <c:v>49.353749999999998</c:v>
                </c:pt>
                <c:pt idx="6">
                  <c:v>214.38173499999999</c:v>
                </c:pt>
                <c:pt idx="7">
                  <c:v>879.14144499999998</c:v>
                </c:pt>
                <c:pt idx="8">
                  <c:v>3970.9051100000001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9-49B8-87B7-D23664C4381E}"/>
            </c:ext>
          </c:extLst>
        </c:ser>
        <c:ser>
          <c:idx val="4"/>
          <c:order val="4"/>
          <c:tx>
            <c:v>64px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logs_chunk_2x2!$X$2:$X$10</c:f>
              <c:numCache>
                <c:formatCode>General</c:formatCode>
                <c:ptCount val="9"/>
                <c:pt idx="0">
                  <c:v>3.2614399999999999</c:v>
                </c:pt>
                <c:pt idx="1">
                  <c:v>0.74697999999999998</c:v>
                </c:pt>
                <c:pt idx="2">
                  <c:v>0.94636500000000001</c:v>
                </c:pt>
                <c:pt idx="3">
                  <c:v>3.789555</c:v>
                </c:pt>
                <c:pt idx="4">
                  <c:v>12.74896</c:v>
                </c:pt>
                <c:pt idx="5">
                  <c:v>50.200465000000001</c:v>
                </c:pt>
                <c:pt idx="6">
                  <c:v>202.02949000000001</c:v>
                </c:pt>
                <c:pt idx="7">
                  <c:v>862.28404</c:v>
                </c:pt>
                <c:pt idx="8">
                  <c:v>3435.0152250000001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9-49B8-87B7-D23664C4381E}"/>
            </c:ext>
          </c:extLst>
        </c:ser>
        <c:ser>
          <c:idx val="5"/>
          <c:order val="5"/>
          <c:tx>
            <c:v>128px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logs_chunk_2x2!$B$18:$B$26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logs_chunk_2x2!$D$18:$D$26</c:f>
              <c:numCache>
                <c:formatCode>General</c:formatCode>
                <c:ptCount val="9"/>
                <c:pt idx="0">
                  <c:v>3.2348949999999999</c:v>
                </c:pt>
                <c:pt idx="1">
                  <c:v>1.6713150000000001</c:v>
                </c:pt>
                <c:pt idx="2">
                  <c:v>0.85005500000000001</c:v>
                </c:pt>
                <c:pt idx="3">
                  <c:v>3.7494100000000001</c:v>
                </c:pt>
                <c:pt idx="4">
                  <c:v>12.158795</c:v>
                </c:pt>
                <c:pt idx="5">
                  <c:v>49.232010000000002</c:v>
                </c:pt>
                <c:pt idx="6">
                  <c:v>208.25496000000001</c:v>
                </c:pt>
                <c:pt idx="7">
                  <c:v>792.54729999999995</c:v>
                </c:pt>
                <c:pt idx="8">
                  <c:v>3274.8704899999998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9-49B8-87B7-D23664C4381E}"/>
            </c:ext>
          </c:extLst>
        </c:ser>
        <c:ser>
          <c:idx val="6"/>
          <c:order val="6"/>
          <c:tx>
            <c:v>bez puli wątków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logs_chunk_2x2!$H$18:$H$26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logs_chunk_2x2!$J$18:$J$26</c:f>
              <c:numCache>
                <c:formatCode>General</c:formatCode>
                <c:ptCount val="9"/>
                <c:pt idx="0">
                  <c:v>3.3572899999999999</c:v>
                </c:pt>
                <c:pt idx="1">
                  <c:v>1.0557350000000001</c:v>
                </c:pt>
                <c:pt idx="2">
                  <c:v>1.944685</c:v>
                </c:pt>
                <c:pt idx="3">
                  <c:v>5.9727300000000003</c:v>
                </c:pt>
                <c:pt idx="4">
                  <c:v>22.313009999999998</c:v>
                </c:pt>
                <c:pt idx="5">
                  <c:v>86.64819</c:v>
                </c:pt>
                <c:pt idx="6">
                  <c:v>341.72858500000001</c:v>
                </c:pt>
                <c:pt idx="7">
                  <c:v>1347.5066099999999</c:v>
                </c:pt>
                <c:pt idx="8">
                  <c:v>5440.9447300000002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B9-49B8-87B7-D23664C4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56864"/>
        <c:axId val="1128857696"/>
      </c:scatterChart>
      <c:valAx>
        <c:axId val="1128856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Bok</a:t>
                </a:r>
                <a:r>
                  <a:rPr lang="pl-PL" sz="1400" baseline="0"/>
                  <a:t> tworzonego obrazu [px]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4058150924182064"/>
              <c:y val="0.9425215712383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857696"/>
        <c:crosses val="autoZero"/>
        <c:crossBetween val="midCat"/>
      </c:valAx>
      <c:valAx>
        <c:axId val="112885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856864"/>
        <c:crosses val="autoZero"/>
        <c:crossBetween val="midCat"/>
      </c:valAx>
      <c:spPr>
        <a:noFill/>
        <a:ln>
          <a:solidFill>
            <a:schemeClr val="tx1">
              <a:lumMod val="75000"/>
              <a:lumOff val="25000"/>
            </a:schemeClr>
          </a:solidFill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20725599164920777"/>
          <c:y val="0.90132930684742274"/>
          <c:w val="0.62776497882553783"/>
          <c:h val="3.3353907755000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pula</a:t>
            </a:r>
            <a:r>
              <a:rPr lang="pl-PL" baseline="0"/>
              <a:t> wątków tworzona</a:t>
            </a:r>
            <a:r>
              <a:rPr lang="pl-PL"/>
              <a:t> w funkcji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4214402698902874E-2"/>
          <c:y val="8.9076762977403606E-2"/>
          <c:w val="0.88816588217601178"/>
          <c:h val="0.75490052395426133"/>
        </c:manualLayout>
      </c:layout>
      <c:scatterChart>
        <c:scatterStyle val="lineMarker"/>
        <c:varyColors val="0"/>
        <c:ser>
          <c:idx val="0"/>
          <c:order val="0"/>
          <c:tx>
            <c:v>blok 4px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logs_chunk_2x2!$E$39:$E$47</c:f>
              <c:numCache>
                <c:formatCode>General</c:formatCode>
                <c:ptCount val="9"/>
                <c:pt idx="0">
                  <c:v>3.8865099999999999</c:v>
                </c:pt>
                <c:pt idx="1">
                  <c:v>1.408255</c:v>
                </c:pt>
                <c:pt idx="2">
                  <c:v>2.7139700000000002</c:v>
                </c:pt>
                <c:pt idx="3">
                  <c:v>7.2557549999999997</c:v>
                </c:pt>
                <c:pt idx="4">
                  <c:v>26.358435</c:v>
                </c:pt>
                <c:pt idx="5">
                  <c:v>111.39279000000001</c:v>
                </c:pt>
                <c:pt idx="6">
                  <c:v>488.75519500000001</c:v>
                </c:pt>
                <c:pt idx="7">
                  <c:v>2604.9651199999998</c:v>
                </c:pt>
                <c:pt idx="8">
                  <c:v>12153.43578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D-4988-9376-E80884B614C4}"/>
            </c:ext>
          </c:extLst>
        </c:ser>
        <c:ser>
          <c:idx val="1"/>
          <c:order val="1"/>
          <c:tx>
            <c:v>8px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logs_chunk_2x2!$J$39:$J$47</c:f>
              <c:numCache>
                <c:formatCode>General</c:formatCode>
                <c:ptCount val="9"/>
                <c:pt idx="0">
                  <c:v>4.0511600000000003</c:v>
                </c:pt>
                <c:pt idx="1">
                  <c:v>1.2419450000000001</c:v>
                </c:pt>
                <c:pt idx="2">
                  <c:v>2.4120149999999998</c:v>
                </c:pt>
                <c:pt idx="3">
                  <c:v>6.1701699999999997</c:v>
                </c:pt>
                <c:pt idx="4">
                  <c:v>20.72662</c:v>
                </c:pt>
                <c:pt idx="5">
                  <c:v>77.910415</c:v>
                </c:pt>
                <c:pt idx="6">
                  <c:v>315.03613000000001</c:v>
                </c:pt>
                <c:pt idx="7">
                  <c:v>1632.0673300000001</c:v>
                </c:pt>
                <c:pt idx="8">
                  <c:v>6691.7570850000002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D-4988-9376-E80884B614C4}"/>
            </c:ext>
          </c:extLst>
        </c:ser>
        <c:ser>
          <c:idx val="2"/>
          <c:order val="2"/>
          <c:tx>
            <c:v>16px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logs_chunk_2x2!$O$39:$O$47</c:f>
              <c:numCache>
                <c:formatCode>General</c:formatCode>
                <c:ptCount val="9"/>
                <c:pt idx="0">
                  <c:v>4.1668000000000003</c:v>
                </c:pt>
                <c:pt idx="1">
                  <c:v>0.92430000000000001</c:v>
                </c:pt>
                <c:pt idx="2">
                  <c:v>2.2813099999999999</c:v>
                </c:pt>
                <c:pt idx="3">
                  <c:v>4.8717249999999996</c:v>
                </c:pt>
                <c:pt idx="4">
                  <c:v>15.968745</c:v>
                </c:pt>
                <c:pt idx="5">
                  <c:v>62.826895</c:v>
                </c:pt>
                <c:pt idx="6">
                  <c:v>246.13598500000001</c:v>
                </c:pt>
                <c:pt idx="7">
                  <c:v>1213.1375149999999</c:v>
                </c:pt>
                <c:pt idx="8">
                  <c:v>4749.8770750000003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D-4988-9376-E80884B614C4}"/>
            </c:ext>
          </c:extLst>
        </c:ser>
        <c:ser>
          <c:idx val="3"/>
          <c:order val="3"/>
          <c:tx>
            <c:v>32px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logs_chunk_2x2!$T$39:$T$47</c:f>
              <c:numCache>
                <c:formatCode>General</c:formatCode>
                <c:ptCount val="9"/>
                <c:pt idx="0">
                  <c:v>4.1870450000000003</c:v>
                </c:pt>
                <c:pt idx="1">
                  <c:v>0.87294000000000005</c:v>
                </c:pt>
                <c:pt idx="2">
                  <c:v>1.8299700000000001</c:v>
                </c:pt>
                <c:pt idx="3">
                  <c:v>4.397265</c:v>
                </c:pt>
                <c:pt idx="4">
                  <c:v>14.322145000000001</c:v>
                </c:pt>
                <c:pt idx="5">
                  <c:v>56.196860000000001</c:v>
                </c:pt>
                <c:pt idx="6">
                  <c:v>226.24133</c:v>
                </c:pt>
                <c:pt idx="7">
                  <c:v>877.29972999999995</c:v>
                </c:pt>
                <c:pt idx="8">
                  <c:v>3851.0780599999998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D-4988-9376-E80884B614C4}"/>
            </c:ext>
          </c:extLst>
        </c:ser>
        <c:ser>
          <c:idx val="4"/>
          <c:order val="4"/>
          <c:tx>
            <c:v>64px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logs_chunk_2x2!$Y$39:$Y$47</c:f>
              <c:numCache>
                <c:formatCode>General</c:formatCode>
                <c:ptCount val="9"/>
                <c:pt idx="0">
                  <c:v>3.8909500000000001</c:v>
                </c:pt>
                <c:pt idx="1">
                  <c:v>2.2480000000000002</c:v>
                </c:pt>
                <c:pt idx="2">
                  <c:v>1.5130300000000001</c:v>
                </c:pt>
                <c:pt idx="3">
                  <c:v>4.2360749999999996</c:v>
                </c:pt>
                <c:pt idx="4">
                  <c:v>14.476000000000001</c:v>
                </c:pt>
                <c:pt idx="5">
                  <c:v>53.818804999999998</c:v>
                </c:pt>
                <c:pt idx="6">
                  <c:v>212.86270999999999</c:v>
                </c:pt>
                <c:pt idx="7">
                  <c:v>882.64365999999995</c:v>
                </c:pt>
                <c:pt idx="8">
                  <c:v>3413.89102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D-4988-9376-E80884B614C4}"/>
            </c:ext>
          </c:extLst>
        </c:ser>
        <c:ser>
          <c:idx val="5"/>
          <c:order val="5"/>
          <c:tx>
            <c:v>128px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logs_chunk_2x2!$E$52:$E$60</c:f>
              <c:numCache>
                <c:formatCode>General</c:formatCode>
                <c:ptCount val="9"/>
                <c:pt idx="0">
                  <c:v>3.7996050000000001</c:v>
                </c:pt>
                <c:pt idx="1">
                  <c:v>0.80020999999999998</c:v>
                </c:pt>
                <c:pt idx="2">
                  <c:v>1.3897299999999999</c:v>
                </c:pt>
                <c:pt idx="3">
                  <c:v>4.2513350000000001</c:v>
                </c:pt>
                <c:pt idx="4">
                  <c:v>12.86561</c:v>
                </c:pt>
                <c:pt idx="5">
                  <c:v>52.352355000000003</c:v>
                </c:pt>
                <c:pt idx="6">
                  <c:v>203.90409</c:v>
                </c:pt>
                <c:pt idx="7">
                  <c:v>813.42156</c:v>
                </c:pt>
                <c:pt idx="8">
                  <c:v>3320.3995049999999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D-4988-9376-E80884B6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24800"/>
        <c:axId val="1208727296"/>
      </c:scatterChart>
      <c:valAx>
        <c:axId val="120872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Bok tworzonego obrazu [px]</a:t>
                </a:r>
                <a:endParaRPr lang="pl-PL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52874958167025"/>
              <c:y val="0.8607887547354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727296"/>
        <c:crosses val="autoZero"/>
        <c:crossBetween val="midCat"/>
      </c:valAx>
      <c:valAx>
        <c:axId val="120872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u="none" strike="noStrike" baseline="0">
                    <a:effectLst/>
                  </a:rPr>
                  <a:t>czas wykonania [ms]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7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47949244458483"/>
          <c:y val="0.95488143786005752"/>
          <c:w val="0.45782896090904307"/>
          <c:h val="3.328424628919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wykonanie sekwencyjne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logs_chunk_2x2!$D$79:$D$87</c:f>
              <c:numCache>
                <c:formatCode>General</c:formatCode>
                <c:ptCount val="9"/>
                <c:pt idx="0">
                  <c:v>2.4978050000000001</c:v>
                </c:pt>
                <c:pt idx="1">
                  <c:v>1.3324849999999999</c:v>
                </c:pt>
                <c:pt idx="2">
                  <c:v>3.5154200000000002</c:v>
                </c:pt>
                <c:pt idx="3">
                  <c:v>13.678475000000001</c:v>
                </c:pt>
                <c:pt idx="4">
                  <c:v>55.009320000000002</c:v>
                </c:pt>
                <c:pt idx="5">
                  <c:v>216.29651999999999</c:v>
                </c:pt>
                <c:pt idx="6">
                  <c:v>864.861985</c:v>
                </c:pt>
                <c:pt idx="7">
                  <c:v>3498.481315</c:v>
                </c:pt>
                <c:pt idx="8">
                  <c:v>14080.563425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2-40FA-B44F-EE42B43DD41F}"/>
            </c:ext>
          </c:extLst>
        </c:ser>
        <c:ser>
          <c:idx val="2"/>
          <c:order val="1"/>
          <c:tx>
            <c:v>bez puli wątków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logs_chunk_2x2!$J$18:$J$26</c:f>
              <c:numCache>
                <c:formatCode>General</c:formatCode>
                <c:ptCount val="9"/>
                <c:pt idx="0">
                  <c:v>3.3572899999999999</c:v>
                </c:pt>
                <c:pt idx="1">
                  <c:v>1.0557350000000001</c:v>
                </c:pt>
                <c:pt idx="2">
                  <c:v>1.944685</c:v>
                </c:pt>
                <c:pt idx="3">
                  <c:v>5.9727300000000003</c:v>
                </c:pt>
                <c:pt idx="4">
                  <c:v>22.313009999999998</c:v>
                </c:pt>
                <c:pt idx="5">
                  <c:v>86.64819</c:v>
                </c:pt>
                <c:pt idx="6">
                  <c:v>341.72858500000001</c:v>
                </c:pt>
                <c:pt idx="7">
                  <c:v>1347.5066099999999</c:v>
                </c:pt>
                <c:pt idx="8">
                  <c:v>5440.9447300000002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2-40FA-B44F-EE42B43DD41F}"/>
            </c:ext>
          </c:extLst>
        </c:ser>
        <c:ser>
          <c:idx val="3"/>
          <c:order val="2"/>
          <c:tx>
            <c:v>blok 16px (pula poza funkcją)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logs_chunk_2x2!$N$2:$N$10</c:f>
              <c:numCache>
                <c:formatCode>General</c:formatCode>
                <c:ptCount val="9"/>
                <c:pt idx="0">
                  <c:v>3.6923050000000002</c:v>
                </c:pt>
                <c:pt idx="1">
                  <c:v>0.53396500000000002</c:v>
                </c:pt>
                <c:pt idx="2">
                  <c:v>1.2829950000000001</c:v>
                </c:pt>
                <c:pt idx="3">
                  <c:v>3.9483100000000002</c:v>
                </c:pt>
                <c:pt idx="4">
                  <c:v>14.522045</c:v>
                </c:pt>
                <c:pt idx="5">
                  <c:v>58.615945000000004</c:v>
                </c:pt>
                <c:pt idx="6">
                  <c:v>232.25530499999999</c:v>
                </c:pt>
                <c:pt idx="7">
                  <c:v>967.312455</c:v>
                </c:pt>
                <c:pt idx="8">
                  <c:v>4640.0933649999997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2-40FA-B44F-EE42B43DD41F}"/>
            </c:ext>
          </c:extLst>
        </c:ser>
        <c:ser>
          <c:idx val="4"/>
          <c:order val="3"/>
          <c:tx>
            <c:v>16px (pula w funkcji)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logs_chunk_2x2!$O$39:$O$47</c:f>
              <c:numCache>
                <c:formatCode>General</c:formatCode>
                <c:ptCount val="9"/>
                <c:pt idx="0">
                  <c:v>4.1668000000000003</c:v>
                </c:pt>
                <c:pt idx="1">
                  <c:v>0.92430000000000001</c:v>
                </c:pt>
                <c:pt idx="2">
                  <c:v>2.2813099999999999</c:v>
                </c:pt>
                <c:pt idx="3">
                  <c:v>4.8717249999999996</c:v>
                </c:pt>
                <c:pt idx="4">
                  <c:v>15.968745</c:v>
                </c:pt>
                <c:pt idx="5">
                  <c:v>62.826895</c:v>
                </c:pt>
                <c:pt idx="6">
                  <c:v>246.13598500000001</c:v>
                </c:pt>
                <c:pt idx="7">
                  <c:v>1213.1375149999999</c:v>
                </c:pt>
                <c:pt idx="8">
                  <c:v>4749.8770750000003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2-40FA-B44F-EE42B43DD41F}"/>
            </c:ext>
          </c:extLst>
        </c:ser>
        <c:ser>
          <c:idx val="0"/>
          <c:order val="4"/>
          <c:tx>
            <c:v>4px (pula poza funkcją)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logs_chunk_2x2!$D$2:$D$10</c:f>
              <c:numCache>
                <c:formatCode>General</c:formatCode>
                <c:ptCount val="9"/>
                <c:pt idx="0">
                  <c:v>3.629645</c:v>
                </c:pt>
                <c:pt idx="1">
                  <c:v>1.0867549999999999</c:v>
                </c:pt>
                <c:pt idx="2">
                  <c:v>2.2738900000000002</c:v>
                </c:pt>
                <c:pt idx="3">
                  <c:v>7.352665</c:v>
                </c:pt>
                <c:pt idx="4">
                  <c:v>28.077784999999999</c:v>
                </c:pt>
                <c:pt idx="5">
                  <c:v>112.08642999999999</c:v>
                </c:pt>
                <c:pt idx="6">
                  <c:v>443.69934999999998</c:v>
                </c:pt>
                <c:pt idx="7">
                  <c:v>2582.6765049999999</c:v>
                </c:pt>
                <c:pt idx="8">
                  <c:v>11518.035105000001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2-40FA-B44F-EE42B43DD41F}"/>
            </c:ext>
          </c:extLst>
        </c:ser>
        <c:ser>
          <c:idx val="5"/>
          <c:order val="5"/>
          <c:tx>
            <c:v>4px (pula w funkcji)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logs_chunk_2x2!$E$39:$E$47</c:f>
              <c:numCache>
                <c:formatCode>General</c:formatCode>
                <c:ptCount val="9"/>
                <c:pt idx="0">
                  <c:v>3.8865099999999999</c:v>
                </c:pt>
                <c:pt idx="1">
                  <c:v>1.408255</c:v>
                </c:pt>
                <c:pt idx="2">
                  <c:v>2.7139700000000002</c:v>
                </c:pt>
                <c:pt idx="3">
                  <c:v>7.2557549999999997</c:v>
                </c:pt>
                <c:pt idx="4">
                  <c:v>26.358435</c:v>
                </c:pt>
                <c:pt idx="5">
                  <c:v>111.39279000000001</c:v>
                </c:pt>
                <c:pt idx="6">
                  <c:v>488.75519500000001</c:v>
                </c:pt>
                <c:pt idx="7">
                  <c:v>2604.9651199999998</c:v>
                </c:pt>
                <c:pt idx="8">
                  <c:v>12153.43578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A2-40FA-B44F-EE42B43D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56096"/>
        <c:axId val="1930666496"/>
      </c:scatterChart>
      <c:valAx>
        <c:axId val="193065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Bok tworzonego obrazu [px]</a:t>
                </a:r>
                <a:endParaRPr lang="pl-PL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66496"/>
        <c:crosses val="autoZero"/>
        <c:crossBetween val="midCat"/>
      </c:valAx>
      <c:valAx>
        <c:axId val="193066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u="none" strike="noStrike" baseline="0">
                    <a:effectLst/>
                  </a:rPr>
                  <a:t>czas wykonania [ms]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81802</xdr:colOff>
      <xdr:row>10</xdr:row>
      <xdr:rowOff>175371</xdr:rowOff>
    </xdr:from>
    <xdr:to>
      <xdr:col>18</xdr:col>
      <xdr:colOff>228600</xdr:colOff>
      <xdr:row>44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B07AE9-348F-B4A8-8AB3-8FBD9B26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445434</xdr:colOff>
      <xdr:row>48</xdr:row>
      <xdr:rowOff>85723</xdr:rowOff>
    </xdr:from>
    <xdr:to>
      <xdr:col>17</xdr:col>
      <xdr:colOff>390525</xdr:colOff>
      <xdr:row>82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2EACB4-9DD0-3885-D5C8-86584A98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751914</xdr:colOff>
      <xdr:row>85</xdr:row>
      <xdr:rowOff>12325</xdr:rowOff>
    </xdr:from>
    <xdr:to>
      <xdr:col>18</xdr:col>
      <xdr:colOff>66675</xdr:colOff>
      <xdr:row>119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9D3484-F265-72AE-3C18-9A59E238A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9FF9940-F6A6-4673-BC27-C6D7611C2D9B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F7DF5C69-44F6-466F-9DB7-95A4999F818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91C74CDC-4BE4-480B-8890-B6E0027792E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5" xr16:uid="{1DB431B9-8569-4972-8349-CD31B031DD4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5B79AE2A-DF87-471A-9245-2D49ECDA07D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149FA7E7-3C3C-4C5D-AD35-FA813E62426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EA2820E4-E477-4942-8A31-6A7FB8F15A1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D2BFD8F3-6255-4009-9049-036ACCB08AA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BFE4DEB3-94E3-49BA-B075-B84932A7B37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9" xr16:uid="{2CAB0736-0CA9-4FDE-95D1-6BB603B0B85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E209AE90-71E3-4374-B589-0621A3DE12D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38774CE-8BDB-435A-A611-20046718D28E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0" xr16:uid="{5745D6A5-302A-475D-8CFF-6D41E687DB5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33E1FD87-0690-4AFD-B84E-88771B9FCF0A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ACE7B741-9349-40C7-9670-DB15258E82B1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3ADED5DD-4CD1-47C3-9845-5CA3FE9244ED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903A7F00-F5BA-4A7E-96CE-AAA44761A260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2F76CD-9F3F-40A5-ABF8-1F789ABC27A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2F54466-3200-4BBF-A8E7-4AB502E207B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82E40B6B-F244-4A9F-9D2A-8D5F7993E86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F19A4-01A2-4CE7-A8BF-D0995E992C4B}" name="logs_chunk_2x4" displayName="logs_chunk_2x4" ref="A1:C10" tableType="queryTable" totalsRowShown="0">
  <autoFilter ref="A1:C10" xr:uid="{91BF19A4-01A2-4CE7-A8BF-D0995E992C4B}"/>
  <tableColumns count="3">
    <tableColumn id="1" xr3:uid="{E6C09F18-34BB-4AE5-A557-F41E353D1D2B}" uniqueName="1" name="width" queryTableFieldId="1"/>
    <tableColumn id="2" xr3:uid="{41A74172-E660-4E05-B686-485C894BC19C}" uniqueName="2" name="height" queryTableFieldId="2"/>
    <tableColumn id="3" xr3:uid="{C8E28854-A2C4-4EE5-9F5A-031868C45CDB}" uniqueName="3" name="tim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A99E80-A477-4713-898D-37CD998C5D9F}" name="logs_chunk_4x88" displayName="logs_chunk_4x88" ref="P1:S10" tableType="queryTable" totalsRowShown="0">
  <autoFilter ref="P1:S10" xr:uid="{34A99E80-A477-4713-898D-37CD998C5D9F}"/>
  <tableColumns count="4">
    <tableColumn id="1" xr3:uid="{F20DD724-C127-4CE0-8A09-2C970CE08827}" uniqueName="1" name="width" queryTableFieldId="1"/>
    <tableColumn id="2" xr3:uid="{875B859B-547F-4FB4-A136-7C611A503734}" uniqueName="2" name="height" queryTableFieldId="2"/>
    <tableColumn id="3" xr3:uid="{D5DB62A3-EF31-485E-9CB4-5A9792D28108}" uniqueName="3" name="time" queryTableFieldId="3"/>
    <tableColumn id="4" xr3:uid="{1F7BB48F-CD1D-4030-8B37-E1BD4FC99867}" uniqueName="4" name="Kolumna1" queryTableFieldId="4" dataDxfId="10">
      <calculatedColumnFormula>logs_chunk_4x88[[#This Row],[time]]/1000000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F9355E-CB89-4456-87D0-1DE3D79E5A83}" name="logs_chunk_8x810" displayName="logs_chunk_8x810" ref="U1:X10" tableType="queryTable" totalsRowShown="0">
  <autoFilter ref="U1:X10" xr:uid="{25F9355E-CB89-4456-87D0-1DE3D79E5A83}"/>
  <tableColumns count="4">
    <tableColumn id="1" xr3:uid="{7CCB9745-2B1F-45E9-956E-A15620F0D423}" uniqueName="1" name="width" queryTableFieldId="1"/>
    <tableColumn id="2" xr3:uid="{6A83DAC3-6D60-435A-9178-73B5A49CA69E}" uniqueName="2" name="height" queryTableFieldId="2"/>
    <tableColumn id="3" xr3:uid="{BAA5E0AF-BAAD-41C9-8AB6-BF0EC444EF01}" uniqueName="3" name="time" queryTableFieldId="3"/>
    <tableColumn id="4" xr3:uid="{7ED06217-5736-49F6-8096-59A3F82EA363}" uniqueName="4" name="Kolumna1" queryTableFieldId="4" dataDxfId="9">
      <calculatedColumnFormula>logs_chunk_8x810[[#This Row],[time]]/1000000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6DC1CF-F8C6-4155-8E68-5ADB6B85365E}" name="logs_chunk_8x1612" displayName="logs_chunk_8x1612" ref="A17:D26" tableType="queryTable" totalsRowShown="0">
  <autoFilter ref="A17:D26" xr:uid="{6C6DC1CF-F8C6-4155-8E68-5ADB6B85365E}"/>
  <tableColumns count="4">
    <tableColumn id="1" xr3:uid="{2C95A131-BF6E-4C70-B6EA-BC389F2DE310}" uniqueName="1" name="width" queryTableFieldId="1"/>
    <tableColumn id="2" xr3:uid="{D7383FFB-DE28-47F9-A1D6-5BEE511FDBF0}" uniqueName="2" name="height" queryTableFieldId="2"/>
    <tableColumn id="3" xr3:uid="{9749862A-A120-4DA3-9089-55A35571540C}" uniqueName="3" name="time" queryTableFieldId="3"/>
    <tableColumn id="4" xr3:uid="{EEC1F756-4097-4A8A-84CC-AEA42C21DC96}" uniqueName="4" name="Kolumna1" queryTableFieldId="4" dataDxfId="8">
      <calculatedColumnFormula>logs_chunk_8x1612[[#This Row],[time]]/1000000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E9BDCF-2F48-4C07-9B6D-37DAEFEE811A}" name="logs14" displayName="logs14" ref="G17:J26" tableType="queryTable" totalsRowShown="0">
  <autoFilter ref="G17:J26" xr:uid="{05E9BDCF-2F48-4C07-9B6D-37DAEFEE811A}"/>
  <tableColumns count="4">
    <tableColumn id="1" xr3:uid="{002B0471-410F-45B7-A69A-788A9FC6452B}" uniqueName="1" name="width" queryTableFieldId="1"/>
    <tableColumn id="2" xr3:uid="{09C67FCD-8BEB-47E1-B475-4238D6671360}" uniqueName="2" name="height" queryTableFieldId="2"/>
    <tableColumn id="3" xr3:uid="{55B1CD10-CDD7-444C-8058-B2A614D93F03}" uniqueName="3" name="time" queryTableFieldId="3"/>
    <tableColumn id="4" xr3:uid="{6E503E16-E78B-4BA3-BB4B-9ADDCA80EF44}" uniqueName="4" name="Kolumna1" queryTableFieldId="4" dataDxfId="7">
      <calculatedColumnFormula>logs14[[#This Row],[time]]/1000000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528712-8A83-4A3D-A97D-3DBF53635F73}" name="logs_chunk_2x2_b" displayName="logs_chunk_2x2_b" ref="B38:E47" tableType="queryTable" totalsRowShown="0">
  <autoFilter ref="B38:E47" xr:uid="{95528712-8A83-4A3D-A97D-3DBF53635F73}"/>
  <tableColumns count="4">
    <tableColumn id="1" xr3:uid="{626A730F-10D7-48A7-8B1E-CBF960C72455}" uniqueName="1" name="width" queryTableFieldId="1"/>
    <tableColumn id="2" xr3:uid="{951306FF-54BE-4A60-B756-44893F8B8907}" uniqueName="2" name="height" queryTableFieldId="2"/>
    <tableColumn id="3" xr3:uid="{3A643A28-F12F-4AD7-AC93-8E67954028BB}" uniqueName="3" name="time" queryTableFieldId="3"/>
    <tableColumn id="4" xr3:uid="{20590F12-B74B-4004-A4E3-C1BCC79D67C2}" uniqueName="4" name="Kolumna1" queryTableFieldId="4" dataDxfId="6">
      <calculatedColumnFormula>logs_chunk_2x2_b[[#This Row],[time]]/1000000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E647B92-31EE-4D92-9822-BD00F198010D}" name="logs_chunk_2x4_b" displayName="logs_chunk_2x4_b" ref="G38:J47" tableType="queryTable" totalsRowShown="0">
  <autoFilter ref="G38:J47" xr:uid="{8E647B92-31EE-4D92-9822-BD00F198010D}"/>
  <tableColumns count="4">
    <tableColumn id="1" xr3:uid="{D7864818-94A5-483A-A4F9-1C6A1C4C2BAC}" uniqueName="1" name="width" queryTableFieldId="1"/>
    <tableColumn id="2" xr3:uid="{44B4F574-9EBF-42F0-87BB-A02636E0C81E}" uniqueName="2" name="height" queryTableFieldId="2"/>
    <tableColumn id="3" xr3:uid="{A193E9E6-7948-4021-AEF4-FA06FF2E1E2B}" uniqueName="3" name="time" queryTableFieldId="3"/>
    <tableColumn id="4" xr3:uid="{9B172675-462C-4823-8067-03CFA7C29AF0}" uniqueName="4" name="Kolumna1" queryTableFieldId="4" dataDxfId="5">
      <calculatedColumnFormula>logs_chunk_2x4_b[[#This Row],[time]]/1000000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D743E8-14DA-4E34-8980-E096A271E6B5}" name="logs_chunk_4x4_b" displayName="logs_chunk_4x4_b" ref="L38:O47" tableType="queryTable" totalsRowShown="0">
  <autoFilter ref="L38:O47" xr:uid="{F5D743E8-14DA-4E34-8980-E096A271E6B5}"/>
  <tableColumns count="4">
    <tableColumn id="1" xr3:uid="{800AE51C-6F35-4EB9-88FA-39A81DE4CC70}" uniqueName="1" name="width" queryTableFieldId="1"/>
    <tableColumn id="2" xr3:uid="{B7E31E20-763D-4A75-B0E7-9E95232DD8C6}" uniqueName="2" name="height" queryTableFieldId="2"/>
    <tableColumn id="3" xr3:uid="{65505827-10CB-4D47-8EEC-BDDB3DD7A718}" uniqueName="3" name="time" queryTableFieldId="3"/>
    <tableColumn id="4" xr3:uid="{6DE04057-0E1D-4C6C-BF88-86F04C55B85A}" uniqueName="4" name="Kolumna1" queryTableFieldId="4" dataDxfId="4">
      <calculatedColumnFormula>logs_chunk_4x4_b[[#This Row],[time]]/1000000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84E504-7C5A-4146-800B-EFF88712DD9A}" name="logs_chunk_4x8_b" displayName="logs_chunk_4x8_b" ref="Q38:T47" tableType="queryTable" totalsRowShown="0">
  <autoFilter ref="Q38:T47" xr:uid="{D184E504-7C5A-4146-800B-EFF88712DD9A}"/>
  <tableColumns count="4">
    <tableColumn id="1" xr3:uid="{E55D2235-8C53-4278-A10F-1A9CD279CAD0}" uniqueName="1" name="width" queryTableFieldId="1"/>
    <tableColumn id="2" xr3:uid="{968A76B2-8367-49F7-8DC4-D1BE60F59803}" uniqueName="2" name="height" queryTableFieldId="2"/>
    <tableColumn id="3" xr3:uid="{FCA7A718-E780-4DA9-A856-B50E297D973A}" uniqueName="3" name="time" queryTableFieldId="3"/>
    <tableColumn id="4" xr3:uid="{4AF02BF3-8618-46AB-A52B-E98C41E10A5A}" uniqueName="4" name="Kolumna1" queryTableFieldId="4" dataDxfId="3">
      <calculatedColumnFormula>logs_chunk_4x8_b[[#This Row],[time]]/1000000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A156ABE-B015-4D9F-9919-3BE8100E2DF0}" name="logs_chunk_8x8_b" displayName="logs_chunk_8x8_b" ref="V38:Y47" tableType="queryTable" totalsRowShown="0">
  <autoFilter ref="V38:Y47" xr:uid="{0A156ABE-B015-4D9F-9919-3BE8100E2DF0}"/>
  <tableColumns count="4">
    <tableColumn id="1" xr3:uid="{85D0C372-2B65-4B32-ABBC-CF2310B90DDA}" uniqueName="1" name="width" queryTableFieldId="1"/>
    <tableColumn id="2" xr3:uid="{AA6BA062-BA73-4E97-A44A-52E90AA151A3}" uniqueName="2" name="height" queryTableFieldId="2"/>
    <tableColumn id="3" xr3:uid="{42F9641E-DC9D-4D84-A888-1736DE1AA594}" uniqueName="3" name="time" queryTableFieldId="3"/>
    <tableColumn id="4" xr3:uid="{0BB3E67D-0BA1-403C-B740-6EA6469DF392}" uniqueName="4" name="Kolumna1" queryTableFieldId="4" dataDxfId="2">
      <calculatedColumnFormula>logs_chunk_8x8_b[[#This Row],[time]]/1000000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0F7F0DD-8E22-4BFD-84BD-2A2C882A3F7A}" name="logs_chunk_8x16_b" displayName="logs_chunk_8x16_b" ref="B51:E60" tableType="queryTable" totalsRowShown="0">
  <autoFilter ref="B51:E60" xr:uid="{C0F7F0DD-8E22-4BFD-84BD-2A2C882A3F7A}"/>
  <tableColumns count="4">
    <tableColumn id="1" xr3:uid="{CD0E3355-941E-411F-B3A2-FDEEFE55085E}" uniqueName="1" name="width" queryTableFieldId="1"/>
    <tableColumn id="2" xr3:uid="{39BB69BF-6F27-465C-8111-8F2340496104}" uniqueName="2" name="height" queryTableFieldId="2"/>
    <tableColumn id="3" xr3:uid="{9C7A47D3-D1A8-40DB-9BF5-66B65FA8F370}" uniqueName="3" name="time" queryTableFieldId="3"/>
    <tableColumn id="4" xr3:uid="{00BD7AFA-AC2D-4DAE-9AAE-FB526699B5F5}" uniqueName="4" name="Kolumna1" queryTableFieldId="4" dataDxfId="1">
      <calculatedColumnFormula>logs_chunk_8x16_b[[#This Row],[time]]/1000000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76634-A9D1-4096-911F-90E32D7E24DD}" name="logs_chunk_4x4" displayName="logs_chunk_4x4" ref="A1:C10" tableType="queryTable" totalsRowShown="0">
  <autoFilter ref="A1:C10" xr:uid="{27376634-A9D1-4096-911F-90E32D7E24DD}"/>
  <tableColumns count="3">
    <tableColumn id="1" xr3:uid="{59E6F98D-108C-4132-8990-A59834571CC8}" uniqueName="1" name="width" queryTableFieldId="1"/>
    <tableColumn id="2" xr3:uid="{AAF064C6-F3DD-4A5A-91A0-2832BE30787E}" uniqueName="2" name="height" queryTableFieldId="2"/>
    <tableColumn id="3" xr3:uid="{AB645A71-262D-4C79-9296-995E264AA2E2}" uniqueName="3" name="time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3EE24B9-AE42-46F4-8822-F60AE1FAA20E}" name="logs_sequential" displayName="logs_sequential" ref="A78:D87" tableType="queryTable" totalsRowShown="0">
  <autoFilter ref="A78:D87" xr:uid="{A3EE24B9-AE42-46F4-8822-F60AE1FAA20E}"/>
  <tableColumns count="4">
    <tableColumn id="1" xr3:uid="{2D30BE56-A352-4FE1-A0D2-BFD514342A5C}" uniqueName="1" name="width" queryTableFieldId="1"/>
    <tableColumn id="2" xr3:uid="{F3F31F41-2D36-47E7-BF22-3919F87C55EE}" uniqueName="2" name="height" queryTableFieldId="2"/>
    <tableColumn id="3" xr3:uid="{C13A5253-C317-4CD5-9D99-F54FD1378C71}" uniqueName="3" name="time" queryTableFieldId="3"/>
    <tableColumn id="4" xr3:uid="{5623540A-97A7-4930-A4E1-3B4838C0DBD2}" uniqueName="4" name="Kolumna1" queryTableFieldId="4" dataDxfId="0">
      <calculatedColumnFormula>logs_sequential[[#This Row],[time]]/1000000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D90A5-B0D8-48AA-BAED-25CCEC2966B3}" name="logs_chunk_4x8" displayName="logs_chunk_4x8" ref="A1:C10" tableType="queryTable" totalsRowShown="0">
  <autoFilter ref="A1:C10" xr:uid="{2BBD90A5-B0D8-48AA-BAED-25CCEC2966B3}"/>
  <tableColumns count="3">
    <tableColumn id="1" xr3:uid="{29AF1D35-9933-4775-BED0-820735C49BE2}" uniqueName="1" name="width" queryTableFieldId="1"/>
    <tableColumn id="2" xr3:uid="{3EB0C4B7-8AD1-406C-BD68-4CAA3D642DEC}" uniqueName="2" name="height" queryTableFieldId="2"/>
    <tableColumn id="3" xr3:uid="{BA7DD85D-47BF-4AA4-91B2-1DEDF096016B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3FB997-9779-42DA-A071-0BB6A5415015}" name="logs_chunk_8x8" displayName="logs_chunk_8x8" ref="A1:C10" tableType="queryTable" totalsRowShown="0">
  <autoFilter ref="A1:C10" xr:uid="{733FB997-9779-42DA-A071-0BB6A5415015}"/>
  <tableColumns count="3">
    <tableColumn id="1" xr3:uid="{2218AE5D-AF69-477A-83F9-03557787D61D}" uniqueName="1" name="width" queryTableFieldId="1"/>
    <tableColumn id="2" xr3:uid="{72EAD69E-DE55-4926-BBA9-BC805695B3CE}" uniqueName="2" name="height" queryTableFieldId="2"/>
    <tableColumn id="3" xr3:uid="{D21A82C2-F607-4117-A145-B6AC282AC123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55E71-6028-49A0-972D-C27A31AB6605}" name="logs_chunk_8x16" displayName="logs_chunk_8x16" ref="A1:C10" tableType="queryTable" totalsRowShown="0">
  <autoFilter ref="A1:C10" xr:uid="{0A955E71-6028-49A0-972D-C27A31AB6605}"/>
  <tableColumns count="3">
    <tableColumn id="1" xr3:uid="{ED1717C6-DAEC-47D2-98CE-FC3A0B864B47}" uniqueName="1" name="width" queryTableFieldId="1"/>
    <tableColumn id="2" xr3:uid="{63D755C1-E6D5-46FC-9ABD-3C75FF1BD4E2}" uniqueName="2" name="height" queryTableFieldId="2"/>
    <tableColumn id="3" xr3:uid="{20E51161-0100-4BB7-ABC0-B0BE36CFDA13}" uniqueName="3" name="tim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0C6AAE-989A-463F-8BF1-25D734AAF384}" name="logs" displayName="logs" ref="A1:C10" tableType="queryTable" totalsRowShown="0">
  <autoFilter ref="A1:C10" xr:uid="{730C6AAE-989A-463F-8BF1-25D734AAF384}"/>
  <tableColumns count="3">
    <tableColumn id="1" xr3:uid="{E4FB43BA-FEFB-4BD8-9C76-CCC22DD4C3F9}" uniqueName="1" name="width" queryTableFieldId="1"/>
    <tableColumn id="2" xr3:uid="{3E0E88DB-CF74-4E9C-AAE8-16087039E882}" uniqueName="2" name="height" queryTableFieldId="2"/>
    <tableColumn id="3" xr3:uid="{85DF7EDD-27DB-4C6B-ADAB-58969590990B}" uniqueName="3" name="tim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6A223-5231-4BFC-92E0-58CFBB4B43CA}" name="logs_chunk_2x2" displayName="logs_chunk_2x2" ref="A1:D10" tableType="queryTable" totalsRowShown="0">
  <autoFilter ref="A1:D10" xr:uid="{0206A223-5231-4BFC-92E0-58CFBB4B43CA}"/>
  <tableColumns count="4">
    <tableColumn id="1" xr3:uid="{8CF99003-D107-446D-8369-84D7D163C892}" uniqueName="1" name="width" queryTableFieldId="1"/>
    <tableColumn id="2" xr3:uid="{6DC82711-63DF-4335-8A93-6CE73A9E757C}" uniqueName="2" name="height" queryTableFieldId="2"/>
    <tableColumn id="3" xr3:uid="{9B41AEAA-8374-477B-9889-68D7060992D0}" uniqueName="3" name="time" queryTableFieldId="3"/>
    <tableColumn id="4" xr3:uid="{6FCA19AC-2C38-4043-A1FE-89220D430327}" uniqueName="4" name="Kolumna1" queryTableFieldId="4" dataDxfId="13">
      <calculatedColumnFormula>logs_chunk_2x2[[#This Row],[time]]/1000000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037DB9-04DD-4109-8DE1-507D52AD503E}" name="logs_chunk_2x44" displayName="logs_chunk_2x44" ref="F1:I10" tableType="queryTable" totalsRowShown="0">
  <autoFilter ref="F1:I10" xr:uid="{81037DB9-04DD-4109-8DE1-507D52AD503E}"/>
  <tableColumns count="4">
    <tableColumn id="1" xr3:uid="{7E91AB24-57A6-4624-A932-28C09AF57851}" uniqueName="1" name="width" queryTableFieldId="1"/>
    <tableColumn id="2" xr3:uid="{07C6B69B-814B-42F8-9B44-38C31F27CE50}" uniqueName="2" name="height" queryTableFieldId="2"/>
    <tableColumn id="3" xr3:uid="{13A073F3-F751-4215-B534-E83EEE31F784}" uniqueName="3" name="time" queryTableFieldId="3"/>
    <tableColumn id="4" xr3:uid="{B09D8C39-28AD-4DDF-ACBC-5B7493C83617}" uniqueName="4" name="Kolumna1" queryTableFieldId="4" dataDxfId="12">
      <calculatedColumnFormula>logs_chunk_2x44[[#This Row],[time]]/1000000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22C1D-7462-4DB7-907B-20E74A1ED987}" name="logs_chunk_4x46" displayName="logs_chunk_4x46" ref="K1:N10" tableType="queryTable" totalsRowShown="0">
  <autoFilter ref="K1:N10" xr:uid="{50622C1D-7462-4DB7-907B-20E74A1ED987}"/>
  <tableColumns count="4">
    <tableColumn id="1" xr3:uid="{A039882A-9032-459D-B09C-0CD3C2C50E68}" uniqueName="1" name="width" queryTableFieldId="1"/>
    <tableColumn id="2" xr3:uid="{4AA5797F-84C6-4C51-AEE3-9DEC0CBFB964}" uniqueName="2" name="height" queryTableFieldId="2"/>
    <tableColumn id="3" xr3:uid="{E0FB3A83-5EF1-4231-9F09-2CEF1BEBB93F}" uniqueName="3" name="time" queryTableFieldId="3"/>
    <tableColumn id="4" xr3:uid="{1825AE9A-732D-44B8-9AB9-CC85B8F81739}" uniqueName="4" name="Kolumna1" queryTableFieldId="4" dataDxfId="11">
      <calculatedColumnFormula>logs_chunk_4x46[[#This Row],[time]]/1000000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9B74-7737-4049-8180-391635389B57}">
  <dimension ref="A1:C10"/>
  <sheetViews>
    <sheetView workbookViewId="0">
      <selection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4911455</v>
      </c>
    </row>
    <row r="3" spans="1:3" x14ac:dyDescent="0.25">
      <c r="A3">
        <v>64</v>
      </c>
      <c r="B3">
        <v>64</v>
      </c>
      <c r="C3">
        <v>583720</v>
      </c>
    </row>
    <row r="4" spans="1:3" x14ac:dyDescent="0.25">
      <c r="A4">
        <v>128</v>
      </c>
      <c r="B4">
        <v>128</v>
      </c>
      <c r="C4">
        <v>1721120</v>
      </c>
    </row>
    <row r="5" spans="1:3" x14ac:dyDescent="0.25">
      <c r="A5">
        <v>256</v>
      </c>
      <c r="B5">
        <v>256</v>
      </c>
      <c r="C5">
        <v>5266510</v>
      </c>
    </row>
    <row r="6" spans="1:3" x14ac:dyDescent="0.25">
      <c r="A6">
        <v>512</v>
      </c>
      <c r="B6">
        <v>512</v>
      </c>
      <c r="C6">
        <v>18535700</v>
      </c>
    </row>
    <row r="7" spans="1:3" x14ac:dyDescent="0.25">
      <c r="A7">
        <v>1024</v>
      </c>
      <c r="B7">
        <v>1024</v>
      </c>
      <c r="C7">
        <v>71999910</v>
      </c>
    </row>
    <row r="8" spans="1:3" x14ac:dyDescent="0.25">
      <c r="A8">
        <v>2048</v>
      </c>
      <c r="B8">
        <v>2048</v>
      </c>
      <c r="C8">
        <v>323995525</v>
      </c>
    </row>
    <row r="9" spans="1:3" x14ac:dyDescent="0.25">
      <c r="A9">
        <v>4096</v>
      </c>
      <c r="B9">
        <v>4096</v>
      </c>
      <c r="C9">
        <v>1644454590</v>
      </c>
    </row>
    <row r="10" spans="1:3" x14ac:dyDescent="0.25">
      <c r="A10">
        <v>8192</v>
      </c>
      <c r="B10">
        <v>8192</v>
      </c>
      <c r="C10">
        <v>7131296765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B90-C908-4E72-A093-B7CB0636BD48}">
  <dimension ref="A1:C10"/>
  <sheetViews>
    <sheetView workbookViewId="0">
      <selection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3692305</v>
      </c>
    </row>
    <row r="3" spans="1:3" x14ac:dyDescent="0.25">
      <c r="A3">
        <v>64</v>
      </c>
      <c r="B3">
        <v>64</v>
      </c>
      <c r="C3">
        <v>533965</v>
      </c>
    </row>
    <row r="4" spans="1:3" x14ac:dyDescent="0.25">
      <c r="A4">
        <v>128</v>
      </c>
      <c r="B4">
        <v>128</v>
      </c>
      <c r="C4">
        <v>1282995</v>
      </c>
    </row>
    <row r="5" spans="1:3" x14ac:dyDescent="0.25">
      <c r="A5">
        <v>256</v>
      </c>
      <c r="B5">
        <v>256</v>
      </c>
      <c r="C5">
        <v>3948310</v>
      </c>
    </row>
    <row r="6" spans="1:3" x14ac:dyDescent="0.25">
      <c r="A6">
        <v>512</v>
      </c>
      <c r="B6">
        <v>512</v>
      </c>
      <c r="C6">
        <v>14522045</v>
      </c>
    </row>
    <row r="7" spans="1:3" x14ac:dyDescent="0.25">
      <c r="A7">
        <v>1024</v>
      </c>
      <c r="B7">
        <v>1024</v>
      </c>
      <c r="C7">
        <v>58615945</v>
      </c>
    </row>
    <row r="8" spans="1:3" x14ac:dyDescent="0.25">
      <c r="A8">
        <v>2048</v>
      </c>
      <c r="B8">
        <v>2048</v>
      </c>
      <c r="C8">
        <v>232255305</v>
      </c>
    </row>
    <row r="9" spans="1:3" x14ac:dyDescent="0.25">
      <c r="A9">
        <v>4096</v>
      </c>
      <c r="B9">
        <v>4096</v>
      </c>
      <c r="C9">
        <v>967312455</v>
      </c>
    </row>
    <row r="10" spans="1:3" x14ac:dyDescent="0.25">
      <c r="A10">
        <v>8192</v>
      </c>
      <c r="B10">
        <v>8192</v>
      </c>
      <c r="C10">
        <v>4640093365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0978-430F-427B-B713-ED929A39DF30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3466970</v>
      </c>
    </row>
    <row r="3" spans="1:3" x14ac:dyDescent="0.25">
      <c r="A3">
        <v>64</v>
      </c>
      <c r="B3">
        <v>64</v>
      </c>
      <c r="C3">
        <v>549125</v>
      </c>
    </row>
    <row r="4" spans="1:3" x14ac:dyDescent="0.25">
      <c r="A4">
        <v>128</v>
      </c>
      <c r="B4">
        <v>128</v>
      </c>
      <c r="C4">
        <v>1133815</v>
      </c>
    </row>
    <row r="5" spans="1:3" x14ac:dyDescent="0.25">
      <c r="A5">
        <v>256</v>
      </c>
      <c r="B5">
        <v>256</v>
      </c>
      <c r="C5">
        <v>3509145</v>
      </c>
    </row>
    <row r="6" spans="1:3" x14ac:dyDescent="0.25">
      <c r="A6">
        <v>512</v>
      </c>
      <c r="B6">
        <v>512</v>
      </c>
      <c r="C6">
        <v>12642090</v>
      </c>
    </row>
    <row r="7" spans="1:3" x14ac:dyDescent="0.25">
      <c r="A7">
        <v>1024</v>
      </c>
      <c r="B7">
        <v>1024</v>
      </c>
      <c r="C7">
        <v>49353750</v>
      </c>
    </row>
    <row r="8" spans="1:3" x14ac:dyDescent="0.25">
      <c r="A8">
        <v>2048</v>
      </c>
      <c r="B8">
        <v>2048</v>
      </c>
      <c r="C8">
        <v>214381735</v>
      </c>
    </row>
    <row r="9" spans="1:3" x14ac:dyDescent="0.25">
      <c r="A9">
        <v>4096</v>
      </c>
      <c r="B9">
        <v>4096</v>
      </c>
      <c r="C9">
        <v>879141445</v>
      </c>
    </row>
    <row r="10" spans="1:3" x14ac:dyDescent="0.25">
      <c r="A10">
        <v>8192</v>
      </c>
      <c r="B10">
        <v>8192</v>
      </c>
      <c r="C10">
        <v>3970905110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4072-CCDD-43BB-8C24-C04E03777585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3261440</v>
      </c>
    </row>
    <row r="3" spans="1:3" x14ac:dyDescent="0.25">
      <c r="A3">
        <v>64</v>
      </c>
      <c r="B3">
        <v>64</v>
      </c>
      <c r="C3">
        <v>746980</v>
      </c>
    </row>
    <row r="4" spans="1:3" x14ac:dyDescent="0.25">
      <c r="A4">
        <v>128</v>
      </c>
      <c r="B4">
        <v>128</v>
      </c>
      <c r="C4">
        <v>946365</v>
      </c>
    </row>
    <row r="5" spans="1:3" x14ac:dyDescent="0.25">
      <c r="A5">
        <v>256</v>
      </c>
      <c r="B5">
        <v>256</v>
      </c>
      <c r="C5">
        <v>3789555</v>
      </c>
    </row>
    <row r="6" spans="1:3" x14ac:dyDescent="0.25">
      <c r="A6">
        <v>512</v>
      </c>
      <c r="B6">
        <v>512</v>
      </c>
      <c r="C6">
        <v>12748960</v>
      </c>
    </row>
    <row r="7" spans="1:3" x14ac:dyDescent="0.25">
      <c r="A7">
        <v>1024</v>
      </c>
      <c r="B7">
        <v>1024</v>
      </c>
      <c r="C7">
        <v>50200465</v>
      </c>
    </row>
    <row r="8" spans="1:3" x14ac:dyDescent="0.25">
      <c r="A8">
        <v>2048</v>
      </c>
      <c r="B8">
        <v>2048</v>
      </c>
      <c r="C8">
        <v>202029490</v>
      </c>
    </row>
    <row r="9" spans="1:3" x14ac:dyDescent="0.25">
      <c r="A9">
        <v>4096</v>
      </c>
      <c r="B9">
        <v>4096</v>
      </c>
      <c r="C9">
        <v>862284040</v>
      </c>
    </row>
    <row r="10" spans="1:3" x14ac:dyDescent="0.25">
      <c r="A10">
        <v>8192</v>
      </c>
      <c r="B10">
        <v>8192</v>
      </c>
      <c r="C10">
        <v>3435015225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446F-2A82-49AE-8428-D5E3A1C885D4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3234895</v>
      </c>
    </row>
    <row r="3" spans="1:3" x14ac:dyDescent="0.25">
      <c r="A3">
        <v>64</v>
      </c>
      <c r="B3">
        <v>64</v>
      </c>
      <c r="C3">
        <v>1671315</v>
      </c>
    </row>
    <row r="4" spans="1:3" x14ac:dyDescent="0.25">
      <c r="A4">
        <v>128</v>
      </c>
      <c r="B4">
        <v>128</v>
      </c>
      <c r="C4">
        <v>850055</v>
      </c>
    </row>
    <row r="5" spans="1:3" x14ac:dyDescent="0.25">
      <c r="A5">
        <v>256</v>
      </c>
      <c r="B5">
        <v>256</v>
      </c>
      <c r="C5">
        <v>3749410</v>
      </c>
    </row>
    <row r="6" spans="1:3" x14ac:dyDescent="0.25">
      <c r="A6">
        <v>512</v>
      </c>
      <c r="B6">
        <v>512</v>
      </c>
      <c r="C6">
        <v>12158795</v>
      </c>
    </row>
    <row r="7" spans="1:3" x14ac:dyDescent="0.25">
      <c r="A7">
        <v>1024</v>
      </c>
      <c r="B7">
        <v>1024</v>
      </c>
      <c r="C7">
        <v>49232010</v>
      </c>
    </row>
    <row r="8" spans="1:3" x14ac:dyDescent="0.25">
      <c r="A8">
        <v>2048</v>
      </c>
      <c r="B8">
        <v>2048</v>
      </c>
      <c r="C8">
        <v>208254960</v>
      </c>
    </row>
    <row r="9" spans="1:3" x14ac:dyDescent="0.25">
      <c r="A9">
        <v>4096</v>
      </c>
      <c r="B9">
        <v>4096</v>
      </c>
      <c r="C9">
        <v>792547300</v>
      </c>
    </row>
    <row r="10" spans="1:3" x14ac:dyDescent="0.25">
      <c r="A10">
        <v>8192</v>
      </c>
      <c r="B10">
        <v>8192</v>
      </c>
      <c r="C10">
        <v>3274870490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2418-F43D-4D3E-BA7E-5F61BBACC1FA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3357290</v>
      </c>
    </row>
    <row r="3" spans="1:3" x14ac:dyDescent="0.25">
      <c r="A3">
        <v>64</v>
      </c>
      <c r="B3">
        <v>64</v>
      </c>
      <c r="C3">
        <v>1055735</v>
      </c>
    </row>
    <row r="4" spans="1:3" x14ac:dyDescent="0.25">
      <c r="A4">
        <v>128</v>
      </c>
      <c r="B4">
        <v>128</v>
      </c>
      <c r="C4">
        <v>1944685</v>
      </c>
    </row>
    <row r="5" spans="1:3" x14ac:dyDescent="0.25">
      <c r="A5">
        <v>256</v>
      </c>
      <c r="B5">
        <v>256</v>
      </c>
      <c r="C5">
        <v>5972730</v>
      </c>
    </row>
    <row r="6" spans="1:3" x14ac:dyDescent="0.25">
      <c r="A6">
        <v>512</v>
      </c>
      <c r="B6">
        <v>512</v>
      </c>
      <c r="C6">
        <v>22313010</v>
      </c>
    </row>
    <row r="7" spans="1:3" x14ac:dyDescent="0.25">
      <c r="A7">
        <v>1024</v>
      </c>
      <c r="B7">
        <v>1024</v>
      </c>
      <c r="C7">
        <v>86648190</v>
      </c>
    </row>
    <row r="8" spans="1:3" x14ac:dyDescent="0.25">
      <c r="A8">
        <v>2048</v>
      </c>
      <c r="B8">
        <v>2048</v>
      </c>
      <c r="C8">
        <v>341728585</v>
      </c>
    </row>
    <row r="9" spans="1:3" x14ac:dyDescent="0.25">
      <c r="A9">
        <v>4096</v>
      </c>
      <c r="B9">
        <v>4096</v>
      </c>
      <c r="C9">
        <v>1347506610</v>
      </c>
    </row>
    <row r="10" spans="1:3" x14ac:dyDescent="0.25">
      <c r="A10">
        <v>8192</v>
      </c>
      <c r="B10">
        <v>8192</v>
      </c>
      <c r="C10">
        <v>5440944730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E604-3A85-4A6C-A629-71BF21635866}">
  <dimension ref="A1:Y89"/>
  <sheetViews>
    <sheetView tabSelected="1" topLeftCell="A76" zoomScaleNormal="100" workbookViewId="0">
      <selection activeCell="T101" sqref="T101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12.28515625" bestFit="1" customWidth="1"/>
    <col min="4" max="4" width="11.28515625" bestFit="1" customWidth="1"/>
    <col min="7" max="7" width="8.5703125" bestFit="1" customWidth="1"/>
    <col min="8" max="8" width="9" bestFit="1" customWidth="1"/>
    <col min="9" max="9" width="11.28515625" bestFit="1" customWidth="1"/>
    <col min="12" max="12" width="8.5703125" bestFit="1" customWidth="1"/>
    <col min="13" max="13" width="9" bestFit="1" customWidth="1"/>
    <col min="14" max="14" width="11.28515625" bestFit="1" customWidth="1"/>
    <col min="17" max="17" width="8.5703125" bestFit="1" customWidth="1"/>
    <col min="18" max="18" width="9" bestFit="1" customWidth="1"/>
    <col min="19" max="19" width="11.28515625" bestFit="1" customWidth="1"/>
    <col min="22" max="22" width="8.5703125" bestFit="1" customWidth="1"/>
    <col min="23" max="23" width="9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9</v>
      </c>
      <c r="F1" t="s">
        <v>0</v>
      </c>
      <c r="G1" t="s">
        <v>1</v>
      </c>
      <c r="H1" t="s">
        <v>2</v>
      </c>
      <c r="I1" t="s">
        <v>9</v>
      </c>
      <c r="K1" t="s">
        <v>0</v>
      </c>
      <c r="L1" t="s">
        <v>1</v>
      </c>
      <c r="M1" t="s">
        <v>2</v>
      </c>
      <c r="N1" t="s">
        <v>9</v>
      </c>
      <c r="P1" t="s">
        <v>0</v>
      </c>
      <c r="Q1" t="s">
        <v>1</v>
      </c>
      <c r="R1" t="s">
        <v>2</v>
      </c>
      <c r="S1" t="s">
        <v>9</v>
      </c>
      <c r="U1" t="s">
        <v>0</v>
      </c>
      <c r="V1" t="s">
        <v>1</v>
      </c>
      <c r="W1" t="s">
        <v>2</v>
      </c>
      <c r="X1" t="s">
        <v>9</v>
      </c>
    </row>
    <row r="2" spans="1:24" x14ac:dyDescent="0.25">
      <c r="A2">
        <v>32</v>
      </c>
      <c r="B2">
        <v>32</v>
      </c>
      <c r="C2">
        <v>3629645</v>
      </c>
      <c r="D2">
        <f>logs_chunk_2x2[[#This Row],[time]]/1000000</f>
        <v>3.629645</v>
      </c>
      <c r="F2">
        <v>32</v>
      </c>
      <c r="G2">
        <v>32</v>
      </c>
      <c r="H2">
        <v>4911455</v>
      </c>
      <c r="I2">
        <f>logs_chunk_2x44[[#This Row],[time]]/1000000</f>
        <v>4.9114550000000001</v>
      </c>
      <c r="K2">
        <v>32</v>
      </c>
      <c r="L2">
        <v>32</v>
      </c>
      <c r="M2">
        <v>3692305</v>
      </c>
      <c r="N2">
        <f>logs_chunk_4x46[[#This Row],[time]]/1000000</f>
        <v>3.6923050000000002</v>
      </c>
      <c r="P2">
        <v>32</v>
      </c>
      <c r="Q2">
        <v>32</v>
      </c>
      <c r="R2">
        <v>3466970</v>
      </c>
      <c r="S2">
        <f>logs_chunk_4x88[[#This Row],[time]]/1000000</f>
        <v>3.4669699999999999</v>
      </c>
      <c r="U2">
        <v>32</v>
      </c>
      <c r="V2">
        <v>32</v>
      </c>
      <c r="W2">
        <v>3261440</v>
      </c>
      <c r="X2">
        <f>logs_chunk_8x810[[#This Row],[time]]/1000000</f>
        <v>3.2614399999999999</v>
      </c>
    </row>
    <row r="3" spans="1:24" x14ac:dyDescent="0.25">
      <c r="A3">
        <v>64</v>
      </c>
      <c r="B3">
        <v>64</v>
      </c>
      <c r="C3">
        <v>1086755</v>
      </c>
      <c r="D3">
        <f>logs_chunk_2x2[[#This Row],[time]]/1000000</f>
        <v>1.0867549999999999</v>
      </c>
      <c r="F3">
        <v>64</v>
      </c>
      <c r="G3">
        <v>64</v>
      </c>
      <c r="H3">
        <v>583720</v>
      </c>
      <c r="I3">
        <f>logs_chunk_2x44[[#This Row],[time]]/1000000</f>
        <v>0.58372000000000002</v>
      </c>
      <c r="K3">
        <v>64</v>
      </c>
      <c r="L3">
        <v>64</v>
      </c>
      <c r="M3">
        <v>533965</v>
      </c>
      <c r="N3">
        <f>logs_chunk_4x46[[#This Row],[time]]/1000000</f>
        <v>0.53396500000000002</v>
      </c>
      <c r="P3">
        <v>64</v>
      </c>
      <c r="Q3">
        <v>64</v>
      </c>
      <c r="R3">
        <v>549125</v>
      </c>
      <c r="S3">
        <f>logs_chunk_4x88[[#This Row],[time]]/1000000</f>
        <v>0.54912499999999997</v>
      </c>
      <c r="U3">
        <v>64</v>
      </c>
      <c r="V3">
        <v>64</v>
      </c>
      <c r="W3">
        <v>746980</v>
      </c>
      <c r="X3">
        <f>logs_chunk_8x810[[#This Row],[time]]/1000000</f>
        <v>0.74697999999999998</v>
      </c>
    </row>
    <row r="4" spans="1:24" x14ac:dyDescent="0.25">
      <c r="A4">
        <v>128</v>
      </c>
      <c r="B4">
        <v>128</v>
      </c>
      <c r="C4">
        <v>2273890</v>
      </c>
      <c r="D4">
        <f>logs_chunk_2x2[[#This Row],[time]]/1000000</f>
        <v>2.2738900000000002</v>
      </c>
      <c r="F4">
        <v>128</v>
      </c>
      <c r="G4">
        <v>128</v>
      </c>
      <c r="H4">
        <v>1721120</v>
      </c>
      <c r="I4">
        <f>logs_chunk_2x44[[#This Row],[time]]/1000000</f>
        <v>1.72112</v>
      </c>
      <c r="K4">
        <v>128</v>
      </c>
      <c r="L4">
        <v>128</v>
      </c>
      <c r="M4">
        <v>1282995</v>
      </c>
      <c r="N4">
        <f>logs_chunk_4x46[[#This Row],[time]]/1000000</f>
        <v>1.2829950000000001</v>
      </c>
      <c r="P4">
        <v>128</v>
      </c>
      <c r="Q4">
        <v>128</v>
      </c>
      <c r="R4">
        <v>1133815</v>
      </c>
      <c r="S4">
        <f>logs_chunk_4x88[[#This Row],[time]]/1000000</f>
        <v>1.133815</v>
      </c>
      <c r="U4">
        <v>128</v>
      </c>
      <c r="V4">
        <v>128</v>
      </c>
      <c r="W4">
        <v>946365</v>
      </c>
      <c r="X4">
        <f>logs_chunk_8x810[[#This Row],[time]]/1000000</f>
        <v>0.94636500000000001</v>
      </c>
    </row>
    <row r="5" spans="1:24" x14ac:dyDescent="0.25">
      <c r="A5">
        <v>256</v>
      </c>
      <c r="B5">
        <v>256</v>
      </c>
      <c r="C5">
        <v>7352665</v>
      </c>
      <c r="D5">
        <f>logs_chunk_2x2[[#This Row],[time]]/1000000</f>
        <v>7.352665</v>
      </c>
      <c r="F5">
        <v>256</v>
      </c>
      <c r="G5">
        <v>256</v>
      </c>
      <c r="H5">
        <v>5266510</v>
      </c>
      <c r="I5">
        <f>logs_chunk_2x44[[#This Row],[time]]/1000000</f>
        <v>5.2665100000000002</v>
      </c>
      <c r="K5">
        <v>256</v>
      </c>
      <c r="L5">
        <v>256</v>
      </c>
      <c r="M5">
        <v>3948310</v>
      </c>
      <c r="N5">
        <f>logs_chunk_4x46[[#This Row],[time]]/1000000</f>
        <v>3.9483100000000002</v>
      </c>
      <c r="P5">
        <v>256</v>
      </c>
      <c r="Q5">
        <v>256</v>
      </c>
      <c r="R5">
        <v>3509145</v>
      </c>
      <c r="S5">
        <f>logs_chunk_4x88[[#This Row],[time]]/1000000</f>
        <v>3.5091450000000002</v>
      </c>
      <c r="U5">
        <v>256</v>
      </c>
      <c r="V5">
        <v>256</v>
      </c>
      <c r="W5">
        <v>3789555</v>
      </c>
      <c r="X5">
        <f>logs_chunk_8x810[[#This Row],[time]]/1000000</f>
        <v>3.789555</v>
      </c>
    </row>
    <row r="6" spans="1:24" x14ac:dyDescent="0.25">
      <c r="A6">
        <v>512</v>
      </c>
      <c r="B6">
        <v>512</v>
      </c>
      <c r="C6">
        <v>28077785</v>
      </c>
      <c r="D6">
        <f>logs_chunk_2x2[[#This Row],[time]]/1000000</f>
        <v>28.077784999999999</v>
      </c>
      <c r="F6">
        <v>512</v>
      </c>
      <c r="G6">
        <v>512</v>
      </c>
      <c r="H6">
        <v>18535700</v>
      </c>
      <c r="I6">
        <f>logs_chunk_2x44[[#This Row],[time]]/1000000</f>
        <v>18.535699999999999</v>
      </c>
      <c r="K6">
        <v>512</v>
      </c>
      <c r="L6">
        <v>512</v>
      </c>
      <c r="M6">
        <v>14522045</v>
      </c>
      <c r="N6">
        <f>logs_chunk_4x46[[#This Row],[time]]/1000000</f>
        <v>14.522045</v>
      </c>
      <c r="P6">
        <v>512</v>
      </c>
      <c r="Q6">
        <v>512</v>
      </c>
      <c r="R6">
        <v>12642090</v>
      </c>
      <c r="S6">
        <f>logs_chunk_4x88[[#This Row],[time]]/1000000</f>
        <v>12.64209</v>
      </c>
      <c r="U6">
        <v>512</v>
      </c>
      <c r="V6">
        <v>512</v>
      </c>
      <c r="W6">
        <v>12748960</v>
      </c>
      <c r="X6">
        <f>logs_chunk_8x810[[#This Row],[time]]/1000000</f>
        <v>12.74896</v>
      </c>
    </row>
    <row r="7" spans="1:24" x14ac:dyDescent="0.25">
      <c r="A7">
        <v>1024</v>
      </c>
      <c r="B7">
        <v>1024</v>
      </c>
      <c r="C7">
        <v>112086430</v>
      </c>
      <c r="D7">
        <f>logs_chunk_2x2[[#This Row],[time]]/1000000</f>
        <v>112.08642999999999</v>
      </c>
      <c r="F7">
        <v>1024</v>
      </c>
      <c r="G7">
        <v>1024</v>
      </c>
      <c r="H7">
        <v>71999910</v>
      </c>
      <c r="I7">
        <f>logs_chunk_2x44[[#This Row],[time]]/1000000</f>
        <v>71.99991</v>
      </c>
      <c r="K7">
        <v>1024</v>
      </c>
      <c r="L7">
        <v>1024</v>
      </c>
      <c r="M7">
        <v>58615945</v>
      </c>
      <c r="N7">
        <f>logs_chunk_4x46[[#This Row],[time]]/1000000</f>
        <v>58.615945000000004</v>
      </c>
      <c r="P7">
        <v>1024</v>
      </c>
      <c r="Q7">
        <v>1024</v>
      </c>
      <c r="R7">
        <v>49353750</v>
      </c>
      <c r="S7">
        <f>logs_chunk_4x88[[#This Row],[time]]/1000000</f>
        <v>49.353749999999998</v>
      </c>
      <c r="U7">
        <v>1024</v>
      </c>
      <c r="V7">
        <v>1024</v>
      </c>
      <c r="W7">
        <v>50200465</v>
      </c>
      <c r="X7">
        <f>logs_chunk_8x810[[#This Row],[time]]/1000000</f>
        <v>50.200465000000001</v>
      </c>
    </row>
    <row r="8" spans="1:24" x14ac:dyDescent="0.25">
      <c r="A8">
        <v>2048</v>
      </c>
      <c r="B8">
        <v>2048</v>
      </c>
      <c r="C8">
        <v>443699350</v>
      </c>
      <c r="D8">
        <f>logs_chunk_2x2[[#This Row],[time]]/1000000</f>
        <v>443.69934999999998</v>
      </c>
      <c r="F8">
        <v>2048</v>
      </c>
      <c r="G8">
        <v>2048</v>
      </c>
      <c r="H8">
        <v>323995525</v>
      </c>
      <c r="I8">
        <f>logs_chunk_2x44[[#This Row],[time]]/1000000</f>
        <v>323.99552499999999</v>
      </c>
      <c r="K8">
        <v>2048</v>
      </c>
      <c r="L8">
        <v>2048</v>
      </c>
      <c r="M8">
        <v>232255305</v>
      </c>
      <c r="N8">
        <f>logs_chunk_4x46[[#This Row],[time]]/1000000</f>
        <v>232.25530499999999</v>
      </c>
      <c r="P8">
        <v>2048</v>
      </c>
      <c r="Q8">
        <v>2048</v>
      </c>
      <c r="R8">
        <v>214381735</v>
      </c>
      <c r="S8">
        <f>logs_chunk_4x88[[#This Row],[time]]/1000000</f>
        <v>214.38173499999999</v>
      </c>
      <c r="U8">
        <v>2048</v>
      </c>
      <c r="V8">
        <v>2048</v>
      </c>
      <c r="W8">
        <v>202029490</v>
      </c>
      <c r="X8">
        <f>logs_chunk_8x810[[#This Row],[time]]/1000000</f>
        <v>202.02949000000001</v>
      </c>
    </row>
    <row r="9" spans="1:24" x14ac:dyDescent="0.25">
      <c r="A9">
        <v>4096</v>
      </c>
      <c r="B9">
        <v>4096</v>
      </c>
      <c r="C9">
        <v>2582676505</v>
      </c>
      <c r="D9">
        <f>logs_chunk_2x2[[#This Row],[time]]/1000000</f>
        <v>2582.6765049999999</v>
      </c>
      <c r="F9">
        <v>4096</v>
      </c>
      <c r="G9">
        <v>4096</v>
      </c>
      <c r="H9">
        <v>1644454590</v>
      </c>
      <c r="I9">
        <f>logs_chunk_2x44[[#This Row],[time]]/1000000</f>
        <v>1644.4545900000001</v>
      </c>
      <c r="K9">
        <v>4096</v>
      </c>
      <c r="L9">
        <v>4096</v>
      </c>
      <c r="M9">
        <v>967312455</v>
      </c>
      <c r="N9">
        <f>logs_chunk_4x46[[#This Row],[time]]/1000000</f>
        <v>967.312455</v>
      </c>
      <c r="P9">
        <v>4096</v>
      </c>
      <c r="Q9">
        <v>4096</v>
      </c>
      <c r="R9">
        <v>879141445</v>
      </c>
      <c r="S9">
        <f>logs_chunk_4x88[[#This Row],[time]]/1000000</f>
        <v>879.14144499999998</v>
      </c>
      <c r="U9">
        <v>4096</v>
      </c>
      <c r="V9">
        <v>4096</v>
      </c>
      <c r="W9">
        <v>862284040</v>
      </c>
      <c r="X9">
        <f>logs_chunk_8x810[[#This Row],[time]]/1000000</f>
        <v>862.28404</v>
      </c>
    </row>
    <row r="10" spans="1:24" x14ac:dyDescent="0.25">
      <c r="A10">
        <v>8192</v>
      </c>
      <c r="B10">
        <v>8192</v>
      </c>
      <c r="C10">
        <v>11518035105</v>
      </c>
      <c r="D10">
        <f>logs_chunk_2x2[[#This Row],[time]]/1000000</f>
        <v>11518.035105000001</v>
      </c>
      <c r="F10">
        <v>8192</v>
      </c>
      <c r="G10">
        <v>8192</v>
      </c>
      <c r="H10">
        <v>7131296765</v>
      </c>
      <c r="I10">
        <f>logs_chunk_2x44[[#This Row],[time]]/1000000</f>
        <v>7131.2967650000001</v>
      </c>
      <c r="K10">
        <v>8192</v>
      </c>
      <c r="L10">
        <v>8192</v>
      </c>
      <c r="M10">
        <v>4640093365</v>
      </c>
      <c r="N10">
        <f>logs_chunk_4x46[[#This Row],[time]]/1000000</f>
        <v>4640.0933649999997</v>
      </c>
      <c r="P10">
        <v>8192</v>
      </c>
      <c r="Q10">
        <v>8192</v>
      </c>
      <c r="R10">
        <v>3970905110</v>
      </c>
      <c r="S10">
        <f>logs_chunk_4x88[[#This Row],[time]]/1000000</f>
        <v>3970.9051100000001</v>
      </c>
      <c r="U10">
        <v>8192</v>
      </c>
      <c r="V10">
        <v>8192</v>
      </c>
      <c r="W10">
        <v>3435015225</v>
      </c>
      <c r="X10">
        <f>logs_chunk_8x810[[#This Row],[time]]/1000000</f>
        <v>3435.0152250000001</v>
      </c>
    </row>
    <row r="13" spans="1:24" x14ac:dyDescent="0.25">
      <c r="A13" t="s">
        <v>3</v>
      </c>
      <c r="C13">
        <v>4</v>
      </c>
      <c r="F13" t="s">
        <v>4</v>
      </c>
      <c r="H13">
        <v>8</v>
      </c>
      <c r="K13" t="s">
        <v>5</v>
      </c>
      <c r="M13">
        <v>16</v>
      </c>
      <c r="P13" t="s">
        <v>6</v>
      </c>
      <c r="R13">
        <v>32</v>
      </c>
      <c r="U13" t="s">
        <v>7</v>
      </c>
      <c r="W13">
        <v>64</v>
      </c>
    </row>
    <row r="17" spans="1:10" x14ac:dyDescent="0.25">
      <c r="A17" t="s">
        <v>0</v>
      </c>
      <c r="B17" t="s">
        <v>1</v>
      </c>
      <c r="C17" t="s">
        <v>2</v>
      </c>
      <c r="D17" t="s">
        <v>9</v>
      </c>
      <c r="G17" t="s">
        <v>0</v>
      </c>
      <c r="H17" t="s">
        <v>1</v>
      </c>
      <c r="I17" t="s">
        <v>2</v>
      </c>
      <c r="J17" t="s">
        <v>9</v>
      </c>
    </row>
    <row r="18" spans="1:10" x14ac:dyDescent="0.25">
      <c r="A18">
        <v>32</v>
      </c>
      <c r="B18">
        <v>32</v>
      </c>
      <c r="C18">
        <v>3234895</v>
      </c>
      <c r="D18">
        <f>logs_chunk_8x1612[[#This Row],[time]]/1000000</f>
        <v>3.2348949999999999</v>
      </c>
      <c r="G18">
        <v>32</v>
      </c>
      <c r="H18">
        <v>32</v>
      </c>
      <c r="I18">
        <v>3357290</v>
      </c>
      <c r="J18">
        <f>logs14[[#This Row],[time]]/1000000</f>
        <v>3.3572899999999999</v>
      </c>
    </row>
    <row r="19" spans="1:10" x14ac:dyDescent="0.25">
      <c r="A19">
        <v>64</v>
      </c>
      <c r="B19">
        <v>64</v>
      </c>
      <c r="C19">
        <v>1671315</v>
      </c>
      <c r="D19">
        <f>logs_chunk_8x1612[[#This Row],[time]]/1000000</f>
        <v>1.6713150000000001</v>
      </c>
      <c r="G19">
        <v>64</v>
      </c>
      <c r="H19">
        <v>64</v>
      </c>
      <c r="I19">
        <v>1055735</v>
      </c>
      <c r="J19">
        <f>logs14[[#This Row],[time]]/1000000</f>
        <v>1.0557350000000001</v>
      </c>
    </row>
    <row r="20" spans="1:10" x14ac:dyDescent="0.25">
      <c r="A20">
        <v>128</v>
      </c>
      <c r="B20">
        <v>128</v>
      </c>
      <c r="C20">
        <v>850055</v>
      </c>
      <c r="D20">
        <f>logs_chunk_8x1612[[#This Row],[time]]/1000000</f>
        <v>0.85005500000000001</v>
      </c>
      <c r="G20">
        <v>128</v>
      </c>
      <c r="H20">
        <v>128</v>
      </c>
      <c r="I20">
        <v>1944685</v>
      </c>
      <c r="J20">
        <f>logs14[[#This Row],[time]]/1000000</f>
        <v>1.944685</v>
      </c>
    </row>
    <row r="21" spans="1:10" x14ac:dyDescent="0.25">
      <c r="A21">
        <v>256</v>
      </c>
      <c r="B21">
        <v>256</v>
      </c>
      <c r="C21">
        <v>3749410</v>
      </c>
      <c r="D21">
        <f>logs_chunk_8x1612[[#This Row],[time]]/1000000</f>
        <v>3.7494100000000001</v>
      </c>
      <c r="G21">
        <v>256</v>
      </c>
      <c r="H21">
        <v>256</v>
      </c>
      <c r="I21">
        <v>5972730</v>
      </c>
      <c r="J21">
        <f>logs14[[#This Row],[time]]/1000000</f>
        <v>5.9727300000000003</v>
      </c>
    </row>
    <row r="22" spans="1:10" x14ac:dyDescent="0.25">
      <c r="A22">
        <v>512</v>
      </c>
      <c r="B22">
        <v>512</v>
      </c>
      <c r="C22">
        <v>12158795</v>
      </c>
      <c r="D22">
        <f>logs_chunk_8x1612[[#This Row],[time]]/1000000</f>
        <v>12.158795</v>
      </c>
      <c r="G22">
        <v>512</v>
      </c>
      <c r="H22">
        <v>512</v>
      </c>
      <c r="I22">
        <v>22313010</v>
      </c>
      <c r="J22">
        <f>logs14[[#This Row],[time]]/1000000</f>
        <v>22.313009999999998</v>
      </c>
    </row>
    <row r="23" spans="1:10" x14ac:dyDescent="0.25">
      <c r="A23">
        <v>1024</v>
      </c>
      <c r="B23">
        <v>1024</v>
      </c>
      <c r="C23">
        <v>49232010</v>
      </c>
      <c r="D23">
        <f>logs_chunk_8x1612[[#This Row],[time]]/1000000</f>
        <v>49.232010000000002</v>
      </c>
      <c r="G23">
        <v>1024</v>
      </c>
      <c r="H23">
        <v>1024</v>
      </c>
      <c r="I23">
        <v>86648190</v>
      </c>
      <c r="J23">
        <f>logs14[[#This Row],[time]]/1000000</f>
        <v>86.64819</v>
      </c>
    </row>
    <row r="24" spans="1:10" x14ac:dyDescent="0.25">
      <c r="A24">
        <v>2048</v>
      </c>
      <c r="B24">
        <v>2048</v>
      </c>
      <c r="C24">
        <v>208254960</v>
      </c>
      <c r="D24">
        <f>logs_chunk_8x1612[[#This Row],[time]]/1000000</f>
        <v>208.25496000000001</v>
      </c>
      <c r="G24">
        <v>2048</v>
      </c>
      <c r="H24">
        <v>2048</v>
      </c>
      <c r="I24">
        <v>341728585</v>
      </c>
      <c r="J24">
        <f>logs14[[#This Row],[time]]/1000000</f>
        <v>341.72858500000001</v>
      </c>
    </row>
    <row r="25" spans="1:10" x14ac:dyDescent="0.25">
      <c r="A25">
        <v>4096</v>
      </c>
      <c r="B25">
        <v>4096</v>
      </c>
      <c r="C25">
        <v>792547300</v>
      </c>
      <c r="D25">
        <f>logs_chunk_8x1612[[#This Row],[time]]/1000000</f>
        <v>792.54729999999995</v>
      </c>
      <c r="G25">
        <v>4096</v>
      </c>
      <c r="H25">
        <v>4096</v>
      </c>
      <c r="I25">
        <v>1347506610</v>
      </c>
      <c r="J25">
        <f>logs14[[#This Row],[time]]/1000000</f>
        <v>1347.5066099999999</v>
      </c>
    </row>
    <row r="26" spans="1:10" x14ac:dyDescent="0.25">
      <c r="A26">
        <v>8192</v>
      </c>
      <c r="B26">
        <v>8192</v>
      </c>
      <c r="C26">
        <v>3274870490</v>
      </c>
      <c r="D26">
        <f>logs_chunk_8x1612[[#This Row],[time]]/1000000</f>
        <v>3274.8704899999998</v>
      </c>
      <c r="G26">
        <v>8192</v>
      </c>
      <c r="H26">
        <v>8192</v>
      </c>
      <c r="I26">
        <v>5440944730</v>
      </c>
      <c r="J26">
        <f>logs14[[#This Row],[time]]/1000000</f>
        <v>5440.9447300000002</v>
      </c>
    </row>
    <row r="29" spans="1:10" x14ac:dyDescent="0.25">
      <c r="A29" t="s">
        <v>8</v>
      </c>
      <c r="C29">
        <v>128</v>
      </c>
    </row>
    <row r="38" spans="2:25" x14ac:dyDescent="0.25">
      <c r="B38" t="s">
        <v>0</v>
      </c>
      <c r="C38" t="s">
        <v>1</v>
      </c>
      <c r="D38" t="s">
        <v>2</v>
      </c>
      <c r="E38" t="s">
        <v>9</v>
      </c>
      <c r="G38" t="s">
        <v>0</v>
      </c>
      <c r="H38" t="s">
        <v>1</v>
      </c>
      <c r="I38" t="s">
        <v>2</v>
      </c>
      <c r="J38" t="s">
        <v>9</v>
      </c>
      <c r="L38" t="s">
        <v>0</v>
      </c>
      <c r="M38" t="s">
        <v>1</v>
      </c>
      <c r="N38" t="s">
        <v>2</v>
      </c>
      <c r="O38" t="s">
        <v>9</v>
      </c>
      <c r="Q38" t="s">
        <v>0</v>
      </c>
      <c r="R38" t="s">
        <v>1</v>
      </c>
      <c r="S38" t="s">
        <v>2</v>
      </c>
      <c r="T38" t="s">
        <v>9</v>
      </c>
      <c r="V38" t="s">
        <v>0</v>
      </c>
      <c r="W38" t="s">
        <v>1</v>
      </c>
      <c r="X38" t="s">
        <v>2</v>
      </c>
      <c r="Y38" t="s">
        <v>9</v>
      </c>
    </row>
    <row r="39" spans="2:25" x14ac:dyDescent="0.25">
      <c r="B39">
        <v>32</v>
      </c>
      <c r="C39">
        <v>32</v>
      </c>
      <c r="D39">
        <v>3886510</v>
      </c>
      <c r="E39">
        <f>logs_chunk_2x2_b[[#This Row],[time]]/1000000</f>
        <v>3.8865099999999999</v>
      </c>
      <c r="G39">
        <v>32</v>
      </c>
      <c r="H39">
        <v>32</v>
      </c>
      <c r="I39">
        <v>4051160</v>
      </c>
      <c r="J39">
        <f>logs_chunk_2x4_b[[#This Row],[time]]/1000000</f>
        <v>4.0511600000000003</v>
      </c>
      <c r="L39">
        <v>32</v>
      </c>
      <c r="M39">
        <v>32</v>
      </c>
      <c r="N39">
        <v>4166800</v>
      </c>
      <c r="O39">
        <f>logs_chunk_4x4_b[[#This Row],[time]]/1000000</f>
        <v>4.1668000000000003</v>
      </c>
      <c r="Q39">
        <v>32</v>
      </c>
      <c r="R39">
        <v>32</v>
      </c>
      <c r="S39">
        <v>4187045</v>
      </c>
      <c r="T39">
        <f>logs_chunk_4x8_b[[#This Row],[time]]/1000000</f>
        <v>4.1870450000000003</v>
      </c>
      <c r="V39">
        <v>32</v>
      </c>
      <c r="W39">
        <v>32</v>
      </c>
      <c r="X39">
        <v>3890950</v>
      </c>
      <c r="Y39">
        <f>logs_chunk_8x8_b[[#This Row],[time]]/1000000</f>
        <v>3.8909500000000001</v>
      </c>
    </row>
    <row r="40" spans="2:25" x14ac:dyDescent="0.25">
      <c r="B40">
        <v>64</v>
      </c>
      <c r="C40">
        <v>64</v>
      </c>
      <c r="D40">
        <v>1408255</v>
      </c>
      <c r="E40">
        <f>logs_chunk_2x2_b[[#This Row],[time]]/1000000</f>
        <v>1.408255</v>
      </c>
      <c r="G40">
        <v>64</v>
      </c>
      <c r="H40">
        <v>64</v>
      </c>
      <c r="I40">
        <v>1241945</v>
      </c>
      <c r="J40">
        <f>logs_chunk_2x4_b[[#This Row],[time]]/1000000</f>
        <v>1.2419450000000001</v>
      </c>
      <c r="L40">
        <v>64</v>
      </c>
      <c r="M40">
        <v>64</v>
      </c>
      <c r="N40">
        <v>924300</v>
      </c>
      <c r="O40">
        <f>logs_chunk_4x4_b[[#This Row],[time]]/1000000</f>
        <v>0.92430000000000001</v>
      </c>
      <c r="Q40">
        <v>64</v>
      </c>
      <c r="R40">
        <v>64</v>
      </c>
      <c r="S40">
        <v>872940</v>
      </c>
      <c r="T40">
        <f>logs_chunk_4x8_b[[#This Row],[time]]/1000000</f>
        <v>0.87294000000000005</v>
      </c>
      <c r="V40">
        <v>64</v>
      </c>
      <c r="W40">
        <v>64</v>
      </c>
      <c r="X40">
        <v>2248000</v>
      </c>
      <c r="Y40">
        <f>logs_chunk_8x8_b[[#This Row],[time]]/1000000</f>
        <v>2.2480000000000002</v>
      </c>
    </row>
    <row r="41" spans="2:25" x14ac:dyDescent="0.25">
      <c r="B41">
        <v>128</v>
      </c>
      <c r="C41">
        <v>128</v>
      </c>
      <c r="D41">
        <v>2713970</v>
      </c>
      <c r="E41">
        <f>logs_chunk_2x2_b[[#This Row],[time]]/1000000</f>
        <v>2.7139700000000002</v>
      </c>
      <c r="G41">
        <v>128</v>
      </c>
      <c r="H41">
        <v>128</v>
      </c>
      <c r="I41">
        <v>2412015</v>
      </c>
      <c r="J41">
        <f>logs_chunk_2x4_b[[#This Row],[time]]/1000000</f>
        <v>2.4120149999999998</v>
      </c>
      <c r="L41">
        <v>128</v>
      </c>
      <c r="M41">
        <v>128</v>
      </c>
      <c r="N41">
        <v>2281310</v>
      </c>
      <c r="O41">
        <f>logs_chunk_4x4_b[[#This Row],[time]]/1000000</f>
        <v>2.2813099999999999</v>
      </c>
      <c r="Q41">
        <v>128</v>
      </c>
      <c r="R41">
        <v>128</v>
      </c>
      <c r="S41">
        <v>1829970</v>
      </c>
      <c r="T41">
        <f>logs_chunk_4x8_b[[#This Row],[time]]/1000000</f>
        <v>1.8299700000000001</v>
      </c>
      <c r="V41">
        <v>128</v>
      </c>
      <c r="W41">
        <v>128</v>
      </c>
      <c r="X41">
        <v>1513030</v>
      </c>
      <c r="Y41">
        <f>logs_chunk_8x8_b[[#This Row],[time]]/1000000</f>
        <v>1.5130300000000001</v>
      </c>
    </row>
    <row r="42" spans="2:25" x14ac:dyDescent="0.25">
      <c r="B42">
        <v>256</v>
      </c>
      <c r="C42">
        <v>256</v>
      </c>
      <c r="D42">
        <v>7255755</v>
      </c>
      <c r="E42">
        <f>logs_chunk_2x2_b[[#This Row],[time]]/1000000</f>
        <v>7.2557549999999997</v>
      </c>
      <c r="G42">
        <v>256</v>
      </c>
      <c r="H42">
        <v>256</v>
      </c>
      <c r="I42">
        <v>6170170</v>
      </c>
      <c r="J42">
        <f>logs_chunk_2x4_b[[#This Row],[time]]/1000000</f>
        <v>6.1701699999999997</v>
      </c>
      <c r="L42">
        <v>256</v>
      </c>
      <c r="M42">
        <v>256</v>
      </c>
      <c r="N42">
        <v>4871725</v>
      </c>
      <c r="O42">
        <f>logs_chunk_4x4_b[[#This Row],[time]]/1000000</f>
        <v>4.8717249999999996</v>
      </c>
      <c r="Q42">
        <v>256</v>
      </c>
      <c r="R42">
        <v>256</v>
      </c>
      <c r="S42">
        <v>4397265</v>
      </c>
      <c r="T42">
        <f>logs_chunk_4x8_b[[#This Row],[time]]/1000000</f>
        <v>4.397265</v>
      </c>
      <c r="V42">
        <v>256</v>
      </c>
      <c r="W42">
        <v>256</v>
      </c>
      <c r="X42">
        <v>4236075</v>
      </c>
      <c r="Y42">
        <f>logs_chunk_8x8_b[[#This Row],[time]]/1000000</f>
        <v>4.2360749999999996</v>
      </c>
    </row>
    <row r="43" spans="2:25" x14ac:dyDescent="0.25">
      <c r="B43">
        <v>512</v>
      </c>
      <c r="C43">
        <v>512</v>
      </c>
      <c r="D43">
        <v>26358435</v>
      </c>
      <c r="E43">
        <f>logs_chunk_2x2_b[[#This Row],[time]]/1000000</f>
        <v>26.358435</v>
      </c>
      <c r="G43">
        <v>512</v>
      </c>
      <c r="H43">
        <v>512</v>
      </c>
      <c r="I43">
        <v>20726620</v>
      </c>
      <c r="J43">
        <f>logs_chunk_2x4_b[[#This Row],[time]]/1000000</f>
        <v>20.72662</v>
      </c>
      <c r="L43">
        <v>512</v>
      </c>
      <c r="M43">
        <v>512</v>
      </c>
      <c r="N43">
        <v>15968745</v>
      </c>
      <c r="O43">
        <f>logs_chunk_4x4_b[[#This Row],[time]]/1000000</f>
        <v>15.968745</v>
      </c>
      <c r="Q43">
        <v>512</v>
      </c>
      <c r="R43">
        <v>512</v>
      </c>
      <c r="S43">
        <v>14322145</v>
      </c>
      <c r="T43">
        <f>logs_chunk_4x8_b[[#This Row],[time]]/1000000</f>
        <v>14.322145000000001</v>
      </c>
      <c r="V43">
        <v>512</v>
      </c>
      <c r="W43">
        <v>512</v>
      </c>
      <c r="X43">
        <v>14476000</v>
      </c>
      <c r="Y43">
        <f>logs_chunk_8x8_b[[#This Row],[time]]/1000000</f>
        <v>14.476000000000001</v>
      </c>
    </row>
    <row r="44" spans="2:25" x14ac:dyDescent="0.25">
      <c r="B44">
        <v>1024</v>
      </c>
      <c r="C44">
        <v>1024</v>
      </c>
      <c r="D44">
        <v>111392790</v>
      </c>
      <c r="E44">
        <f>logs_chunk_2x2_b[[#This Row],[time]]/1000000</f>
        <v>111.39279000000001</v>
      </c>
      <c r="G44">
        <v>1024</v>
      </c>
      <c r="H44">
        <v>1024</v>
      </c>
      <c r="I44">
        <v>77910415</v>
      </c>
      <c r="J44">
        <f>logs_chunk_2x4_b[[#This Row],[time]]/1000000</f>
        <v>77.910415</v>
      </c>
      <c r="L44">
        <v>1024</v>
      </c>
      <c r="M44">
        <v>1024</v>
      </c>
      <c r="N44">
        <v>62826895</v>
      </c>
      <c r="O44">
        <f>logs_chunk_4x4_b[[#This Row],[time]]/1000000</f>
        <v>62.826895</v>
      </c>
      <c r="Q44">
        <v>1024</v>
      </c>
      <c r="R44">
        <v>1024</v>
      </c>
      <c r="S44">
        <v>56196860</v>
      </c>
      <c r="T44">
        <f>logs_chunk_4x8_b[[#This Row],[time]]/1000000</f>
        <v>56.196860000000001</v>
      </c>
      <c r="V44">
        <v>1024</v>
      </c>
      <c r="W44">
        <v>1024</v>
      </c>
      <c r="X44">
        <v>53818805</v>
      </c>
      <c r="Y44">
        <f>logs_chunk_8x8_b[[#This Row],[time]]/1000000</f>
        <v>53.818804999999998</v>
      </c>
    </row>
    <row r="45" spans="2:25" x14ac:dyDescent="0.25">
      <c r="B45">
        <v>2048</v>
      </c>
      <c r="C45">
        <v>2048</v>
      </c>
      <c r="D45">
        <v>488755195</v>
      </c>
      <c r="E45">
        <f>logs_chunk_2x2_b[[#This Row],[time]]/1000000</f>
        <v>488.75519500000001</v>
      </c>
      <c r="G45">
        <v>2048</v>
      </c>
      <c r="H45">
        <v>2048</v>
      </c>
      <c r="I45">
        <v>315036130</v>
      </c>
      <c r="J45">
        <f>logs_chunk_2x4_b[[#This Row],[time]]/1000000</f>
        <v>315.03613000000001</v>
      </c>
      <c r="L45">
        <v>2048</v>
      </c>
      <c r="M45">
        <v>2048</v>
      </c>
      <c r="N45">
        <v>246135985</v>
      </c>
      <c r="O45">
        <f>logs_chunk_4x4_b[[#This Row],[time]]/1000000</f>
        <v>246.13598500000001</v>
      </c>
      <c r="Q45">
        <v>2048</v>
      </c>
      <c r="R45">
        <v>2048</v>
      </c>
      <c r="S45">
        <v>226241330</v>
      </c>
      <c r="T45">
        <f>logs_chunk_4x8_b[[#This Row],[time]]/1000000</f>
        <v>226.24133</v>
      </c>
      <c r="V45">
        <v>2048</v>
      </c>
      <c r="W45">
        <v>2048</v>
      </c>
      <c r="X45">
        <v>212862710</v>
      </c>
      <c r="Y45">
        <f>logs_chunk_8x8_b[[#This Row],[time]]/1000000</f>
        <v>212.86270999999999</v>
      </c>
    </row>
    <row r="46" spans="2:25" x14ac:dyDescent="0.25">
      <c r="B46">
        <v>4096</v>
      </c>
      <c r="C46">
        <v>4096</v>
      </c>
      <c r="D46">
        <v>2604965120</v>
      </c>
      <c r="E46">
        <f>logs_chunk_2x2_b[[#This Row],[time]]/1000000</f>
        <v>2604.9651199999998</v>
      </c>
      <c r="G46">
        <v>4096</v>
      </c>
      <c r="H46">
        <v>4096</v>
      </c>
      <c r="I46">
        <v>1632067330</v>
      </c>
      <c r="J46">
        <f>logs_chunk_2x4_b[[#This Row],[time]]/1000000</f>
        <v>1632.0673300000001</v>
      </c>
      <c r="L46">
        <v>4096</v>
      </c>
      <c r="M46">
        <v>4096</v>
      </c>
      <c r="N46">
        <v>1213137515</v>
      </c>
      <c r="O46">
        <f>logs_chunk_4x4_b[[#This Row],[time]]/1000000</f>
        <v>1213.1375149999999</v>
      </c>
      <c r="Q46">
        <v>4096</v>
      </c>
      <c r="R46">
        <v>4096</v>
      </c>
      <c r="S46">
        <v>877299730</v>
      </c>
      <c r="T46">
        <f>logs_chunk_4x8_b[[#This Row],[time]]/1000000</f>
        <v>877.29972999999995</v>
      </c>
      <c r="V46">
        <v>4096</v>
      </c>
      <c r="W46">
        <v>4096</v>
      </c>
      <c r="X46">
        <v>882643660</v>
      </c>
      <c r="Y46">
        <f>logs_chunk_8x8_b[[#This Row],[time]]/1000000</f>
        <v>882.64365999999995</v>
      </c>
    </row>
    <row r="47" spans="2:25" x14ac:dyDescent="0.25">
      <c r="B47">
        <v>8192</v>
      </c>
      <c r="C47">
        <v>8192</v>
      </c>
      <c r="D47">
        <v>12153435780</v>
      </c>
      <c r="E47">
        <f>logs_chunk_2x2_b[[#This Row],[time]]/1000000</f>
        <v>12153.43578</v>
      </c>
      <c r="G47">
        <v>8192</v>
      </c>
      <c r="H47">
        <v>8192</v>
      </c>
      <c r="I47">
        <v>6691757085</v>
      </c>
      <c r="J47">
        <f>logs_chunk_2x4_b[[#This Row],[time]]/1000000</f>
        <v>6691.7570850000002</v>
      </c>
      <c r="L47">
        <v>8192</v>
      </c>
      <c r="M47">
        <v>8192</v>
      </c>
      <c r="N47">
        <v>4749877075</v>
      </c>
      <c r="O47">
        <f>logs_chunk_4x4_b[[#This Row],[time]]/1000000</f>
        <v>4749.8770750000003</v>
      </c>
      <c r="Q47">
        <v>8192</v>
      </c>
      <c r="R47">
        <v>8192</v>
      </c>
      <c r="S47">
        <v>3851078060</v>
      </c>
      <c r="T47">
        <f>logs_chunk_4x8_b[[#This Row],[time]]/1000000</f>
        <v>3851.0780599999998</v>
      </c>
      <c r="V47">
        <v>8192</v>
      </c>
      <c r="W47">
        <v>8192</v>
      </c>
      <c r="X47">
        <v>3413891020</v>
      </c>
      <c r="Y47">
        <f>logs_chunk_8x8_b[[#This Row],[time]]/1000000</f>
        <v>3413.89102</v>
      </c>
    </row>
    <row r="51" spans="2:5" x14ac:dyDescent="0.25">
      <c r="B51" t="s">
        <v>0</v>
      </c>
      <c r="C51" t="s">
        <v>1</v>
      </c>
      <c r="D51" t="s">
        <v>2</v>
      </c>
      <c r="E51" t="s">
        <v>9</v>
      </c>
    </row>
    <row r="52" spans="2:5" x14ac:dyDescent="0.25">
      <c r="B52">
        <v>32</v>
      </c>
      <c r="C52">
        <v>32</v>
      </c>
      <c r="D52">
        <v>3799605</v>
      </c>
      <c r="E52">
        <f>logs_chunk_8x16_b[[#This Row],[time]]/1000000</f>
        <v>3.7996050000000001</v>
      </c>
    </row>
    <row r="53" spans="2:5" x14ac:dyDescent="0.25">
      <c r="B53">
        <v>64</v>
      </c>
      <c r="C53">
        <v>64</v>
      </c>
      <c r="D53">
        <v>800210</v>
      </c>
      <c r="E53">
        <f>logs_chunk_8x16_b[[#This Row],[time]]/1000000</f>
        <v>0.80020999999999998</v>
      </c>
    </row>
    <row r="54" spans="2:5" x14ac:dyDescent="0.25">
      <c r="B54">
        <v>128</v>
      </c>
      <c r="C54">
        <v>128</v>
      </c>
      <c r="D54">
        <v>1389730</v>
      </c>
      <c r="E54">
        <f>logs_chunk_8x16_b[[#This Row],[time]]/1000000</f>
        <v>1.3897299999999999</v>
      </c>
    </row>
    <row r="55" spans="2:5" x14ac:dyDescent="0.25">
      <c r="B55">
        <v>256</v>
      </c>
      <c r="C55">
        <v>256</v>
      </c>
      <c r="D55">
        <v>4251335</v>
      </c>
      <c r="E55">
        <f>logs_chunk_8x16_b[[#This Row],[time]]/1000000</f>
        <v>4.2513350000000001</v>
      </c>
    </row>
    <row r="56" spans="2:5" x14ac:dyDescent="0.25">
      <c r="B56">
        <v>512</v>
      </c>
      <c r="C56">
        <v>512</v>
      </c>
      <c r="D56">
        <v>12865610</v>
      </c>
      <c r="E56">
        <f>logs_chunk_8x16_b[[#This Row],[time]]/1000000</f>
        <v>12.86561</v>
      </c>
    </row>
    <row r="57" spans="2:5" x14ac:dyDescent="0.25">
      <c r="B57">
        <v>1024</v>
      </c>
      <c r="C57">
        <v>1024</v>
      </c>
      <c r="D57">
        <v>52352355</v>
      </c>
      <c r="E57">
        <f>logs_chunk_8x16_b[[#This Row],[time]]/1000000</f>
        <v>52.352355000000003</v>
      </c>
    </row>
    <row r="58" spans="2:5" x14ac:dyDescent="0.25">
      <c r="B58">
        <v>2048</v>
      </c>
      <c r="C58">
        <v>2048</v>
      </c>
      <c r="D58">
        <v>203904090</v>
      </c>
      <c r="E58">
        <f>logs_chunk_8x16_b[[#This Row],[time]]/1000000</f>
        <v>203.90409</v>
      </c>
    </row>
    <row r="59" spans="2:5" x14ac:dyDescent="0.25">
      <c r="B59">
        <v>4096</v>
      </c>
      <c r="C59">
        <v>4096</v>
      </c>
      <c r="D59">
        <v>813421560</v>
      </c>
      <c r="E59">
        <f>logs_chunk_8x16_b[[#This Row],[time]]/1000000</f>
        <v>813.42156</v>
      </c>
    </row>
    <row r="60" spans="2:5" x14ac:dyDescent="0.25">
      <c r="B60">
        <v>8192</v>
      </c>
      <c r="C60">
        <v>8192</v>
      </c>
      <c r="D60">
        <v>3320399505</v>
      </c>
      <c r="E60">
        <f>logs_chunk_8x16_b[[#This Row],[time]]/1000000</f>
        <v>3320.3995049999999</v>
      </c>
    </row>
    <row r="78" spans="1:4" x14ac:dyDescent="0.25">
      <c r="A78" t="s">
        <v>0</v>
      </c>
      <c r="B78" t="s">
        <v>1</v>
      </c>
      <c r="C78" t="s">
        <v>2</v>
      </c>
      <c r="D78" t="s">
        <v>9</v>
      </c>
    </row>
    <row r="79" spans="1:4" x14ac:dyDescent="0.25">
      <c r="A79">
        <v>32</v>
      </c>
      <c r="B79">
        <v>32</v>
      </c>
      <c r="C79">
        <v>2497805</v>
      </c>
      <c r="D79">
        <f>logs_sequential[[#This Row],[time]]/1000000</f>
        <v>2.4978050000000001</v>
      </c>
    </row>
    <row r="80" spans="1:4" x14ac:dyDescent="0.25">
      <c r="A80">
        <v>64</v>
      </c>
      <c r="B80">
        <v>64</v>
      </c>
      <c r="C80">
        <v>1332485</v>
      </c>
      <c r="D80">
        <f>logs_sequential[[#This Row],[time]]/1000000</f>
        <v>1.3324849999999999</v>
      </c>
    </row>
    <row r="81" spans="1:4" x14ac:dyDescent="0.25">
      <c r="A81">
        <v>128</v>
      </c>
      <c r="B81">
        <v>128</v>
      </c>
      <c r="C81">
        <v>3515420</v>
      </c>
      <c r="D81">
        <f>logs_sequential[[#This Row],[time]]/1000000</f>
        <v>3.5154200000000002</v>
      </c>
    </row>
    <row r="82" spans="1:4" x14ac:dyDescent="0.25">
      <c r="A82">
        <v>256</v>
      </c>
      <c r="B82">
        <v>256</v>
      </c>
      <c r="C82">
        <v>13678475</v>
      </c>
      <c r="D82">
        <f>logs_sequential[[#This Row],[time]]/1000000</f>
        <v>13.678475000000001</v>
      </c>
    </row>
    <row r="83" spans="1:4" x14ac:dyDescent="0.25">
      <c r="A83">
        <v>512</v>
      </c>
      <c r="B83">
        <v>512</v>
      </c>
      <c r="C83">
        <v>55009320</v>
      </c>
      <c r="D83">
        <f>logs_sequential[[#This Row],[time]]/1000000</f>
        <v>55.009320000000002</v>
      </c>
    </row>
    <row r="84" spans="1:4" x14ac:dyDescent="0.25">
      <c r="A84">
        <v>1024</v>
      </c>
      <c r="B84">
        <v>1024</v>
      </c>
      <c r="C84">
        <v>216296520</v>
      </c>
      <c r="D84">
        <f>logs_sequential[[#This Row],[time]]/1000000</f>
        <v>216.29651999999999</v>
      </c>
    </row>
    <row r="85" spans="1:4" x14ac:dyDescent="0.25">
      <c r="A85">
        <v>2048</v>
      </c>
      <c r="B85">
        <v>2048</v>
      </c>
      <c r="C85">
        <v>864861985</v>
      </c>
      <c r="D85">
        <f>logs_sequential[[#This Row],[time]]/1000000</f>
        <v>864.861985</v>
      </c>
    </row>
    <row r="86" spans="1:4" x14ac:dyDescent="0.25">
      <c r="A86">
        <v>4096</v>
      </c>
      <c r="B86">
        <v>4096</v>
      </c>
      <c r="C86">
        <v>3498481315</v>
      </c>
      <c r="D86">
        <f>logs_sequential[[#This Row],[time]]/1000000</f>
        <v>3498.481315</v>
      </c>
    </row>
    <row r="87" spans="1:4" x14ac:dyDescent="0.25">
      <c r="A87">
        <v>8192</v>
      </c>
      <c r="B87">
        <v>8192</v>
      </c>
      <c r="C87">
        <v>14080563425</v>
      </c>
      <c r="D87">
        <f>logs_sequential[[#This Row],[time]]/1000000</f>
        <v>14080.563425</v>
      </c>
    </row>
    <row r="89" spans="1:4" x14ac:dyDescent="0.25">
      <c r="A89" t="s">
        <v>10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E r i I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B K 4 i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u I h V u p 8 S c R s C A A D X K Q A A E w A c A E Z v c m 1 1 b G F z L 1 N l Y 3 R p b 2 4 x L m 0 g o h g A K K A U A A A A A A A A A A A A A A A A A A A A A A A A A A A A 7 d n B b t M w G A f w e 6 W + g + V d U i m K S D G V B c o B d S D g U I F a L q x T 5 S Z e Y 8 2 x i + 2 0 p N U u e 6 W d k L h N f S + 8 d V A 6 Q O J E v o N z S G o 7 c T 6 7 P / 1 7 q O W 5 E 1 q h 8 f 6 a v u h 2 u h 1 b M s M L J P X C z v K y V p e z / p c + y p D k r t t B / t h 9 N b c 3 x e 5 a + 8 6 h X S W n O q 8 r r l z 0 W k i e D L V y v m E j P H w + / W i 5 s f f n 6 Y + 7 7 P Q d W 7 H p S K 8 b d K F l 4 Y c 2 r J h V T B V c z o 1 2 j 5 v H h S S 5 X e F e f H b K p a i E 4 y b D M Y 7 R U M u 6 U j Z 7 G q N X K t e F U I s s 7 T 9 7 E q M P t X Z 8 7 B r J s 8 P H Z K Q V P + / F + w W d 4 B F b 7 K 5 v b 9 a X A m m 0 1 M W 6 2 X 2 z G 6 2 a y r c 2 Q l e C Y 7 / a C Z v 7 Z 9 8 b X f m J 3 n D m i 7 f R z + 2 I 0 d n D 0 E s p x z m T z N j M m f r X F 3 3 y M y m / 1 R q 5 Z n m Y c m K Y s h f a V P t 1 T J o l t 9 G / l R V v t 3 g t C l f 6 X X i r 3 I A k d 0 9 f x W i L S y 4 W p f u 9 3 4 m K H / d e 9 b o d o f 5 c 5 F 9 R E C g o S E D R J o o T / I h F 1 O / h Y C P Y O A 4 M A i U w S E A B K D A I q M A I N i A F B o W C g g Y U g A K D g g q M Y A N K Y F A o g U E D C k C B Q U E F R r A B K T D S A R Q V 6 S C w A B Q Z H g a k z A g 6 2 g + N l i 0 E A O 3 H A 4 R M C A 7 a D o L D v 1 G z O Y w f i P t S A g w w M A g c G C T A A A O D w I F B A g x Q M C g c G D T A A A O D w o F B A w x Q M N I B H B l 3 t Q Q a r d O w / H P t v 0 v B Z N s w D p U E F v + d x X d Q S w E C L Q A U A A I A C A A S u I h V i L a G A K I A A A D 2 A A A A E g A A A A A A A A A A A A A A A A A A A A A A Q 2 9 u Z m l n L 1 B h Y 2 t h Z 2 U u e G 1 s U E s B A i 0 A F A A C A A g A E r i I V Q / K 6 a u k A A A A 6 Q A A A B M A A A A A A A A A A A A A A A A A 7 g A A A F t D b 2 5 0 Z W 5 0 X 1 R 5 c G V z X S 5 4 b W x Q S w E C L Q A U A A I A C A A S u I h V u p 8 S c R s C A A D X K Q A A E w A A A A A A A A A A A A A A A A D f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r w A A A A A A A A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X 2 N o d W 5 r X z J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x O j E 2 L j A 1 M D I 3 M j l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y L 0 F 1 d G 9 S Z W 1 v d m V k Q 2 9 s d W 1 u c z E u e 3 d p Z H R o L D B 9 J n F 1 b 3 Q 7 L C Z x d W 9 0 O 1 N l Y 3 R p b 2 4 x L 2 x v Z 3 N f Y 2 h 1 b m t f M n g y L 0 F 1 d G 9 S Z W 1 v d m V k Q 2 9 s d W 1 u c z E u e 2 h l a W d o d C w x f S Z x d W 9 0 O y w m c X V v d D t T Z W N 0 a W 9 u M S 9 s b 2 d z X 2 N o d W 5 r X z J 4 M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y L 0 F 1 d G 9 S Z W 1 v d m V k Q 2 9 s d W 1 u c z E u e 3 d p Z H R o L D B 9 J n F 1 b 3 Q 7 L C Z x d W 9 0 O 1 N l Y 3 R p b 2 4 x L 2 x v Z 3 N f Y 2 h 1 b m t f M n g y L 0 F 1 d G 9 S Z W 1 v d m V k Q 2 9 s d W 1 u c z E u e 2 h l a W d o d C w x f S Z x d W 9 0 O y w m c X V v d D t T Z W N 0 a W 9 u M S 9 s b 2 d z X 2 N o d W 5 r X z J 4 M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y e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T o z M S 4 2 N j Y z O D Q 4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J 4 N C 9 B d X R v U m V t b 3 Z l Z E N v b H V t b n M x L n t 3 a W R 0 a C w w f S Z x d W 9 0 O y w m c X V v d D t T Z W N 0 a W 9 u M S 9 s b 2 d z X 2 N o d W 5 r X z J 4 N C 9 B d X R v U m V t b 3 Z l Z E N v b H V t b n M x L n t o Z W l n a H Q s M X 0 m c X V v d D s s J n F 1 b 3 Q 7 U 2 V j d G l v b j E v b G 9 n c 1 9 j a H V u a 1 8 y e D Q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J 4 N C 9 B d X R v U m V t b 3 Z l Z E N v b H V t b n M x L n t 3 a W R 0 a C w w f S Z x d W 9 0 O y w m c X V v d D t T Z W N 0 a W 9 u M S 9 s b 2 d z X 2 N o d W 5 r X z J 4 N C 9 B d X R v U m V t b 3 Z l Z E N v b H V t b n M x L n t o Z W l n a H Q s M X 0 m c X V v d D s s J n F 1 b 3 Q 7 U 2 V j d G l v b j E v b G 9 n c 1 9 j a H V u a 1 8 y e D Q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y e D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3 N f Y 2 h 1 b m t f M n g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E 6 M z E u N j Y 2 M z g 0 O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0 L 0 F 1 d G 9 S Z W 1 v d m V k Q 2 9 s d W 1 u c z E u e 3 d p Z H R o L D B 9 J n F 1 b 3 Q 7 L C Z x d W 9 0 O 1 N l Y 3 R p b 2 4 x L 2 x v Z 3 N f Y 2 h 1 b m t f M n g 0 L 0 F 1 d G 9 S Z W 1 v d m V k Q 2 9 s d W 1 u c z E u e 2 h l a W d o d C w x f S Z x d W 9 0 O y w m c X V v d D t T Z W N 0 a W 9 u M S 9 s b 2 d z X 2 N o d W 5 r X z J 4 N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0 L 0 F 1 d G 9 S Z W 1 v d m V k Q 2 9 s d W 1 u c z E u e 3 d p Z H R o L D B 9 J n F 1 b 3 Q 7 L C Z x d W 9 0 O 1 N l Y 3 R p b 2 4 x L 2 x v Z 3 N f Y 2 h 1 b m t f M n g 0 L 0 F 1 d G 9 S Z W 1 v d m V k Q 2 9 s d W 1 u c z E u e 2 h l a W d o d C w x f S Z x d W 9 0 O y w m c X V v d D t T Z W N 0 a W 9 u M S 9 s b 2 d z X 2 N o d W 5 r X z J 4 N C 9 B d X R v U m V t b 3 Z l Z E N v b H V t b n M x L n t 0 a W 1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y e D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3 N f Y 2 h 1 b m t f N H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I 6 M j E u M D c 3 N j I w O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Q v Q X V 0 b 1 J l b W 9 2 Z W R D b 2 x 1 b W 5 z M S 5 7 d 2 l k d G g s M H 0 m c X V v d D s s J n F 1 b 3 Q 7 U 2 V j d G l v b j E v b G 9 n c 1 9 j a H V u a 1 8 0 e D Q v Q X V 0 b 1 J l b W 9 2 Z W R D b 2 x 1 b W 5 z M S 5 7 a G V p Z 2 h 0 L D F 9 J n F 1 b 3 Q 7 L C Z x d W 9 0 O 1 N l Y 3 R p b 2 4 x L 2 x v Z 3 N f Y 2 h 1 b m t f N H g 0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Q v Q X V 0 b 1 J l b W 9 2 Z W R D b 2 x 1 b W 5 z M S 5 7 d 2 l k d G g s M H 0 m c X V v d D s s J n F 1 b 3 Q 7 U 2 V j d G l v b j E v b G 9 n c 1 9 j a H V u a 1 8 0 e D Q v Q X V 0 b 1 J l b W 9 2 Z W R D b 2 x 1 b W 5 z M S 5 7 a G V p Z 2 h 0 L D F 9 J n F 1 b 3 Q 7 L C Z x d W 9 0 O 1 N l Y 3 R p b 2 4 x L 2 x v Z 3 N f Y 2 h 1 b m t f N H g 0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z X 2 N o d W 5 r X z R 4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y O j I x L j A 3 N z Y y M D h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R 4 N C 9 B d X R v U m V t b 3 Z l Z E N v b H V t b n M x L n t 3 a W R 0 a C w w f S Z x d W 9 0 O y w m c X V v d D t T Z W N 0 a W 9 u M S 9 s b 2 d z X 2 N o d W 5 r X z R 4 N C 9 B d X R v U m V t b 3 Z l Z E N v b H V t b n M x L n t o Z W l n a H Q s M X 0 m c X V v d D s s J n F 1 b 3 Q 7 U 2 V j d G l v b j E v b G 9 n c 1 9 j a H V u a 1 8 0 e D Q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R 4 N C 9 B d X R v U m V t b 3 Z l Z E N v b H V t b n M x L n t 3 a W R 0 a C w w f S Z x d W 9 0 O y w m c X V v d D t T Z W N 0 a W 9 u M S 9 s b 2 d z X 2 N o d W 5 r X z R 4 N C 9 B d X R v U m V t b 3 Z l Z E N v b H V t b n M x L n t o Z W l n a H Q s M X 0 m c X V v d D s s J n F 1 b 3 Q 7 U 2 V j d G l v b j E v b G 9 n c 1 9 j a H V u a 1 8 0 e D Q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X 2 N o d W 5 r X z R 4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y O j U x L j A y N z Q z N j J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N H g 4 L 0 F 1 d G 9 S Z W 1 v d m V k Q 2 9 s d W 1 u c z E u e 3 d p Z H R o L D B 9 J n F 1 b 3 Q 7 L C Z x d W 9 0 O 1 N l Y 3 R p b 2 4 x L 2 x v Z 3 N f Y 2 h 1 b m t f N H g 4 L 0 F 1 d G 9 S Z W 1 v d m V k Q 2 9 s d W 1 u c z E u e 2 h l a W d o d C w x f S Z x d W 9 0 O y w m c X V v d D t T Z W N 0 a W 9 u M S 9 s b 2 d z X 2 N o d W 5 r X z R 4 O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N H g 4 L 0 F 1 d G 9 S Z W 1 v d m V k Q 2 9 s d W 1 u c z E u e 3 d p Z H R o L D B 9 J n F 1 b 3 Q 7 L C Z x d W 9 0 O 1 N l Y 3 R p b 2 4 x L 2 x v Z 3 N f Y 2 h 1 b m t f N H g 4 L 0 F 1 d G 9 S Z W 1 v d m V k Q 2 9 s d W 1 u c z E u e 2 h l a W d o d C w x f S Z x d W 9 0 O y w m c X V v d D t T Z W N 0 a W 9 u M S 9 s b 2 d z X 2 N o d W 5 r X z R 4 O C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R 4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1 9 j a H V u a 1 8 0 e D g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j o 1 M S 4 w M j c 0 M z Y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g v Q X V 0 b 1 J l b W 9 2 Z W R D b 2 x 1 b W 5 z M S 5 7 d 2 l k d G g s M H 0 m c X V v d D s s J n F 1 b 3 Q 7 U 2 V j d G l v b j E v b G 9 n c 1 9 j a H V u a 1 8 0 e D g v Q X V 0 b 1 J l b W 9 2 Z W R D b 2 x 1 b W 5 z M S 5 7 a G V p Z 2 h 0 L D F 9 J n F 1 b 3 Q 7 L C Z x d W 9 0 O 1 N l Y 3 R p b 2 4 x L 2 x v Z 3 N f Y 2 h 1 b m t f N H g 4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g v Q X V 0 b 1 J l b W 9 2 Z W R D b 2 x 1 b W 5 z M S 5 7 d 2 l k d G g s M H 0 m c X V v d D s s J n F 1 b 3 Q 7 U 2 V j d G l v b j E v b G 9 n c 1 9 j a H V u a 1 8 0 e D g v Q X V 0 b 1 J l b W 9 2 Z W R D b 2 x 1 b W 5 z M S 5 7 a G V p Z 2 h 0 L D F 9 J n F 1 b 3 Q 7 L C Z x d W 9 0 O 1 N l Y 3 R p b 2 4 x L 2 x v Z 3 N f Y 2 h 1 b m t f N H g 4 L 0 F 1 d G 9 S Z W 1 v d m V k Q 2 9 s d W 1 u c z E u e 3 R p b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R 4 O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4 e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z o z N y 4 3 O D A z M z c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4 e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3 N f Y 2 h 1 b m t f O H g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z O j M 3 L j c 4 M D M z N z J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4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g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4 e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Q 6 M T c u O D c x M T k 4 M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4 e D E 2 L 0 F 1 d G 9 S Z W 1 v d m V k Q 2 9 s d W 1 u c z E u e 3 d p Z H R o L D B 9 J n F 1 b 3 Q 7 L C Z x d W 9 0 O 1 N l Y 3 R p b 2 4 x L 2 x v Z 3 N f Y 2 h 1 b m t f O H g x N i 9 B d X R v U m V t b 3 Z l Z E N v b H V t b n M x L n t o Z W l n a H Q s M X 0 m c X V v d D s s J n F 1 b 3 Q 7 U 2 V j d G l v b j E v b G 9 n c 1 9 j a H V u a 1 8 4 e D E 2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4 e D E 2 L 0 F 1 d G 9 S Z W 1 v d m V k Q 2 9 s d W 1 u c z E u e 3 d p Z H R o L D B 9 J n F 1 b 3 Q 7 L C Z x d W 9 0 O 1 N l Y 3 R p b 2 4 x L 2 x v Z 3 N f Y 2 h 1 b m t f O H g x N i 9 B d X R v U m V t b 3 Z l Z E N v b H V t b n M x L n t o Z W l n a H Q s M X 0 m c X V v d D s s J n F 1 b 3 Q 7 U 2 V j d G l v b j E v b G 9 n c 1 9 j a H V u a 1 8 4 e D E 2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1 9 j a H V u a 1 8 4 e D E 2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0 O j E 3 L j g 3 M T E 5 O D B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M T Y v Q X V 0 b 1 J l b W 9 2 Z W R D b 2 x 1 b W 5 z M S 5 7 d 2 l k d G g s M H 0 m c X V v d D s s J n F 1 b 3 Q 7 U 2 V j d G l v b j E v b G 9 n c 1 9 j a H V u a 1 8 4 e D E 2 L 0 F 1 d G 9 S Z W 1 v d m V k Q 2 9 s d W 1 u c z E u e 2 h l a W d o d C w x f S Z x d W 9 0 O y w m c X V v d D t T Z W N 0 a W 9 u M S 9 s b 2 d z X 2 N o d W 5 r X z h 4 M T Y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M T Y v Q X V 0 b 1 J l b W 9 2 Z W R D b 2 x 1 b W 5 z M S 5 7 d 2 l k d G g s M H 0 m c X V v d D s s J n F 1 b 3 Q 7 U 2 V j d G l v b j E v b G 9 n c 1 9 j a H V u a 1 8 4 e D E 2 L 0 F 1 d G 9 S Z W 1 v d m V k Q 2 9 s d W 1 u c z E u e 2 h l a W d o d C w x f S Z x d W 9 0 O y w m c X V v d D t T Z W N 0 a W 9 u M S 9 s b 2 d z X 2 N o d W 5 r X z h 4 M T Y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0 M T o z N y 4 z M T A x M D k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L 0 F 1 d G 9 S Z W 1 v d m V k Q 2 9 s d W 1 u c z E u e 3 d p Z H R o L D B 9 J n F 1 b 3 Q 7 L C Z x d W 9 0 O 1 N l Y 3 R p b 2 4 x L 2 x v Z 3 M v Q X V 0 b 1 J l b W 9 2 Z W R D b 2 x 1 b W 5 z M S 5 7 a G V p Z 2 h 0 L D F 9 J n F 1 b 3 Q 7 L C Z x d W 9 0 O 1 N l Y 3 R p b 2 4 x L 2 x v Z 3 M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L 0 F 1 d G 9 S Z W 1 v d m V k Q 2 9 s d W 1 u c z E u e 3 d p Z H R o L D B 9 J n F 1 b 3 Q 7 L C Z x d W 9 0 O 1 N l Y 3 R p b 2 4 x L 2 x v Z 3 M v Q X V 0 b 1 J l b W 9 2 Z W R D b 2 x 1 b W 5 z M S 5 7 a G V p Z 2 h 0 L D F 9 J n F 1 b 3 Q 7 L C Z x d W 9 0 O 1 N l Y 3 R p b 2 4 x L 2 x v Z 3 M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0 M T o z N y 4 z M T A x M D k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M i I g L z 4 8 R W 5 0 c n k g V H l w Z T 0 i U m V j b 3 Z l c n l U Y X J n Z X R S b 3 c i I F Z h b H V l P S J s M z g i I C 8 + P E V u d H J 5 I F R 5 c G U 9 I k Z p b G x U Y X J n Z X Q i I F Z h b H V l P S J z b G 9 n c 1 9 j a H V u a 1 8 y e D J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w O j U 2 L j E 0 M T I 2 O D h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y X 2 I v Q X V 0 b 1 J l b W 9 2 Z W R D b 2 x 1 b W 5 z M S 5 7 d 2 l k d G g s M H 0 m c X V v d D s s J n F 1 b 3 Q 7 U 2 V j d G l v b j E v b G 9 n c 1 9 j a H V u a 1 8 y e D J f Y i 9 B d X R v U m V t b 3 Z l Z E N v b H V t b n M x L n t o Z W l n a H Q s M X 0 m c X V v d D s s J n F 1 b 3 Q 7 U 2 V j d G l v b j E v b G 9 n c 1 9 j a H V u a 1 8 y e D J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y X 2 I v Q X V 0 b 1 J l b W 9 2 Z W R D b 2 x 1 b W 5 z M S 5 7 d 2 l k d G g s M H 0 m c X V v d D s s J n F 1 b 3 Q 7 U 2 V j d G l v b j E v b G 9 n c 1 9 j a H V u a 1 8 y e D J f Y i 9 B d X R v U m V t b 3 Z l Z E N v b H V t b n M x L n t o Z W l n a H Q s M X 0 m c X V v d D s s J n F 1 b 3 Q 7 U 2 V j d G l v b j E v b G 9 n c 1 9 j a H V u a 1 8 y e D J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M l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M l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N y I g L z 4 8 R W 5 0 c n k g V H l w Z T 0 i U m V j b 3 Z l c n l U Y X J n Z X R S b 3 c i I F Z h b H V l P S J s M z g i I C 8 + P E V u d H J 5 I F R 5 c G U 9 I k Z p b G x U Y X J n Z X Q i I F Z h b H V l P S J z b G 9 n c 1 9 j a H V u a 1 8 y e D R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x O j M 5 L j Q z M z E z N z F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0 X 2 I v Q X V 0 b 1 J l b W 9 2 Z W R D b 2 x 1 b W 5 z M S 5 7 d 2 l k d G g s M H 0 m c X V v d D s s J n F 1 b 3 Q 7 U 2 V j d G l v b j E v b G 9 n c 1 9 j a H V u a 1 8 y e D R f Y i 9 B d X R v U m V t b 3 Z l Z E N v b H V t b n M x L n t o Z W l n a H Q s M X 0 m c X V v d D s s J n F 1 b 3 Q 7 U 2 V j d G l v b j E v b G 9 n c 1 9 j a H V u a 1 8 y e D R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0 X 2 I v Q X V 0 b 1 J l b W 9 2 Z W R D b 2 x 1 b W 5 z M S 5 7 d 2 l k d G g s M H 0 m c X V v d D s s J n F 1 b 3 Q 7 U 2 V j d G l v b j E v b G 9 n c 1 9 j a H V u a 1 8 y e D R f Y i 9 B d X R v U m V t b 3 Z l Z E N v b H V t b n M x L n t o Z W l n a H Q s M X 0 m c X V v d D s s J n F 1 b 3 Q 7 U 2 V j d G l v b j E v b G 9 n c 1 9 j a H V u a 1 8 y e D R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N F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F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M T I i I C 8 + P E V u d H J 5 I F R 5 c G U 9 I l J l Y 2 9 2 Z X J 5 V G F y Z 2 V 0 U m 9 3 I i B W Y W x 1 Z T 0 i b D M 4 I i A v P j x F b n R y e S B U e X B l P S J G a W x s V G F y Z 2 V 0 I i B W Y W x 1 Z T 0 i c 2 x v Z 3 N f Y 2 h 1 b m t f N H g 0 X 2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1 M j o x N y 4 0 M D k 3 N T M x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R 4 N F 9 i L 0 F 1 d G 9 S Z W 1 v d m V k Q 2 9 s d W 1 u c z E u e 3 d p Z H R o L D B 9 J n F 1 b 3 Q 7 L C Z x d W 9 0 O 1 N l Y 3 R p b 2 4 x L 2 x v Z 3 N f Y 2 h 1 b m t f N H g 0 X 2 I v Q X V 0 b 1 J l b W 9 2 Z W R D b 2 x 1 b W 5 z M S 5 7 a G V p Z 2 h 0 L D F 9 J n F 1 b 3 Q 7 L C Z x d W 9 0 O 1 N l Y 3 R p b 2 4 x L 2 x v Z 3 N f Y 2 h 1 b m t f N H g 0 X 2 I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R 4 N F 9 i L 0 F 1 d G 9 S Z W 1 v d m V k Q 2 9 s d W 1 u c z E u e 3 d p Z H R o L D B 9 J n F 1 b 3 Q 7 L C Z x d W 9 0 O 1 N l Y 3 R p b 2 4 x L 2 x v Z 3 N f Y 2 h 1 b m t f N H g 0 X 2 I v Q X V 0 b 1 J l b W 9 2 Z W R D b 2 x 1 b W 5 z M S 5 7 a G V p Z 2 h 0 L D F 9 J n F 1 b 3 Q 7 L C Z x d W 9 0 O 1 N l Y 3 R p b 2 4 x L 2 x v Z 3 N f Y 2 h 1 b m t f N H g 0 X 2 I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0 e D R f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N F 9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R f Y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F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E 3 I i A v P j x F b n R y e S B U e X B l P S J S Z W N v d m V y e V R h c m d l d F J v d y I g V m F s d W U 9 I m w z O C I g L z 4 8 R W 5 0 c n k g V H l w Z T 0 i R m l s b F R h c m d l d C I g V m F s d W U 9 I n N s b 2 d z X 2 N o d W 5 r X z R 4 O F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N T I 6 N D Q u M j Y y M j E 2 O V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h f Y i 9 B d X R v U m V t b 3 Z l Z E N v b H V t b n M x L n t 3 a W R 0 a C w w f S Z x d W 9 0 O y w m c X V v d D t T Z W N 0 a W 9 u M S 9 s b 2 d z X 2 N o d W 5 r X z R 4 O F 9 i L 0 F 1 d G 9 S Z W 1 v d m V k Q 2 9 s d W 1 u c z E u e 2 h l a W d o d C w x f S Z x d W 9 0 O y w m c X V v d D t T Z W N 0 a W 9 u M S 9 s b 2 d z X 2 N o d W 5 r X z R 4 O F 9 i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h f Y i 9 B d X R v U m V t b 3 Z l Z E N v b H V t b n M x L n t 3 a W R 0 a C w w f S Z x d W 9 0 O y w m c X V v d D t T Z W N 0 a W 9 u M S 9 s b 2 d z X 2 N o d W 5 r X z R 4 O F 9 i L 0 F 1 d G 9 S Z W 1 v d m V k Q 2 9 s d W 1 u c z E u e 2 h l a W d o d C w x f S Z x d W 9 0 O y w m c X V v d D t T Z W N 0 a W 9 u M S 9 s b 2 d z X 2 N o d W 5 r X z R 4 O F 9 i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4 X 2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h f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X 2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h f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3 N f Y 2 h 1 b m t f M n g y I i A v P j x F b n R y e S B U e X B l P S J S Z W N v d m V y e V R h c m d l d E N v b H V t b i I g V m F s d W U 9 I m w y M i I g L z 4 8 R W 5 0 c n k g V H l w Z T 0 i U m V j b 3 Z l c n l U Y X J n Z X R S b 3 c i I F Z h b H V l P S J s M z g i I C 8 + P E V u d H J 5 I F R 5 c G U 9 I k Z p b G x U Y X J n Z X Q i I F Z h b H V l P S J z b G 9 n c 1 9 j a H V u a 1 8 4 e D h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z O j E z L j E 5 O D k y N z B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O H g 4 X 2 I v Q X V 0 b 1 J l b W 9 2 Z W R D b 2 x 1 b W 5 z M S 5 7 d 2 l k d G g s M H 0 m c X V v d D s s J n F 1 b 3 Q 7 U 2 V j d G l v b j E v b G 9 n c 1 9 j a H V u a 1 8 4 e D h f Y i 9 B d X R v U m V t b 3 Z l Z E N v b H V t b n M x L n t o Z W l n a H Q s M X 0 m c X V v d D s s J n F 1 b 3 Q 7 U 2 V j d G l v b j E v b G 9 n c 1 9 j a H V u a 1 8 4 e D h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O H g 4 X 2 I v Q X V 0 b 1 J l b W 9 2 Z W R D b 2 x 1 b W 5 z M S 5 7 d 2 l k d G g s M H 0 m c X V v d D s s J n F 1 b 3 Q 7 U 2 V j d G l v b j E v b G 9 n c 1 9 j a H V u a 1 8 4 e D h f Y i 9 B d X R v U m V t b 3 Z l Z E N v b H V t b n M x L n t o Z W l n a H Q s M X 0 m c X V v d D s s J n F 1 b 3 Q 7 U 2 V j d G l v b j E v b G 9 n c 1 9 j a H V u a 1 8 4 e D h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h 4 O F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F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x N l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I i I C 8 + P E V u d H J 5 I F R 5 c G U 9 I l J l Y 2 9 2 Z X J 5 V G F y Z 2 V 0 U m 9 3 I i B W Y W x 1 Z T 0 i b D U x I i A v P j x F b n R y e S B U e X B l P S J G a W x s V G F y Z 2 V 0 I i B W Y W x 1 Z T 0 i c 2 x v Z 3 N f Y 2 h 1 b m t f O H g x N l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N T M 6 N T U u N z I w M j U 2 N l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4 e D E 2 X 2 I v Q X V 0 b 1 J l b W 9 2 Z W R D b 2 x 1 b W 5 z M S 5 7 d 2 l k d G g s M H 0 m c X V v d D s s J n F 1 b 3 Q 7 U 2 V j d G l v b j E v b G 9 n c 1 9 j a H V u a 1 8 4 e D E 2 X 2 I v Q X V 0 b 1 J l b W 9 2 Z W R D b 2 x 1 b W 5 z M S 5 7 a G V p Z 2 h 0 L D F 9 J n F 1 b 3 Q 7 L C Z x d W 9 0 O 1 N l Y 3 R p b 2 4 x L 2 x v Z 3 N f Y 2 h 1 b m t f O H g x N l 9 i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4 e D E 2 X 2 I v Q X V 0 b 1 J l b W 9 2 Z W R D b 2 x 1 b W 5 z M S 5 7 d 2 l k d G g s M H 0 m c X V v d D s s J n F 1 b 3 Q 7 U 2 V j d G l v b j E v b G 9 n c 1 9 j a H V u a 1 8 4 e D E 2 X 2 I v Q X V 0 b 1 J l b W 9 2 Z W R D b 2 x 1 b W 5 z M S 5 7 a G V p Z 2 h 0 L D F 9 J n F 1 b 3 Q 7 L C Z x d W 9 0 O 1 N l Y 3 R p b 2 4 x L 2 x v Z 3 N f Y 2 h 1 b m t f O H g x N l 9 i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l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x N l 9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X 2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E i I C 8 + P E V u d H J 5 I F R 5 c G U 9 I l J l Y 2 9 2 Z X J 5 V G F y Z 2 V 0 U m 9 3 I i B W Y W x 1 Z T 0 i b D c 4 I i A v P j x F b n R y e S B U e X B l P S J G a W x s V G F y Z 2 V 0 I i B W Y W x 1 Z T 0 i c 2 x v Z 3 N f c 2 V x d W V u d G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y O j A w O j M 2 L j U y M T I 5 M T l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c 2 V x d W V u d G l h b C 9 B d X R v U m V t b 3 Z l Z E N v b H V t b n M x L n t 3 a W R 0 a C w w f S Z x d W 9 0 O y w m c X V v d D t T Z W N 0 a W 9 u M S 9 s b 2 d z X 3 N l c X V l b n R p Y W w v Q X V 0 b 1 J l b W 9 2 Z W R D b 2 x 1 b W 5 z M S 5 7 a G V p Z 2 h 0 L D F 9 J n F 1 b 3 Q 7 L C Z x d W 9 0 O 1 N l Y 3 R p b 2 4 x L 2 x v Z 3 N f c 2 V x d W V u d G l h b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c 2 V x d W V u d G l h b C 9 B d X R v U m V t b 3 Z l Z E N v b H V t b n M x L n t 3 a W R 0 a C w w f S Z x d W 9 0 O y w m c X V v d D t T Z W N 0 a W 9 u M S 9 s b 2 d z X 3 N l c X V l b n R p Y W w v Q X V 0 b 1 J l b W 9 2 Z W R D b 2 x 1 b W 5 z M S 5 7 a G V p Z 2 h 0 L D F 9 J n F 1 b 3 Q 7 L C Z x d W 9 0 O 1 N l Y 3 R p b 2 4 x L 2 x v Z 3 N f c 2 V x d W V u d G l h b C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3 N l c X V l b n R p Y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f m + l v 9 y i Q J E 6 L m 9 U G B z t A A A A A A I A A A A A A B B m A A A A A Q A A I A A A A A A t H B b E O 4 O 4 I z Q d l B j Q c S c X G k L G r W c G / b i n N Z A D N h K B A A A A A A 6 A A A A A A g A A I A A A A A p r q L n y l p c 3 b 9 4 8 3 r n i r b H w y 6 j V M J B C O N A u M v / R j w Y G U A A A A C Z 9 d v e D E d R c r 1 z 4 C j 7 d 0 T c D X f 7 k / / p r 0 7 W + 6 P T j v + d P z 7 s u f r w o m D 5 F R 1 f t M D Z X 6 4 O x 3 O l Z S + W q l e Y C M n r t U K 2 n I a p l u N b K p k R R 7 D 6 1 O 2 J R Q A A A A J L E u m L Y j e O N h s 4 U 5 + E W E L 8 i t u V D e K z I j 4 f S 2 1 I n 1 p l X u u Y t N k W j G 9 r 4 h x t l q K i F / y i 8 c m n Q y 8 T s B I W 3 z 4 y K m d 8 = < / D a t a M a s h u p > 
</file>

<file path=customXml/itemProps1.xml><?xml version="1.0" encoding="utf-8"?>
<ds:datastoreItem xmlns:ds="http://schemas.openxmlformats.org/officeDocument/2006/customXml" ds:itemID="{1F02224C-E08A-4C3B-A045-7C69A3138C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logs_chunk_2x4</vt:lpstr>
      <vt:lpstr>logs_chunk_4x4</vt:lpstr>
      <vt:lpstr>logs_chunk_4x8</vt:lpstr>
      <vt:lpstr>logs_chunk_8x8</vt:lpstr>
      <vt:lpstr>logs_chunk_8x16</vt:lpstr>
      <vt:lpstr>logs</vt:lpstr>
      <vt:lpstr>logs_chunk_2x2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Pezda</dc:creator>
  <cp:lastModifiedBy>User</cp:lastModifiedBy>
  <dcterms:created xsi:type="dcterms:W3CDTF">2015-06-05T18:19:34Z</dcterms:created>
  <dcterms:modified xsi:type="dcterms:W3CDTF">2022-12-11T22:20:53Z</dcterms:modified>
</cp:coreProperties>
</file>