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8" yWindow="60" windowWidth="5976" windowHeight="6768"/>
  </bookViews>
  <sheets>
    <sheet name="Valuation" sheetId="1" r:id="rId1"/>
    <sheet name="Map" sheetId="2" r:id="rId2"/>
    <sheet name="Dropdown lists" sheetId="3" r:id="rId3"/>
  </sheets>
  <definedNames>
    <definedName name="Acquisitioncosts">'Dropdown lists'!$A$31:$A$34</definedName>
    <definedName name="Area">'Dropdown lists'!$A$36:$A$41</definedName>
    <definedName name="Categoryanswers">'Dropdown lists'!$A$5:$A$7</definedName>
    <definedName name="Subcategoryanswers">'Dropdown lists'!$A$9:$A$12</definedName>
    <definedName name="Tenure">'Dropdown lists'!$A$14:$A$16</definedName>
    <definedName name="Validanswers">'Dropdown lists'!$A$2:$A$3</definedName>
    <definedName name="Valuationbasis">'Dropdown lists'!$A$18:$A$20</definedName>
  </definedNames>
  <calcPr calcId="145621"/>
</workbook>
</file>

<file path=xl/calcChain.xml><?xml version="1.0" encoding="utf-8"?>
<calcChain xmlns="http://schemas.openxmlformats.org/spreadsheetml/2006/main">
  <c r="F44" i="1" l="1"/>
  <c r="E54" i="1" l="1"/>
  <c r="E38" i="1"/>
  <c r="F39" i="1" s="1"/>
  <c r="F40" i="1" s="1"/>
  <c r="F41" i="1" s="1"/>
  <c r="E50" i="1"/>
  <c r="F51" i="1" s="1"/>
  <c r="E55" i="1"/>
  <c r="F57" i="1" s="1"/>
  <c r="E56" i="1"/>
  <c r="F66" i="1"/>
  <c r="F58" i="1" l="1"/>
  <c r="F59" i="1" s="1"/>
  <c r="F60" i="1" s="1"/>
</calcChain>
</file>

<file path=xl/comments1.xml><?xml version="1.0" encoding="utf-8"?>
<comments xmlns="http://schemas.openxmlformats.org/spreadsheetml/2006/main">
  <authors>
    <author>Carter, Jo</author>
  </authors>
  <commentList>
    <comment ref="C10" authorId="0">
      <text>
        <r>
          <rPr>
            <b/>
            <sz val="9"/>
            <color indexed="81"/>
            <rFont val="Tahoma"/>
            <family val="2"/>
          </rPr>
          <t>Carter, Jo:</t>
        </r>
        <r>
          <rPr>
            <sz val="9"/>
            <color indexed="81"/>
            <rFont val="Tahoma"/>
            <family val="2"/>
          </rPr>
          <t xml:space="preserve">
If not inspected,state it was a desktop valuation</t>
        </r>
      </text>
    </comment>
    <comment ref="C11" authorId="0">
      <text>
        <r>
          <rPr>
            <sz val="9"/>
            <color indexed="81"/>
            <rFont val="Tahoma"/>
            <family val="2"/>
          </rPr>
          <t xml:space="preserve">
</t>
        </r>
        <r>
          <rPr>
            <sz val="14"/>
            <color indexed="81"/>
            <rFont val="Tahoma"/>
            <family val="2"/>
          </rPr>
          <t>Must match summary spreadsheet</t>
        </r>
      </text>
    </comment>
    <comment ref="C12" authorId="0">
      <text>
        <r>
          <rPr>
            <b/>
            <sz val="9"/>
            <color indexed="81"/>
            <rFont val="Tahoma"/>
            <family val="2"/>
          </rPr>
          <t xml:space="preserve">
</t>
        </r>
        <r>
          <rPr>
            <sz val="11"/>
            <color indexed="81"/>
            <rFont val="Tahoma"/>
            <family val="2"/>
          </rPr>
          <t xml:space="preserve">In case of PPE only 
</t>
        </r>
        <r>
          <rPr>
            <sz val="9"/>
            <color indexed="81"/>
            <rFont val="Tahoma"/>
            <family val="2"/>
          </rPr>
          <t xml:space="preserve">
</t>
        </r>
        <r>
          <rPr>
            <sz val="11"/>
            <color indexed="81"/>
            <rFont val="Tahoma"/>
            <family val="2"/>
          </rPr>
          <t>Must match summary spreadsheet</t>
        </r>
      </text>
    </comment>
    <comment ref="C14" authorId="0">
      <text>
        <r>
          <rPr>
            <b/>
            <sz val="9"/>
            <color indexed="81"/>
            <rFont val="Tahoma"/>
            <family val="2"/>
          </rPr>
          <t>Carter, Jo:</t>
        </r>
        <r>
          <rPr>
            <sz val="9"/>
            <color indexed="81"/>
            <rFont val="Tahoma"/>
            <family val="2"/>
          </rPr>
          <t xml:space="preserve">
PPE valued at EUV
Investment or asset held for sale valued at MV
Community Asset valued at DHC
</t>
        </r>
      </text>
    </comment>
    <comment ref="C16" authorId="0">
      <text>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18" authorId="0">
      <text>
        <r>
          <rPr>
            <b/>
            <sz val="9"/>
            <color indexed="81"/>
            <rFont val="Tahoma"/>
            <family val="2"/>
          </rPr>
          <t>Carter, Jo:</t>
        </r>
        <r>
          <rPr>
            <sz val="9"/>
            <color indexed="81"/>
            <rFont val="Tahoma"/>
            <family val="2"/>
          </rPr>
          <t xml:space="preserve">
As a benchmark, for a well maintained property occupying a site with just the right amount of land, take the land value as 1/3 of the total.  However, where site is particularly large or building in a dilapidated state, adjust accordingly.</t>
        </r>
      </text>
    </comment>
    <comment ref="C22" authorId="0">
      <text>
        <r>
          <rPr>
            <b/>
            <sz val="9"/>
            <color indexed="81"/>
            <rFont val="Tahoma"/>
            <family val="2"/>
          </rPr>
          <t>Carter, Jo:</t>
        </r>
        <r>
          <rPr>
            <sz val="9"/>
            <color indexed="81"/>
            <rFont val="Tahoma"/>
            <family val="2"/>
          </rPr>
          <t xml:space="preserve">
If asset is more than £2.5m and has components worth more than 25% of the total, the asset will need to be componentised</t>
        </r>
      </text>
    </comment>
    <comment ref="D38" authorId="0">
      <text>
        <r>
          <rPr>
            <b/>
            <sz val="9"/>
            <color indexed="81"/>
            <rFont val="Tahoma"/>
            <family val="2"/>
          </rPr>
          <t>Carter, Jo:</t>
        </r>
        <r>
          <rPr>
            <sz val="9"/>
            <color indexed="81"/>
            <rFont val="Tahoma"/>
            <family val="2"/>
          </rPr>
          <t xml:space="preserve">
Insert Yield</t>
        </r>
      </text>
    </comment>
    <comment ref="C40" authorId="0">
      <text>
        <r>
          <rPr>
            <b/>
            <sz val="9"/>
            <color indexed="81"/>
            <rFont val="Tahoma"/>
            <family val="2"/>
          </rPr>
          <t>Carter, Jo:
Costs made up as follows:
Value:                                                        Stamp Duty:   Other Costs:   Total Costs:</t>
        </r>
        <r>
          <rPr>
            <sz val="9"/>
            <color indexed="81"/>
            <rFont val="Tahoma"/>
            <family val="2"/>
          </rPr>
          <t xml:space="preserve">
Up to £150,000 - annual rent is under £1,000        0%                1.75%            1.75%
Up to £150,000 - annual rent is £1,000 or more     1%                 1.75%           2.75%
Over £150,000 to £250,000                                1%                 1.75%           2.75%
Over £250,000 to £500,000                                3%                 1.75%           4.75%
Over £500,000                                                  4%                 1.75%           5.75%
</t>
        </r>
      </text>
    </comment>
    <comment ref="F41" authorId="0">
      <text>
        <r>
          <rPr>
            <b/>
            <sz val="9"/>
            <color indexed="81"/>
            <rFont val="Tahoma"/>
            <family val="2"/>
          </rPr>
          <t>Carter, Jo:</t>
        </r>
        <r>
          <rPr>
            <sz val="9"/>
            <color indexed="81"/>
            <rFont val="Tahoma"/>
            <family val="2"/>
          </rPr>
          <t xml:space="preserve">
Rounded to nearest £1,000</t>
        </r>
      </text>
    </comment>
    <comment ref="A50" authorId="0">
      <text>
        <r>
          <rPr>
            <b/>
            <sz val="9"/>
            <color indexed="81"/>
            <rFont val="Tahoma"/>
            <family val="2"/>
          </rPr>
          <t>Carter, Jo:</t>
        </r>
        <r>
          <rPr>
            <sz val="9"/>
            <color indexed="81"/>
            <rFont val="Tahoma"/>
            <family val="2"/>
          </rPr>
          <t xml:space="preserve">
Years Purchase</t>
        </r>
      </text>
    </comment>
    <comment ref="B50" authorId="0">
      <text>
        <r>
          <rPr>
            <b/>
            <sz val="9"/>
            <color indexed="81"/>
            <rFont val="Tahoma"/>
            <family val="2"/>
          </rPr>
          <t>Carter, Jo:</t>
        </r>
        <r>
          <rPr>
            <sz val="9"/>
            <color indexed="81"/>
            <rFont val="Tahoma"/>
            <family val="2"/>
          </rPr>
          <t xml:space="preserve">
Term until rent review or lease renewal when passing rent will increase to market rent</t>
        </r>
      </text>
    </comment>
    <comment ref="D50" authorId="0">
      <text>
        <r>
          <rPr>
            <b/>
            <sz val="9"/>
            <color indexed="81"/>
            <rFont val="Tahoma"/>
            <family val="2"/>
          </rPr>
          <t>Carter, Jo:</t>
        </r>
        <r>
          <rPr>
            <sz val="9"/>
            <color indexed="81"/>
            <rFont val="Tahoma"/>
            <family val="2"/>
          </rPr>
          <t xml:space="preserve">
Yield for passing rent.  May be lower than reversionary yield due to certainty of income</t>
        </r>
      </text>
    </comment>
    <comment ref="E54" authorId="0">
      <text>
        <r>
          <rPr>
            <sz val="9"/>
            <color indexed="81"/>
            <rFont val="Tahoma"/>
            <family val="2"/>
          </rPr>
          <t xml:space="preserve">
Derrived from calculation above</t>
        </r>
      </text>
    </comment>
    <comment ref="D55" authorId="0">
      <text>
        <r>
          <rPr>
            <b/>
            <sz val="9"/>
            <color indexed="81"/>
            <rFont val="Tahoma"/>
            <family val="2"/>
          </rPr>
          <t>Carter, Jo:</t>
        </r>
        <r>
          <rPr>
            <sz val="9"/>
            <color indexed="81"/>
            <rFont val="Tahoma"/>
            <family val="2"/>
          </rPr>
          <t xml:space="preserve">
Yield for reversionary income. May be higher due to uncertainty of income.</t>
        </r>
      </text>
    </comment>
    <comment ref="A56" authorId="0">
      <text>
        <r>
          <rPr>
            <b/>
            <sz val="9"/>
            <color indexed="81"/>
            <rFont val="Tahoma"/>
            <family val="2"/>
          </rPr>
          <t>Carter, Jo:</t>
        </r>
        <r>
          <rPr>
            <sz val="9"/>
            <color indexed="81"/>
            <rFont val="Tahoma"/>
            <family val="2"/>
          </rPr>
          <t xml:space="preserve">
Present Value</t>
        </r>
      </text>
    </comment>
    <comment ref="B56" authorId="0">
      <text>
        <r>
          <rPr>
            <b/>
            <sz val="9"/>
            <color indexed="81"/>
            <rFont val="Tahoma"/>
            <family val="2"/>
          </rPr>
          <t>Carter, Jo:</t>
        </r>
        <r>
          <rPr>
            <sz val="9"/>
            <color indexed="81"/>
            <rFont val="Tahoma"/>
            <family val="2"/>
          </rPr>
          <t xml:space="preserve">
No of years until market rent payable</t>
        </r>
      </text>
    </comment>
    <comment ref="C59" authorId="0">
      <text>
        <r>
          <rPr>
            <b/>
            <sz val="9"/>
            <color indexed="81"/>
            <rFont val="Tahoma"/>
            <family val="2"/>
          </rPr>
          <t>Carter, Jo:
Costs made up as follows:
Value:                                                        Stamp Duty:   Other Costs:   Total Costs:</t>
        </r>
        <r>
          <rPr>
            <sz val="9"/>
            <color indexed="81"/>
            <rFont val="Tahoma"/>
            <family val="2"/>
          </rPr>
          <t xml:space="preserve">
Up to £150,000 - annual rent is under £1,000        0%                1.75%            1.75%
Up to £150,000 - annual rent is £1,000 or more     1%                 1.75%           2.75%
Over £150,000 to £250,000                                1%                 1.75%           2.75%
Over £250,000 to £500,000                                3%                 1.75%           4.75%
Over £500,000                                                  4%                 1.75%           5.75%
</t>
        </r>
      </text>
    </comment>
    <comment ref="F60" authorId="0">
      <text>
        <r>
          <rPr>
            <b/>
            <sz val="9"/>
            <color indexed="81"/>
            <rFont val="Tahoma"/>
            <family val="2"/>
          </rPr>
          <t>Carter, Jo:</t>
        </r>
        <r>
          <rPr>
            <sz val="9"/>
            <color indexed="81"/>
            <rFont val="Tahoma"/>
            <family val="2"/>
          </rPr>
          <t xml:space="preserve">
Rounded to nearest £1,000</t>
        </r>
      </text>
    </comment>
    <comment ref="E64" authorId="0">
      <text>
        <r>
          <rPr>
            <b/>
            <sz val="9"/>
            <color indexed="81"/>
            <rFont val="Tahoma"/>
            <family val="2"/>
          </rPr>
          <t>Carter, Jo:</t>
        </r>
        <r>
          <rPr>
            <sz val="9"/>
            <color indexed="81"/>
            <rFont val="Tahoma"/>
            <family val="2"/>
          </rPr>
          <t xml:space="preserve">
Need to specify whether sqm / sqft / acre / hectare etc</t>
        </r>
      </text>
    </comment>
    <comment ref="E65" authorId="0">
      <text>
        <r>
          <rPr>
            <b/>
            <sz val="9"/>
            <color indexed="81"/>
            <rFont val="Tahoma"/>
            <family val="2"/>
          </rPr>
          <t>Carter, Jo:</t>
        </r>
        <r>
          <rPr>
            <sz val="9"/>
            <color indexed="81"/>
            <rFont val="Tahoma"/>
            <family val="2"/>
          </rPr>
          <t xml:space="preserve">
Need to specify whether sqm / sqft / acre / hectare etc</t>
        </r>
      </text>
    </comment>
    <comment ref="F66" authorId="0">
      <text>
        <r>
          <rPr>
            <b/>
            <sz val="9"/>
            <color indexed="81"/>
            <rFont val="Tahoma"/>
            <family val="2"/>
          </rPr>
          <t>Carter, Jo:</t>
        </r>
        <r>
          <rPr>
            <sz val="9"/>
            <color indexed="81"/>
            <rFont val="Tahoma"/>
            <family val="2"/>
          </rPr>
          <t xml:space="preserve">
Rounded to nearest £1,000</t>
        </r>
      </text>
    </comment>
  </commentList>
</comments>
</file>

<file path=xl/sharedStrings.xml><?xml version="1.0" encoding="utf-8"?>
<sst xmlns="http://schemas.openxmlformats.org/spreadsheetml/2006/main" count="97" uniqueCount="90">
  <si>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</si>
  <si>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</si>
  <si>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</si>
  <si>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</si>
  <si>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</si>
  <si>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</si>
  <si>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</si>
  <si>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</si>
  <si>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</si>
  <si>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</si>
  <si>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</si>
  <si>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</si>
  <si>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Alternative use value?:</t>
  </si>
  <si>
    <t>Sub- Category</t>
  </si>
  <si>
    <t>Category</t>
  </si>
  <si>
    <t>Useful Economic Life:</t>
  </si>
  <si>
    <t>&lt;Premise Name as it appears on spreadsheet&gt;</t>
  </si>
  <si>
    <t>Notes:</t>
  </si>
  <si>
    <t>Valuation:</t>
  </si>
  <si>
    <t>YP perp @</t>
  </si>
  <si>
    <t>Market Rent</t>
  </si>
  <si>
    <t>per annum</t>
  </si>
  <si>
    <t>Net of acquisition costs @</t>
  </si>
  <si>
    <t>Please use the relevant template required below and delete the one not required</t>
  </si>
  <si>
    <t xml:space="preserve">YP </t>
  </si>
  <si>
    <t>yrs @</t>
  </si>
  <si>
    <t>YP in perp @</t>
  </si>
  <si>
    <t>PV</t>
  </si>
  <si>
    <t>Passing Rent</t>
  </si>
  <si>
    <t>Term:</t>
  </si>
  <si>
    <t>Reversion:</t>
  </si>
  <si>
    <t>Total Valuation, say</t>
  </si>
  <si>
    <t>Valuation if reversionary (for rented property)</t>
  </si>
  <si>
    <t>Valuation (where comps are capital values)</t>
  </si>
  <si>
    <t xml:space="preserve">Rate </t>
  </si>
  <si>
    <t>Site Area or building area</t>
  </si>
  <si>
    <t>Calculation of Market Rent:</t>
  </si>
  <si>
    <t>sqft @</t>
  </si>
  <si>
    <t>psf</t>
  </si>
  <si>
    <t>This split is hypothetical and provided for accounts purposes only</t>
  </si>
  <si>
    <t>Yes</t>
  </si>
  <si>
    <t>No</t>
  </si>
  <si>
    <t>PPE</t>
  </si>
  <si>
    <t>Investment</t>
  </si>
  <si>
    <t>Property Held for Sale</t>
  </si>
  <si>
    <t>Other land and buildings</t>
  </si>
  <si>
    <t>Community Asset</t>
  </si>
  <si>
    <t>Asset Under Construction</t>
  </si>
  <si>
    <t>Surplus Asset</t>
  </si>
  <si>
    <t xml:space="preserve">Freehold </t>
  </si>
  <si>
    <t>Longleasehold</t>
  </si>
  <si>
    <t>Leasehold</t>
  </si>
  <si>
    <t>Fair Value - EUV</t>
  </si>
  <si>
    <t>Fair Value - MV</t>
  </si>
  <si>
    <t>Depreciated Historic Cost</t>
  </si>
  <si>
    <t>&lt; Please include info on comparables, calculation of market rent, where floor area was obtained from, details of capital expenditure etc &gt;</t>
  </si>
  <si>
    <t>Dropdown lists for valuation summary sheet - do not delete!</t>
  </si>
  <si>
    <t>Valuation if Rack Rented (for rented property or where comparables are derrived from rents)</t>
  </si>
  <si>
    <t>per acre</t>
  </si>
  <si>
    <t>per hectare</t>
  </si>
  <si>
    <t>psf (NIA)</t>
  </si>
  <si>
    <t>psm (NIA)</t>
  </si>
  <si>
    <t>psf (GIA)</t>
  </si>
  <si>
    <t>psm (GIA)</t>
  </si>
  <si>
    <t>sqft (NIA)</t>
  </si>
  <si>
    <t>sqm (NIA)</t>
  </si>
  <si>
    <t>sqft (GIA)</t>
  </si>
  <si>
    <t>sqm (GIA)</t>
  </si>
  <si>
    <t>acres</t>
  </si>
  <si>
    <t>hectares</t>
  </si>
  <si>
    <t>Componentisation?:</t>
  </si>
  <si>
    <t>Enhancing Cap. Ex. in year?:</t>
  </si>
  <si>
    <t>Capital works included in val?:</t>
  </si>
  <si>
    <t>Included</t>
  </si>
  <si>
    <t>Excluded</t>
  </si>
  <si>
    <t>Not applicable</t>
  </si>
  <si>
    <t>NB: You need to consider the actual asset, not the Modern Equivalent when considering the componentisation</t>
  </si>
  <si>
    <t>Componentisation DELETE IF NOT REQUIRED</t>
  </si>
  <si>
    <t>Date of Inspection</t>
  </si>
  <si>
    <t>Name1</t>
  </si>
  <si>
    <t>Name2</t>
  </si>
  <si>
    <t>Name3</t>
  </si>
  <si>
    <t>Name4</t>
  </si>
  <si>
    <t>Name5</t>
  </si>
  <si>
    <t>Name6</t>
  </si>
  <si>
    <t>Name7</t>
  </si>
  <si>
    <t>Name8</t>
  </si>
  <si>
    <t>NB: For assets of more than £Xm only where a single component exceeds Y% of the value of the asset</t>
  </si>
  <si>
    <t>Deed Packet Number:</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</si>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</sst>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7" formatCode="&quot;£&quot;#,##0.00;\-&quot;£&quot;#,##0.00"/>
    <numFmt numFmtId="8" formatCode="&quot;£&quot;#,##0.00;[Red]\-&quot;£&quot;#,##0.00"/>
    <numFmt numFmtId="44" formatCode="_-&quot;£&quot;* #,##0.00_-;\-&quot;£&quot;* #,##0.00_-;_-&quot;£&quot;* &quot;-&quot;??_-;_-@_-"/>
    <numFmt numFmtId="164" formatCode="_-&quot;£&quot;* #,##0_-;\-&quot;£&quot;* #,##0_-;_-&quot;£&quot;* &quot;-&quot;??_-;_-@_-"/>
    <numFmt numFmtId="165" formatCode="&quot;£&quot;#,##0"/>
  </numFmts>
  <fonts count="15" x14ac:knownFonts="1">
    <font>
      <sz val="10"/>
      <name val="Arial"/>
    </font>
    <font>
      <sz val="10"/>
      <name val="Arial"/>
      <family val="2"/>
    </font>
    <font>
      <b/>
      <sz val="10"/>
      <name val="Arial"/>
      <family val="2"/>
    </font>
    <font>
      <b/>
      <sz val="10"/>
      <color indexed="10"/>
      <name val="Arial"/>
      <family val="2"/>
    </font>
    <font>
      <u/>
      <sz val="10"/>
      <name val="Arial"/>
      <family val="2"/>
    </font>
    <font>
      <sz val="10"/>
      <name val="Arial"/>
      <family val="2"/>
    </font>
    <font>
      <sz val="9"/>
      <color indexed="81"/>
      <name val="Tahoma"/>
      <family val="2"/>
    </font>
    <font>
      <b/>
      <sz val="9"/>
      <color indexed="81"/>
      <name val="Tahoma"/>
      <family val="2"/>
    </font>
    <font>
      <b/>
      <u/>
      <sz val="10"/>
      <name val="Arial"/>
      <family val="2"/>
    </font>
    <font>
      <sz val="11"/>
      <color indexed="81"/>
      <name val="Tahoma"/>
      <family val="2"/>
    </font>
    <font>
      <sz val="14"/>
      <color indexed="81"/>
      <name val="Tahoma"/>
      <family val="2"/>
    </font>
    <font>
      <b/>
      <u/>
      <sz val="12"/>
      <name val="Arial"/>
      <family val="2"/>
    </font>
    <font>
      <sz val="10"/>
      <name val="Arial"/>
      <family val="2"/>
    </font>
    <font>
      <sz val="10"/>
      <name val="Arial"/>
      <family val="2"/>
    </font>
    <font>
      <b/>
      <sz val="12"/>
      <name val="Arial"/>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4" fontId="0" fillId="0" borderId="12" xfId="0" applyNumberFormat="1" applyBorder="1" applyAlignment="1">
      <alignment horizontal="left"/>
    </xf>
    <xf numFmtId="0" fontId="0" fillId="0" borderId="12" xfId="0" applyBorder="1"/>
    <xf numFmtId="164" fontId="0" fillId="0" borderId="1" xfId="0" applyNumberFormat="1" applyBorder="1"/>
    <xf numFmtId="0" fontId="2" fillId="0" borderId="9" xfId="0" applyFont="1" applyBorder="1"/>
    <xf numFmtId="0" fontId="2" fillId="0" borderId="8" xfId="0" applyFont="1" applyBorder="1"/>
    <xf numFmtId="0" fontId="3" fillId="0" borderId="7" xfId="0" applyFont="1" applyBorder="1"/>
    <xf numFmtId="164" fontId="2" fillId="0" borderId="0" xfId="0" applyNumberFormat="1" applyFont="1"/>
    <xf numFmtId="0" fontId="8" fillId="0" borderId="0" xfId="0" applyFont="1"/>
    <xf numFmtId="0" fontId="5" fillId="0" borderId="0" xfId="0" quotePrefix="1" applyFont="1" applyBorder="1"/>
    <xf numFmtId="0" fontId="0" fillId="0" borderId="13" xfId="0" applyBorder="1"/>
    <xf numFmtId="10" fontId="0" fillId="0" borderId="0" xfId="0" applyNumberFormat="1" applyBorder="1"/>
    <xf numFmtId="164" fontId="0" fillId="0" borderId="0" xfId="1" applyNumberFormat="1" applyFont="1" applyBorder="1"/>
    <xf numFmtId="164" fontId="12" fillId="2" borderId="11" xfId="1" applyNumberFormat="1" applyFont="1" applyFill="1" applyBorder="1"/>
    <xf numFmtId="10" fontId="0" fillId="2" borderId="11" xfId="0" applyNumberFormat="1" applyFill="1" applyBorder="1"/>
    <xf numFmtId="0" fontId="0" fillId="2" borderId="11" xfId="0" applyFill="1" applyBorder="1"/>
    <xf numFmtId="0" fontId="5" fillId="0" borderId="0" xfId="0" applyFont="1" applyBorder="1"/>
    <xf numFmtId="10" fontId="5" fillId="0" borderId="0" xfId="0" applyNumberFormat="1" applyFont="1" applyBorder="1"/>
    <xf numFmtId="6" fontId="0" fillId="0" borderId="10" xfId="0" applyNumberFormat="1" applyBorder="1"/>
    <xf numFmtId="8" fontId="0" fillId="0" borderId="0" xfId="0" applyNumberFormat="1" applyBorder="1"/>
    <xf numFmtId="164" fontId="0" fillId="0" borderId="4" xfId="1" applyNumberFormat="1" applyFont="1" applyBorder="1"/>
    <xf numFmtId="0" fontId="5" fillId="0" borderId="3" xfId="0" applyFont="1" applyBorder="1"/>
    <xf numFmtId="164" fontId="5" fillId="0" borderId="4" xfId="1" applyNumberFormat="1" applyFont="1" applyBorder="1"/>
    <xf numFmtId="164" fontId="2" fillId="0" borderId="6" xfId="0" applyNumberFormat="1" applyFont="1" applyBorder="1"/>
    <xf numFmtId="0" fontId="11" fillId="0" borderId="0" xfId="0" applyFont="1"/>
    <xf numFmtId="9" fontId="0" fillId="2" borderId="11" xfId="0" applyNumberFormat="1" applyFill="1" applyBorder="1"/>
    <xf numFmtId="7" fontId="12" fillId="2" borderId="11" xfId="1" applyNumberFormat="1" applyFont="1" applyFill="1" applyBorder="1"/>
    <xf numFmtId="0" fontId="4" fillId="0" borderId="3" xfId="0" applyFont="1" applyBorder="1"/>
    <xf numFmtId="164" fontId="0" fillId="0" borderId="6" xfId="1" applyNumberFormat="1" applyFont="1" applyBorder="1"/>
    <xf numFmtId="10" fontId="0" fillId="0" borderId="0" xfId="2" applyNumberFormat="1" applyFont="1" applyBorder="1"/>
    <xf numFmtId="0" fontId="2" fillId="0" borderId="13" xfId="0" applyFont="1" applyBorder="1" applyAlignment="1">
      <alignment horizontal="right"/>
    </xf>
    <xf numFmtId="164" fontId="2" fillId="0" borderId="6" xfId="1" applyNumberFormat="1" applyFont="1" applyBorder="1"/>
    <xf numFmtId="165" fontId="2" fillId="0" borderId="6" xfId="0" applyNumberFormat="1" applyFont="1" applyBorder="1"/>
    <xf numFmtId="2" fontId="0" fillId="2" borderId="11" xfId="0" applyNumberFormat="1" applyFill="1" applyBorder="1"/>
    <xf numFmtId="165" fontId="0" fillId="2" borderId="11" xfId="0" applyNumberFormat="1" applyFill="1" applyBorder="1"/>
    <xf numFmtId="44" fontId="13" fillId="2" borderId="11" xfId="1" applyFont="1" applyFill="1" applyBorder="1"/>
    <xf numFmtId="0" fontId="5" fillId="0" borderId="13" xfId="0" applyFont="1" applyBorder="1"/>
    <xf numFmtId="164" fontId="12" fillId="0" borderId="0" xfId="1" applyNumberFormat="1" applyFont="1" applyFill="1" applyBorder="1"/>
    <xf numFmtId="164" fontId="0" fillId="0" borderId="7" xfId="1" applyNumberFormat="1" applyFont="1" applyBorder="1"/>
    <xf numFmtId="0" fontId="5" fillId="0" borderId="8" xfId="0" applyFont="1" applyBorder="1" applyAlignment="1">
      <alignment horizontal="right"/>
    </xf>
    <xf numFmtId="0" fontId="5" fillId="0" borderId="0" xfId="0" applyFont="1"/>
    <xf numFmtId="0" fontId="14" fillId="0" borderId="0" xfId="0" applyFont="1"/>
    <xf numFmtId="10" fontId="0" fillId="0" borderId="0" xfId="0" applyNumberFormat="1"/>
    <xf numFmtId="9" fontId="5" fillId="2" borderId="11" xfId="0" applyNumberFormat="1" applyFont="1" applyFill="1" applyBorder="1"/>
    <xf numFmtId="0" fontId="2" fillId="0" borderId="0" xfId="0" applyFont="1"/>
    <xf numFmtId="0" fontId="1" fillId="0" borderId="0" xfId="0" applyFont="1"/>
    <xf numFmtId="44" fontId="0" fillId="0" borderId="6" xfId="0" applyNumberFormat="1" applyBorder="1"/>
    <xf numFmtId="0" fontId="2" fillId="0" borderId="1" xfId="0" applyFont="1" applyBorder="1" applyAlignment="1">
      <alignment horizontal="left"/>
    </xf>
    <xf numFmtId="0" fontId="2" fillId="0" borderId="2" xfId="0" applyFont="1" applyBorder="1" applyAlignment="1">
      <alignment horizontal="left"/>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1"/>
  <sheetViews>
    <sheetView tabSelected="1" workbookViewId="0">
      <selection activeCell="D3" sqref="D3"/>
    </sheetView>
  </sheetViews>
  <sheetFormatPr defaultRowHeight="13.2" x14ac:dyDescent="0.25"/>
  <cols>
    <col min="1" max="1" width="10.44140625" customWidth="1"/>
    <col min="2" max="2" width="19" customWidth="1"/>
    <col min="3" max="3" width="13.33203125" customWidth="1"/>
    <col min="4" max="4" width="22.88671875" customWidth="1"/>
    <col min="5" max="5" width="14.109375" customWidth="1"/>
    <col min="6" max="6" width="19.6640625" bestFit="1" customWidth="1"/>
    <col min="8" max="8" width="10.33203125" customWidth="1"/>
  </cols>
  <sheetData>
    <row r="1" spans="1:8" x14ac:dyDescent="0.25">
      <c r="A1" s="68" t="s">
        <v>16</v>
      </c>
      <c r="B1" s="69"/>
      <c r="C1" s="69"/>
      <c r="D1" s="69"/>
      <c r="E1" s="69"/>
      <c r="F1" s="70"/>
    </row>
    <row r="3" spans="1:8" x14ac:dyDescent="0.25">
      <c r="A3" s="12" t="s">
        <v>0</v>
      </c>
      <c r="B3" s="2"/>
      <c r="C3" s="18"/>
      <c r="D3" s="11" t="s">
        <v>89</v>
      </c>
      <c r="E3" s="11"/>
      <c r="F3" s="11"/>
      <c r="G3" s="11"/>
      <c r="H3" s="11"/>
    </row>
    <row r="4" spans="1:8" x14ac:dyDescent="0.25">
      <c r="A4" s="12" t="s">
        <v>6</v>
      </c>
      <c r="B4" s="2"/>
      <c r="C4" s="19"/>
      <c r="D4" s="11"/>
      <c r="E4" s="11"/>
      <c r="F4" s="11"/>
      <c r="G4" s="11"/>
      <c r="H4" s="11"/>
    </row>
    <row r="5" spans="1:8" x14ac:dyDescent="0.25">
      <c r="A5" s="12" t="s">
        <v>88</v>
      </c>
      <c r="B5" s="2"/>
      <c r="C5" s="19"/>
      <c r="D5" s="11"/>
      <c r="E5" s="11"/>
      <c r="F5" s="11"/>
      <c r="G5" s="11"/>
      <c r="H5" s="11"/>
    </row>
    <row r="6" spans="1:8" x14ac:dyDescent="0.25">
      <c r="A6" s="13" t="s">
        <v>1</v>
      </c>
      <c r="B6" s="8"/>
      <c r="C6" s="20"/>
      <c r="D6" s="11"/>
      <c r="E6" s="11"/>
      <c r="F6" s="11"/>
      <c r="G6" s="28"/>
      <c r="H6" s="11"/>
    </row>
    <row r="7" spans="1:8" x14ac:dyDescent="0.25">
      <c r="A7" s="14" t="s">
        <v>2</v>
      </c>
      <c r="B7" s="4"/>
      <c r="C7" s="21"/>
      <c r="D7" s="11"/>
      <c r="E7" s="11"/>
      <c r="F7" s="11"/>
      <c r="G7" s="11"/>
      <c r="H7" s="11"/>
    </row>
    <row r="8" spans="1:8" x14ac:dyDescent="0.25">
      <c r="A8" s="13" t="s">
        <v>3</v>
      </c>
      <c r="B8" s="8"/>
      <c r="C8" s="25" t="s">
        <v>5</v>
      </c>
      <c r="D8" s="23"/>
      <c r="E8" s="23"/>
      <c r="F8" s="24"/>
    </row>
    <row r="9" spans="1:8" x14ac:dyDescent="0.25">
      <c r="A9" s="15" t="s">
        <v>10</v>
      </c>
      <c r="B9" s="6"/>
      <c r="C9" s="3"/>
      <c r="D9" s="11"/>
      <c r="E9" s="11"/>
      <c r="F9" s="4"/>
    </row>
    <row r="10" spans="1:8" x14ac:dyDescent="0.25">
      <c r="A10" s="15" t="s">
        <v>78</v>
      </c>
      <c r="B10" s="6"/>
      <c r="C10" s="7"/>
      <c r="D10" s="9"/>
      <c r="E10" s="9"/>
      <c r="F10" s="8"/>
    </row>
    <row r="11" spans="1:8" x14ac:dyDescent="0.25">
      <c r="A11" s="15" t="s">
        <v>14</v>
      </c>
      <c r="B11" s="6"/>
      <c r="C11" s="7"/>
      <c r="D11" s="9"/>
      <c r="E11" s="9"/>
      <c r="F11" s="8"/>
    </row>
    <row r="12" spans="1:8" x14ac:dyDescent="0.25">
      <c r="A12" s="15" t="s">
        <v>13</v>
      </c>
      <c r="B12" s="6"/>
      <c r="C12" s="7"/>
      <c r="D12" s="9"/>
      <c r="E12" s="9"/>
      <c r="F12" s="8"/>
    </row>
    <row r="13" spans="1:8" x14ac:dyDescent="0.25">
      <c r="A13" s="15" t="s">
        <v>7</v>
      </c>
      <c r="B13" s="6"/>
      <c r="C13" s="7"/>
      <c r="D13" s="9"/>
      <c r="E13" s="9"/>
      <c r="F13" s="8"/>
    </row>
    <row r="14" spans="1:8" x14ac:dyDescent="0.25">
      <c r="A14" s="15" t="s">
        <v>4</v>
      </c>
      <c r="B14" s="6"/>
      <c r="C14" s="7"/>
      <c r="D14" s="9"/>
      <c r="E14" s="9"/>
      <c r="F14" s="8"/>
    </row>
    <row r="15" spans="1:8" x14ac:dyDescent="0.25">
      <c r="A15" s="14" t="s">
        <v>11</v>
      </c>
      <c r="B15" s="4"/>
      <c r="C15" s="17"/>
      <c r="D15" s="10"/>
      <c r="E15" s="10"/>
      <c r="F15" s="2"/>
    </row>
    <row r="16" spans="1:8" x14ac:dyDescent="0.25">
      <c r="A16" s="66" t="s">
        <v>15</v>
      </c>
      <c r="B16" s="67"/>
      <c r="C16" s="17"/>
      <c r="D16" s="10"/>
      <c r="E16" s="10"/>
      <c r="F16" s="2"/>
    </row>
    <row r="17" spans="1:6" x14ac:dyDescent="0.25">
      <c r="A17" s="13" t="s">
        <v>8</v>
      </c>
      <c r="B17" s="8"/>
      <c r="C17" s="22"/>
      <c r="D17" s="10"/>
      <c r="E17" s="10"/>
      <c r="F17" s="2"/>
    </row>
    <row r="18" spans="1:6" x14ac:dyDescent="0.25">
      <c r="A18" s="14" t="s">
        <v>9</v>
      </c>
      <c r="B18" s="4"/>
      <c r="C18" s="57"/>
      <c r="D18" s="9"/>
      <c r="E18" s="9"/>
      <c r="F18" s="58" t="s">
        <v>39</v>
      </c>
    </row>
    <row r="19" spans="1:6" x14ac:dyDescent="0.25">
      <c r="A19" s="13" t="s">
        <v>12</v>
      </c>
      <c r="B19" s="8"/>
      <c r="C19" s="1"/>
      <c r="D19" s="10"/>
      <c r="E19" s="10"/>
      <c r="F19" s="2"/>
    </row>
    <row r="20" spans="1:6" x14ac:dyDescent="0.25">
      <c r="A20" s="12" t="s">
        <v>71</v>
      </c>
      <c r="B20" s="10"/>
      <c r="C20" s="1"/>
      <c r="D20" s="10"/>
      <c r="E20" s="10"/>
      <c r="F20" s="2"/>
    </row>
    <row r="21" spans="1:6" x14ac:dyDescent="0.25">
      <c r="A21" s="12" t="s">
        <v>72</v>
      </c>
      <c r="B21" s="10"/>
      <c r="C21" s="1"/>
      <c r="D21" s="10"/>
      <c r="E21" s="10"/>
      <c r="F21" s="2"/>
    </row>
    <row r="22" spans="1:6" x14ac:dyDescent="0.25">
      <c r="A22" s="12" t="s">
        <v>70</v>
      </c>
      <c r="B22" s="10"/>
      <c r="C22" s="1"/>
      <c r="D22" s="10"/>
      <c r="E22" s="10"/>
      <c r="F22" s="2"/>
    </row>
    <row r="23" spans="1:6" x14ac:dyDescent="0.25">
      <c r="A23" s="16" t="s">
        <v>17</v>
      </c>
      <c r="B23" s="10"/>
      <c r="C23" s="71" t="s">
        <v>55</v>
      </c>
      <c r="D23" s="72"/>
      <c r="E23" s="72"/>
      <c r="F23" s="73"/>
    </row>
    <row r="24" spans="1:6" x14ac:dyDescent="0.25">
      <c r="A24" s="3"/>
      <c r="B24" s="11"/>
      <c r="C24" s="74"/>
      <c r="D24" s="75"/>
      <c r="E24" s="75"/>
      <c r="F24" s="76"/>
    </row>
    <row r="25" spans="1:6" x14ac:dyDescent="0.25">
      <c r="A25" s="3"/>
      <c r="B25" s="11"/>
      <c r="C25" s="74"/>
      <c r="D25" s="75"/>
      <c r="E25" s="75"/>
      <c r="F25" s="76"/>
    </row>
    <row r="26" spans="1:6" x14ac:dyDescent="0.25">
      <c r="A26" s="3"/>
      <c r="B26" s="11"/>
      <c r="C26" s="74"/>
      <c r="D26" s="75"/>
      <c r="E26" s="75"/>
      <c r="F26" s="76"/>
    </row>
    <row r="27" spans="1:6" x14ac:dyDescent="0.25">
      <c r="A27" s="3"/>
      <c r="B27" s="11"/>
      <c r="C27" s="74"/>
      <c r="D27" s="75"/>
      <c r="E27" s="75"/>
      <c r="F27" s="76"/>
    </row>
    <row r="28" spans="1:6" x14ac:dyDescent="0.25">
      <c r="A28" s="3"/>
      <c r="B28" s="11"/>
      <c r="C28" s="74"/>
      <c r="D28" s="75"/>
      <c r="E28" s="75"/>
      <c r="F28" s="76"/>
    </row>
    <row r="29" spans="1:6" x14ac:dyDescent="0.25">
      <c r="A29" s="3"/>
      <c r="B29" s="11"/>
      <c r="C29" s="74"/>
      <c r="D29" s="75"/>
      <c r="E29" s="75"/>
      <c r="F29" s="76"/>
    </row>
    <row r="30" spans="1:6" x14ac:dyDescent="0.25">
      <c r="A30" s="5"/>
      <c r="B30" s="29"/>
      <c r="C30" s="77"/>
      <c r="D30" s="78"/>
      <c r="E30" s="78"/>
      <c r="F30" s="79"/>
    </row>
    <row r="32" spans="1:6" ht="15.6" x14ac:dyDescent="0.3">
      <c r="A32" s="43" t="s">
        <v>23</v>
      </c>
    </row>
    <row r="33" spans="1:6" x14ac:dyDescent="0.25">
      <c r="A33" s="27"/>
    </row>
    <row r="34" spans="1:6" x14ac:dyDescent="0.25">
      <c r="A34" s="12" t="s">
        <v>57</v>
      </c>
      <c r="B34" s="10"/>
      <c r="C34" s="10"/>
      <c r="D34" s="37"/>
      <c r="E34" s="10"/>
      <c r="F34" s="2"/>
    </row>
    <row r="35" spans="1:6" x14ac:dyDescent="0.25">
      <c r="A35" s="14"/>
      <c r="B35" s="11"/>
      <c r="C35" s="11"/>
      <c r="D35" s="38"/>
      <c r="E35" s="11"/>
      <c r="F35" s="4"/>
    </row>
    <row r="36" spans="1:6" x14ac:dyDescent="0.25">
      <c r="A36" s="14" t="s">
        <v>18</v>
      </c>
      <c r="B36" s="11"/>
      <c r="C36" s="11"/>
      <c r="D36" s="11"/>
      <c r="E36" s="11"/>
      <c r="F36" s="4"/>
    </row>
    <row r="37" spans="1:6" x14ac:dyDescent="0.25">
      <c r="A37" s="3" t="s">
        <v>20</v>
      </c>
      <c r="B37" s="11"/>
      <c r="C37" s="11"/>
      <c r="D37" s="30"/>
      <c r="E37" s="32"/>
      <c r="F37" s="39" t="s">
        <v>21</v>
      </c>
    </row>
    <row r="38" spans="1:6" x14ac:dyDescent="0.25">
      <c r="A38" s="3" t="s">
        <v>19</v>
      </c>
      <c r="B38" s="11"/>
      <c r="C38" s="11"/>
      <c r="D38" s="33"/>
      <c r="E38" s="11" t="e">
        <f>1/D38</f>
        <v>#DIV/0!</v>
      </c>
      <c r="F38" s="39"/>
    </row>
    <row r="39" spans="1:6" x14ac:dyDescent="0.25">
      <c r="A39" s="3"/>
      <c r="B39" s="11"/>
      <c r="C39" s="11"/>
      <c r="D39" s="30"/>
      <c r="E39" s="11"/>
      <c r="F39" s="39" t="e">
        <f>E37*E38</f>
        <v>#DIV/0!</v>
      </c>
    </row>
    <row r="40" spans="1:6" x14ac:dyDescent="0.25">
      <c r="A40" s="40" t="s">
        <v>22</v>
      </c>
      <c r="B40" s="11"/>
      <c r="C40" s="33"/>
      <c r="D40" s="36"/>
      <c r="E40" s="11"/>
      <c r="F40" s="41" t="e">
        <f>F39/(1+C40)</f>
        <v>#DIV/0!</v>
      </c>
    </row>
    <row r="41" spans="1:6" x14ac:dyDescent="0.25">
      <c r="A41" s="5"/>
      <c r="B41" s="29"/>
      <c r="C41" s="29"/>
      <c r="D41" s="29"/>
      <c r="E41" s="49" t="s">
        <v>31</v>
      </c>
      <c r="F41" s="42" t="e">
        <f>ROUND(F40,-3)</f>
        <v>#DIV/0!</v>
      </c>
    </row>
    <row r="43" spans="1:6" x14ac:dyDescent="0.25">
      <c r="A43" s="12" t="s">
        <v>36</v>
      </c>
      <c r="B43" s="10"/>
      <c r="C43" s="10"/>
      <c r="D43" s="10"/>
      <c r="E43" s="10"/>
      <c r="F43" s="2"/>
    </row>
    <row r="44" spans="1:6" x14ac:dyDescent="0.25">
      <c r="A44" s="34"/>
      <c r="B44" s="55" t="s">
        <v>37</v>
      </c>
      <c r="C44" s="54"/>
      <c r="D44" s="55" t="s">
        <v>38</v>
      </c>
      <c r="E44" s="29"/>
      <c r="F44" s="65">
        <f>A44*C44</f>
        <v>0</v>
      </c>
    </row>
    <row r="46" spans="1:6" x14ac:dyDescent="0.25">
      <c r="A46" s="12" t="s">
        <v>32</v>
      </c>
      <c r="B46" s="10"/>
      <c r="C46" s="10"/>
      <c r="D46" s="10"/>
      <c r="E46" s="10"/>
      <c r="F46" s="2"/>
    </row>
    <row r="47" spans="1:6" x14ac:dyDescent="0.25">
      <c r="A47" s="3"/>
      <c r="B47" s="31"/>
      <c r="C47" s="11"/>
      <c r="D47" s="11"/>
      <c r="E47" s="11"/>
      <c r="F47" s="39"/>
    </row>
    <row r="48" spans="1:6" x14ac:dyDescent="0.25">
      <c r="A48" s="46" t="s">
        <v>29</v>
      </c>
      <c r="B48" s="11"/>
      <c r="C48" s="11"/>
      <c r="D48" s="11"/>
      <c r="E48" s="11"/>
      <c r="F48" s="39"/>
    </row>
    <row r="49" spans="1:7" x14ac:dyDescent="0.25">
      <c r="A49" s="40" t="s">
        <v>28</v>
      </c>
      <c r="B49" s="11"/>
      <c r="C49" s="11"/>
      <c r="D49" s="11"/>
      <c r="E49" s="45"/>
      <c r="F49" s="41" t="s">
        <v>21</v>
      </c>
    </row>
    <row r="50" spans="1:7" x14ac:dyDescent="0.25">
      <c r="A50" s="3" t="s">
        <v>24</v>
      </c>
      <c r="B50" s="34"/>
      <c r="C50" s="11" t="s">
        <v>25</v>
      </c>
      <c r="D50" s="44"/>
      <c r="E50" s="11" t="e">
        <f>(1-(1+D50)^-B50)/D50</f>
        <v>#DIV/0!</v>
      </c>
      <c r="F50" s="39"/>
    </row>
    <row r="51" spans="1:7" x14ac:dyDescent="0.25">
      <c r="A51" s="3"/>
      <c r="B51" s="11"/>
      <c r="C51" s="11"/>
      <c r="D51" s="11"/>
      <c r="E51" s="11"/>
      <c r="F51" s="39" t="e">
        <f>E49*E50</f>
        <v>#DIV/0!</v>
      </c>
    </row>
    <row r="52" spans="1:7" x14ac:dyDescent="0.25">
      <c r="A52" s="3"/>
      <c r="B52" s="11"/>
      <c r="C52" s="11"/>
      <c r="D52" s="11"/>
      <c r="E52" s="11"/>
      <c r="F52" s="39"/>
    </row>
    <row r="53" spans="1:7" x14ac:dyDescent="0.25">
      <c r="A53" s="46" t="s">
        <v>30</v>
      </c>
      <c r="B53" s="11"/>
      <c r="C53" s="11"/>
      <c r="D53" s="11"/>
      <c r="E53" s="11"/>
      <c r="F53" s="39"/>
    </row>
    <row r="54" spans="1:7" x14ac:dyDescent="0.25">
      <c r="A54" s="40" t="s">
        <v>20</v>
      </c>
      <c r="B54" s="11"/>
      <c r="C54" s="11"/>
      <c r="D54" s="11"/>
      <c r="E54" s="56">
        <f>F44</f>
        <v>0</v>
      </c>
      <c r="F54" s="41" t="s">
        <v>21</v>
      </c>
    </row>
    <row r="55" spans="1:7" x14ac:dyDescent="0.25">
      <c r="A55" s="3" t="s">
        <v>26</v>
      </c>
      <c r="B55" s="11"/>
      <c r="C55" s="11"/>
      <c r="D55" s="62"/>
      <c r="E55" s="11" t="e">
        <f>1/D55</f>
        <v>#DIV/0!</v>
      </c>
      <c r="F55" s="39"/>
    </row>
    <row r="56" spans="1:7" x14ac:dyDescent="0.25">
      <c r="A56" s="3" t="s">
        <v>27</v>
      </c>
      <c r="B56" s="34"/>
      <c r="C56" s="11" t="s">
        <v>25</v>
      </c>
      <c r="D56" s="44"/>
      <c r="E56" s="11">
        <f>(1+D56)^-B56</f>
        <v>1</v>
      </c>
      <c r="F56" s="39"/>
    </row>
    <row r="57" spans="1:7" x14ac:dyDescent="0.25">
      <c r="A57" s="3"/>
      <c r="B57" s="11"/>
      <c r="C57" s="11"/>
      <c r="D57" s="11"/>
      <c r="E57" s="11"/>
      <c r="F57" s="47" t="e">
        <f>E54*E55*E56</f>
        <v>#DIV/0!</v>
      </c>
    </row>
    <row r="58" spans="1:7" x14ac:dyDescent="0.25">
      <c r="A58" s="3"/>
      <c r="B58" s="11"/>
      <c r="C58" s="11"/>
      <c r="D58" s="11"/>
      <c r="E58" s="31"/>
      <c r="F58" s="41" t="e">
        <f>SUM(F51:F57)</f>
        <v>#DIV/0!</v>
      </c>
    </row>
    <row r="59" spans="1:7" x14ac:dyDescent="0.25">
      <c r="A59" s="40" t="s">
        <v>22</v>
      </c>
      <c r="B59" s="11"/>
      <c r="C59" s="33"/>
      <c r="D59" s="11"/>
      <c r="E59" s="48"/>
      <c r="F59" s="41" t="e">
        <f>F58/(1+C59)</f>
        <v>#DIV/0!</v>
      </c>
    </row>
    <row r="60" spans="1:7" x14ac:dyDescent="0.25">
      <c r="A60" s="5"/>
      <c r="B60" s="29"/>
      <c r="C60" s="29"/>
      <c r="D60" s="29"/>
      <c r="E60" s="49" t="s">
        <v>31</v>
      </c>
      <c r="F60" s="50" t="e">
        <f>ROUND(F59,-3)</f>
        <v>#DIV/0!</v>
      </c>
      <c r="G60" s="26"/>
    </row>
    <row r="62" spans="1:7" x14ac:dyDescent="0.25">
      <c r="A62" s="12" t="s">
        <v>33</v>
      </c>
      <c r="B62" s="10"/>
      <c r="C62" s="10"/>
      <c r="D62" s="10"/>
      <c r="E62" s="10"/>
      <c r="F62" s="2"/>
    </row>
    <row r="63" spans="1:7" x14ac:dyDescent="0.25">
      <c r="A63" s="3"/>
      <c r="B63" s="11"/>
      <c r="C63" s="11"/>
      <c r="D63" s="11"/>
      <c r="E63" s="11"/>
      <c r="F63" s="4"/>
    </row>
    <row r="64" spans="1:7" x14ac:dyDescent="0.25">
      <c r="A64" s="40" t="s">
        <v>35</v>
      </c>
      <c r="B64" s="11"/>
      <c r="C64" s="11"/>
      <c r="D64" s="52"/>
      <c r="E64" s="35"/>
      <c r="F64" s="4"/>
    </row>
    <row r="65" spans="1:6" x14ac:dyDescent="0.25">
      <c r="A65" s="40" t="s">
        <v>34</v>
      </c>
      <c r="B65" s="11"/>
      <c r="C65" s="11"/>
      <c r="D65" s="53"/>
      <c r="E65" s="35"/>
      <c r="F65" s="4"/>
    </row>
    <row r="66" spans="1:6" x14ac:dyDescent="0.25">
      <c r="A66" s="5"/>
      <c r="B66" s="29"/>
      <c r="C66" s="29"/>
      <c r="D66" s="29"/>
      <c r="E66" s="49" t="s">
        <v>31</v>
      </c>
      <c r="F66" s="51">
        <f>ROUND((D64*D65),-3)</f>
        <v>0</v>
      </c>
    </row>
    <row r="68" spans="1:6" x14ac:dyDescent="0.25">
      <c r="A68" s="63" t="s">
        <v>77</v>
      </c>
    </row>
    <row r="70" spans="1:6" x14ac:dyDescent="0.25">
      <c r="A70" s="64" t="s">
        <v>87</v>
      </c>
    </row>
    <row r="71" spans="1:6" x14ac:dyDescent="0.25">
      <c r="A71" s="64" t="s">
        <v>76</v>
      </c>
    </row>
  </sheetData>
  <mergeCells count="3">
    <mergeCell ref="A16:B16"/>
    <mergeCell ref="A1:F1"/>
    <mergeCell ref="C23:F30"/>
  </mergeCells>
  <phoneticPr fontId="0" type="noConversion"/>
  <dataValidations count="7">
    <dataValidation type="list" allowBlank="1" showInputMessage="1" showErrorMessage="1" sqref="C20 C22">
      <formula1>Validanswers</formula1>
    </dataValidation>
    <dataValidation type="list" allowBlank="1" showInputMessage="1" showErrorMessage="1" sqref="C11">
      <formula1>Categoryanswers</formula1>
    </dataValidation>
    <dataValidation type="list" allowBlank="1" showInputMessage="1" showErrorMessage="1" sqref="C12">
      <formula1>Subcategoryanswers</formula1>
    </dataValidation>
    <dataValidation type="list" allowBlank="1" showInputMessage="1" showErrorMessage="1" sqref="C13">
      <formula1>Tenure</formula1>
    </dataValidation>
    <dataValidation type="list" allowBlank="1" showInputMessage="1" showErrorMessage="1" sqref="C14">
      <formula1>Valuationbasis</formula1>
    </dataValidation>
    <dataValidation type="list" allowBlank="1" showInputMessage="1" showErrorMessage="1" sqref="C40 C59">
      <formula1>Acquisitioncosts</formula1>
    </dataValidation>
    <dataValidation type="list" allowBlank="1" showInputMessage="1" showErrorMessage="1" sqref="E65">
      <formula1>Area</formula1>
    </dataValidation>
  </dataValidations>
  <pageMargins left="0.74803149606299213" right="0.74803149606299213" top="0.98425196850393704" bottom="0.98425196850393704" header="0.51181102362204722" footer="0.51181102362204722"/>
  <pageSetup paperSize="9" scale="97"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lists'!$A$22:$A$29</xm:f>
          </x14:formula1>
          <xm:sqref>C7</xm:sqref>
        </x14:dataValidation>
        <x14:dataValidation type="list" allowBlank="1" showInputMessage="1" showErrorMessage="1">
          <x14:formula1>
            <xm:f>'Dropdown lists'!$A$43:$A$45</xm:f>
          </x14:formula1>
          <xm:sqref>C21</xm:sqref>
        </x14:dataValidation>
        <x14:dataValidation type="list" allowBlank="1" showInputMessage="1" showErrorMessage="1">
          <x14:formula1>
            <xm:f>'Dropdown lists'!$B$36:$B$41</xm:f>
          </x14:formula1>
          <xm:sqref>E64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7" zoomScaleNormal="100" workbookViewId="0">
      <selection activeCell="A30" sqref="A30"/>
    </sheetView>
  </sheetViews>
  <sheetFormatPr defaultRowHeight="13.2" x14ac:dyDescent="0.25"/>
  <cols>
    <col min="1" max="1" width="10.5546875" customWidth="1"/>
  </cols>
  <sheetData>
    <row r="1" spans="1:1" ht="15.6" x14ac:dyDescent="0.3">
      <c r="A1" s="60" t="s">
        <v>56</v>
      </c>
    </row>
    <row r="2" spans="1:1" x14ac:dyDescent="0.25">
      <c r="A2" t="s">
        <v>40</v>
      </c>
    </row>
    <row r="3" spans="1:1" x14ac:dyDescent="0.25">
      <c r="A3" t="s">
        <v>41</v>
      </c>
    </row>
    <row r="5" spans="1:1" x14ac:dyDescent="0.25">
      <c r="A5" t="s">
        <v>42</v>
      </c>
    </row>
    <row r="6" spans="1:1" x14ac:dyDescent="0.25">
      <c r="A6" t="s">
        <v>43</v>
      </c>
    </row>
    <row r="7" spans="1:1" x14ac:dyDescent="0.25">
      <c r="A7" t="s">
        <v>44</v>
      </c>
    </row>
    <row r="9" spans="1:1" x14ac:dyDescent="0.25">
      <c r="A9" t="s">
        <v>45</v>
      </c>
    </row>
    <row r="10" spans="1:1" x14ac:dyDescent="0.25">
      <c r="A10" t="s">
        <v>46</v>
      </c>
    </row>
    <row r="11" spans="1:1" x14ac:dyDescent="0.25">
      <c r="A11" t="s">
        <v>47</v>
      </c>
    </row>
    <row r="12" spans="1:1" x14ac:dyDescent="0.25">
      <c r="A12" t="s">
        <v>48</v>
      </c>
    </row>
    <row r="14" spans="1:1" x14ac:dyDescent="0.25">
      <c r="A14" t="s">
        <v>49</v>
      </c>
    </row>
    <row r="15" spans="1:1" x14ac:dyDescent="0.25">
      <c r="A15" t="s">
        <v>50</v>
      </c>
    </row>
    <row r="16" spans="1:1" x14ac:dyDescent="0.25">
      <c r="A16" t="s">
        <v>51</v>
      </c>
    </row>
    <row r="18" spans="1:1" x14ac:dyDescent="0.25">
      <c r="A18" t="s">
        <v>53</v>
      </c>
    </row>
    <row r="19" spans="1:1" x14ac:dyDescent="0.25">
      <c r="A19" t="s">
        <v>52</v>
      </c>
    </row>
    <row r="20" spans="1:1" x14ac:dyDescent="0.25">
      <c r="A20" t="s">
        <v>54</v>
      </c>
    </row>
    <row r="22" spans="1:1" x14ac:dyDescent="0.25">
      <c r="A22" s="64" t="s">
        <v>79</v>
      </c>
    </row>
    <row r="23" spans="1:1" x14ac:dyDescent="0.25">
      <c r="A23" s="64" t="s">
        <v>80</v>
      </c>
    </row>
    <row r="24" spans="1:1" x14ac:dyDescent="0.25">
      <c r="A24" s="64" t="s">
        <v>81</v>
      </c>
    </row>
    <row r="25" spans="1:1" x14ac:dyDescent="0.25">
      <c r="A25" s="64" t="s">
        <v>82</v>
      </c>
    </row>
    <row r="26" spans="1:1" x14ac:dyDescent="0.25">
      <c r="A26" s="64" t="s">
        <v>83</v>
      </c>
    </row>
    <row r="27" spans="1:1" x14ac:dyDescent="0.25">
      <c r="A27" s="64" t="s">
        <v>84</v>
      </c>
    </row>
    <row r="28" spans="1:1" x14ac:dyDescent="0.25">
      <c r="A28" s="64" t="s">
        <v>85</v>
      </c>
    </row>
    <row r="29" spans="1:1" x14ac:dyDescent="0.25">
      <c r="A29" s="64" t="s">
        <v>86</v>
      </c>
    </row>
    <row r="31" spans="1:1" x14ac:dyDescent="0.25">
      <c r="A31" s="61">
        <v>1.7500000000000002E-2</v>
      </c>
    </row>
    <row r="32" spans="1:1" x14ac:dyDescent="0.25">
      <c r="A32" s="61">
        <v>2.75E-2</v>
      </c>
    </row>
    <row r="33" spans="1:2" x14ac:dyDescent="0.25">
      <c r="A33" s="61">
        <v>4.7500000000000001E-2</v>
      </c>
    </row>
    <row r="34" spans="1:2" x14ac:dyDescent="0.25">
      <c r="A34" s="61">
        <v>5.7500000000000002E-2</v>
      </c>
    </row>
    <row r="36" spans="1:2" x14ac:dyDescent="0.25">
      <c r="A36" s="59" t="s">
        <v>60</v>
      </c>
      <c r="B36" s="59" t="s">
        <v>64</v>
      </c>
    </row>
    <row r="37" spans="1:2" x14ac:dyDescent="0.25">
      <c r="A37" s="59" t="s">
        <v>61</v>
      </c>
      <c r="B37" s="59" t="s">
        <v>65</v>
      </c>
    </row>
    <row r="38" spans="1:2" x14ac:dyDescent="0.25">
      <c r="A38" s="59" t="s">
        <v>62</v>
      </c>
      <c r="B38" s="59" t="s">
        <v>66</v>
      </c>
    </row>
    <row r="39" spans="1:2" x14ac:dyDescent="0.25">
      <c r="A39" s="59" t="s">
        <v>63</v>
      </c>
      <c r="B39" s="59" t="s">
        <v>67</v>
      </c>
    </row>
    <row r="40" spans="1:2" x14ac:dyDescent="0.25">
      <c r="A40" s="59" t="s">
        <v>58</v>
      </c>
      <c r="B40" s="59" t="s">
        <v>68</v>
      </c>
    </row>
    <row r="41" spans="1:2" x14ac:dyDescent="0.25">
      <c r="A41" s="59" t="s">
        <v>59</v>
      </c>
      <c r="B41" s="59" t="s">
        <v>69</v>
      </c>
    </row>
    <row r="43" spans="1:2" x14ac:dyDescent="0.25">
      <c r="A43" s="59" t="s">
        <v>73</v>
      </c>
    </row>
    <row r="44" spans="1:2" x14ac:dyDescent="0.25">
      <c r="A44" s="59" t="s">
        <v>74</v>
      </c>
    </row>
    <row r="45" spans="1:2" x14ac:dyDescent="0.25">
      <c r="A45" s="59"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Valuation</vt:lpstr>
      <vt:lpstr>Map</vt:lpstr>
      <vt:lpstr>Dropdown lists</vt:lpstr>
      <vt:lpstr>Acquisitioncosts</vt:lpstr>
      <vt:lpstr>Area</vt:lpstr>
      <vt:lpstr>Categoryanswers</vt:lpstr>
      <vt:lpstr>Subcategoryanswers</vt:lpstr>
      <vt:lpstr>Tenure</vt:lpstr>
      <vt:lpstr>Validanswers</vt:lpstr>
      <vt:lpstr>Valuationbasis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Ramsay, Jonathan</cp:lastModifiedBy>
  <cp:lastPrinted>2009-03-30T11:33:28Z</cp:lastPrinted>
  <dcterms:created xsi:type="dcterms:W3CDTF">2006-01-06T17:34:01Z</dcterms:created>
  <dcterms:modified xsi:type="dcterms:W3CDTF">2013-06-11T10:26:03Z</dcterms:modified>
</cp:coreProperties>
</file>