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.sharepoint.com/sites/TT-SistemaparaelclculodemedidasantropomtricasbasadoenISAK2-Desarrollo/Shared Documents/Desarrollo/SICMA/Documentacion/Proyecto/04.-Construcción/Pruebas/"/>
    </mc:Choice>
  </mc:AlternateContent>
  <xr:revisionPtr revIDLastSave="14" documentId="8_{9664D02C-5414-47F6-B309-987984C8EE95}" xr6:coauthVersionLast="45" xr6:coauthVersionMax="45" xr10:uidLastSave="{CA218808-1BE0-4289-ABAD-A70F59A57B0B}"/>
  <bookViews>
    <workbookView xWindow="-120" yWindow="-120" windowWidth="20730" windowHeight="11160" xr2:uid="{65972754-623C-4476-A480-CF4B4450EC5A}"/>
  </bookViews>
  <sheets>
    <sheet name="Paciente" sheetId="1" r:id="rId1"/>
    <sheet name="Historial Clinico" sheetId="2" r:id="rId2"/>
    <sheet name="Historial Clinico (2)" sheetId="3" r:id="rId3"/>
    <sheet name="Historial Clinico (3)" sheetId="4" r:id="rId4"/>
    <sheet name="Consulta" sheetId="8" r:id="rId5"/>
    <sheet name="Historial Clinico (4)" sheetId="5" r:id="rId6"/>
    <sheet name="Historial Clinico (5)" sheetId="6" r:id="rId7"/>
    <sheet name="Historial Clinico (6)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3" i="1"/>
  <c r="H4" i="1"/>
  <c r="I3" i="8" l="1"/>
  <c r="H2" i="8"/>
  <c r="H3" i="8"/>
  <c r="I46" i="8"/>
  <c r="I39" i="8"/>
  <c r="I36" i="8"/>
  <c r="I33" i="8"/>
  <c r="I24" i="8"/>
  <c r="I19" i="8"/>
  <c r="I15" i="8"/>
  <c r="I14" i="8"/>
  <c r="I11" i="8"/>
  <c r="I8" i="8"/>
  <c r="I6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I51" i="8" s="1"/>
  <c r="H53" i="8"/>
  <c r="H54" i="8"/>
  <c r="H65" i="3"/>
  <c r="H9" i="5"/>
  <c r="H29" i="4"/>
  <c r="H5" i="2"/>
  <c r="I100" i="7"/>
  <c r="I101" i="7" s="1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00" i="6"/>
  <c r="I99" i="6"/>
  <c r="I98" i="6"/>
  <c r="I101" i="6" s="1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8" i="5"/>
  <c r="H7" i="5"/>
  <c r="H6" i="5"/>
  <c r="H5" i="5"/>
  <c r="H4" i="5"/>
  <c r="H3" i="5"/>
  <c r="H2" i="5"/>
  <c r="H28" i="4"/>
  <c r="H27" i="4"/>
  <c r="H26" i="4"/>
  <c r="H25" i="4"/>
  <c r="H24" i="4"/>
  <c r="H23" i="4"/>
  <c r="I23" i="4" s="1"/>
  <c r="H22" i="4"/>
  <c r="H21" i="4"/>
  <c r="H20" i="4"/>
  <c r="H19" i="4"/>
  <c r="H18" i="4"/>
  <c r="H17" i="4"/>
  <c r="H16" i="4"/>
  <c r="I16" i="4" s="1"/>
  <c r="H15" i="4"/>
  <c r="H14" i="4"/>
  <c r="H13" i="4"/>
  <c r="H12" i="4"/>
  <c r="I12" i="4" s="1"/>
  <c r="H11" i="4"/>
  <c r="H10" i="4"/>
  <c r="I10" i="4" s="1"/>
  <c r="H9" i="4"/>
  <c r="H8" i="4"/>
  <c r="H7" i="4"/>
  <c r="H6" i="4"/>
  <c r="H5" i="4"/>
  <c r="H4" i="4"/>
  <c r="H3" i="4"/>
  <c r="I3" i="4" s="1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I38" i="3" s="1"/>
  <c r="H37" i="3"/>
  <c r="H36" i="3"/>
  <c r="H35" i="3"/>
  <c r="H34" i="3"/>
  <c r="H33" i="3"/>
  <c r="H32" i="3"/>
  <c r="H31" i="3"/>
  <c r="I31" i="3" s="1"/>
  <c r="H30" i="3"/>
  <c r="H29" i="3"/>
  <c r="I29" i="3" s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" i="2"/>
  <c r="I2" i="2" s="1"/>
  <c r="H3" i="2"/>
  <c r="H4" i="2"/>
  <c r="H17" i="1"/>
  <c r="H5" i="1"/>
  <c r="H6" i="1"/>
  <c r="H7" i="1"/>
  <c r="H8" i="1"/>
  <c r="H9" i="1"/>
  <c r="H10" i="1"/>
  <c r="H11" i="1"/>
  <c r="H12" i="1"/>
  <c r="H13" i="1"/>
  <c r="H14" i="1"/>
  <c r="H15" i="1"/>
  <c r="H16" i="1"/>
  <c r="I55" i="8" l="1"/>
  <c r="I21" i="3"/>
  <c r="I3" i="2"/>
  <c r="I6" i="2"/>
  <c r="I18" i="3"/>
  <c r="I2" i="3"/>
  <c r="I24" i="4"/>
  <c r="I5" i="5"/>
  <c r="I2" i="5"/>
  <c r="I10" i="5" s="1"/>
  <c r="I8" i="3"/>
  <c r="I6" i="4"/>
  <c r="I19" i="4"/>
  <c r="I5" i="3"/>
  <c r="I39" i="3"/>
  <c r="I42" i="3"/>
  <c r="I49" i="3"/>
  <c r="I55" i="3"/>
  <c r="I60" i="3"/>
  <c r="I30" i="4" l="1"/>
  <c r="I66" i="3"/>
</calcChain>
</file>

<file path=xl/sharedStrings.xml><?xml version="1.0" encoding="utf-8"?>
<sst xmlns="http://schemas.openxmlformats.org/spreadsheetml/2006/main" count="438" uniqueCount="159">
  <si>
    <t>Campo</t>
  </si>
  <si>
    <t>not null</t>
  </si>
  <si>
    <t>tamaño</t>
  </si>
  <si>
    <t>dato</t>
  </si>
  <si>
    <t>formato</t>
  </si>
  <si>
    <t>valores</t>
  </si>
  <si>
    <t>nombre</t>
  </si>
  <si>
    <t>apellidoPat</t>
  </si>
  <si>
    <t>apellidoMat</t>
  </si>
  <si>
    <t>sexo</t>
  </si>
  <si>
    <t xml:space="preserve">fechaNacimiento </t>
  </si>
  <si>
    <t>lugarNacimiento</t>
  </si>
  <si>
    <t>ocupacion</t>
  </si>
  <si>
    <t>escolaridad</t>
  </si>
  <si>
    <t>religiones</t>
  </si>
  <si>
    <t>edoCivil</t>
  </si>
  <si>
    <t>telefono</t>
  </si>
  <si>
    <t>correo</t>
  </si>
  <si>
    <t>fechaRegistro</t>
  </si>
  <si>
    <t>ER01</t>
  </si>
  <si>
    <t>ER02</t>
  </si>
  <si>
    <t>ER03</t>
  </si>
  <si>
    <t>ER04</t>
  </si>
  <si>
    <t>ER05</t>
  </si>
  <si>
    <t>ER07</t>
  </si>
  <si>
    <t>*Errores generales</t>
  </si>
  <si>
    <t>inexistente</t>
  </si>
  <si>
    <t>paciente_id</t>
  </si>
  <si>
    <t>tipo</t>
  </si>
  <si>
    <t>fechaCambio</t>
  </si>
  <si>
    <t>Antecedentes</t>
  </si>
  <si>
    <t>padecimientos</t>
  </si>
  <si>
    <t>estado</t>
  </si>
  <si>
    <t>aseoDiario</t>
  </si>
  <si>
    <t>higieneDental</t>
  </si>
  <si>
    <t>Dietético</t>
  </si>
  <si>
    <t>apetito</t>
  </si>
  <si>
    <t>mayorApetito</t>
  </si>
  <si>
    <t>comidas</t>
  </si>
  <si>
    <t>cantidad</t>
  </si>
  <si>
    <t xml:space="preserve">dondeCome </t>
  </si>
  <si>
    <t xml:space="preserve">compania </t>
  </si>
  <si>
    <t>preparador</t>
  </si>
  <si>
    <t xml:space="preserve">comerMismaHora </t>
  </si>
  <si>
    <t xml:space="preserve">saltarseComidas </t>
  </si>
  <si>
    <t xml:space="preserve">tipoAlimentos </t>
  </si>
  <si>
    <t>preparaciones</t>
  </si>
  <si>
    <t>grasas</t>
  </si>
  <si>
    <t xml:space="preserve">sal </t>
  </si>
  <si>
    <t xml:space="preserve">alimentosIntolerantes </t>
  </si>
  <si>
    <t>alimentosNoAgrado</t>
  </si>
  <si>
    <t>alimentosApetecen</t>
  </si>
  <si>
    <t xml:space="preserve">animo </t>
  </si>
  <si>
    <t>modificacion</t>
  </si>
  <si>
    <t xml:space="preserve">causa  </t>
  </si>
  <si>
    <t xml:space="preserve">liquidos </t>
  </si>
  <si>
    <t>agregado</t>
  </si>
  <si>
    <t xml:space="preserve">alcohol </t>
  </si>
  <si>
    <t xml:space="preserve">tabaco </t>
  </si>
  <si>
    <t xml:space="preserve">medicamentos </t>
  </si>
  <si>
    <t>suplemento</t>
  </si>
  <si>
    <t>suplementos</t>
  </si>
  <si>
    <t>dosis</t>
  </si>
  <si>
    <t>frecuenciasConsumo</t>
  </si>
  <si>
    <t xml:space="preserve">grupo </t>
  </si>
  <si>
    <t xml:space="preserve">diario </t>
  </si>
  <si>
    <t>semanal</t>
  </si>
  <si>
    <t xml:space="preserve">quincenal </t>
  </si>
  <si>
    <t>alimentos</t>
  </si>
  <si>
    <t>valoracionNutricional</t>
  </si>
  <si>
    <t>Deportivos</t>
  </si>
  <si>
    <t>edadAF</t>
  </si>
  <si>
    <t>deportesAnteriores</t>
  </si>
  <si>
    <t>sedentario</t>
  </si>
  <si>
    <t>imposibilidades</t>
  </si>
  <si>
    <t>malestares</t>
  </si>
  <si>
    <t>liquidos</t>
  </si>
  <si>
    <t xml:space="preserve">tipo </t>
  </si>
  <si>
    <t>desidratacion</t>
  </si>
  <si>
    <t>habitual</t>
  </si>
  <si>
    <t>deportesActuales</t>
  </si>
  <si>
    <t>faseEntto</t>
  </si>
  <si>
    <t>horaDia</t>
  </si>
  <si>
    <t>modalidad</t>
  </si>
  <si>
    <t>posiciones</t>
  </si>
  <si>
    <t>NoPatologico</t>
  </si>
  <si>
    <t>Heredofamiliar</t>
  </si>
  <si>
    <t>grupoSanguineo</t>
  </si>
  <si>
    <t>rh</t>
  </si>
  <si>
    <t>transfusion</t>
  </si>
  <si>
    <t>motivo</t>
  </si>
  <si>
    <t>periodoTransfusion</t>
  </si>
  <si>
    <t>desmayo</t>
  </si>
  <si>
    <t>operacion</t>
  </si>
  <si>
    <t>operaciones</t>
  </si>
  <si>
    <t>enfermedades</t>
  </si>
  <si>
    <t>internamiento</t>
  </si>
  <si>
    <t xml:space="preserve">lesiones </t>
  </si>
  <si>
    <t>area</t>
  </si>
  <si>
    <t>alergia</t>
  </si>
  <si>
    <t>alergMedicamentos</t>
  </si>
  <si>
    <t>alergAlimentos</t>
  </si>
  <si>
    <t>alergOtros</t>
  </si>
  <si>
    <t>Ginecobstetrico</t>
  </si>
  <si>
    <t xml:space="preserve">inicioMenarca </t>
  </si>
  <si>
    <t>edadInicio</t>
  </si>
  <si>
    <t xml:space="preserve">gestacion </t>
  </si>
  <si>
    <t xml:space="preserve">aborto </t>
  </si>
  <si>
    <t>cesarea</t>
  </si>
  <si>
    <t xml:space="preserve">regularidad </t>
  </si>
  <si>
    <t>Patologico</t>
  </si>
  <si>
    <t>ER01
not null</t>
  </si>
  <si>
    <t>ER02
tamaño</t>
  </si>
  <si>
    <t>ER03
dato</t>
  </si>
  <si>
    <t>ER04
formato</t>
  </si>
  <si>
    <t>ER05
valores</t>
  </si>
  <si>
    <t>ER07
inexistente</t>
  </si>
  <si>
    <t>ER08
dependencia</t>
  </si>
  <si>
    <t>Total de casos error</t>
  </si>
  <si>
    <t>Total de casos de error</t>
  </si>
  <si>
    <t>fecha</t>
  </si>
  <si>
    <t xml:space="preserve">sintomas </t>
  </si>
  <si>
    <t>tratamiento</t>
  </si>
  <si>
    <t>tratamientos</t>
  </si>
  <si>
    <t>signosVitales</t>
  </si>
  <si>
    <t>magnitud</t>
  </si>
  <si>
    <t>exporacionesFisicas</t>
  </si>
  <si>
    <t>observación</t>
  </si>
  <si>
    <t>Antropometria</t>
  </si>
  <si>
    <t>medidas</t>
  </si>
  <si>
    <t>nivel</t>
  </si>
  <si>
    <t>diagnosticos</t>
  </si>
  <si>
    <t>formula</t>
  </si>
  <si>
    <t>indicador</t>
  </si>
  <si>
    <t>composicionesCorporales</t>
  </si>
  <si>
    <t>porcentaje</t>
  </si>
  <si>
    <t>peso</t>
  </si>
  <si>
    <t>drinkwater</t>
  </si>
  <si>
    <t>PlanNutricional</t>
  </si>
  <si>
    <t>tipoDieta</t>
  </si>
  <si>
    <t>observaciones</t>
  </si>
  <si>
    <t>calculodietetico</t>
  </si>
  <si>
    <t>recordatorios</t>
  </si>
  <si>
    <t xml:space="preserve">tiempo </t>
  </si>
  <si>
    <t xml:space="preserve">horario </t>
  </si>
  <si>
    <t>alimento</t>
  </si>
  <si>
    <t>porción</t>
  </si>
  <si>
    <t xml:space="preserve">pt </t>
  </si>
  <si>
    <t xml:space="preserve">lip </t>
  </si>
  <si>
    <t xml:space="preserve">hco </t>
  </si>
  <si>
    <t>dietosinteticos</t>
  </si>
  <si>
    <t>gramos</t>
  </si>
  <si>
    <t>calorías</t>
  </si>
  <si>
    <t xml:space="preserve">porcentajes </t>
  </si>
  <si>
    <t>planes</t>
  </si>
  <si>
    <t>tiempo</t>
  </si>
  <si>
    <t>horario</t>
  </si>
  <si>
    <t>opciones</t>
  </si>
  <si>
    <t>historial_id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</si>
</sst>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indent="1"/>
    </xf>
    <xf numFmtId="0" fontId="4" fillId="0" borderId="1" xfId="0" applyFont="1" applyBorder="1" applyAlignment="1">
      <alignment horizontal="left" vertical="top" indent="2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4"/>
    </xf>
    <xf numFmtId="0" fontId="4" fillId="0" borderId="1" xfId="0" applyFont="1" applyBorder="1" applyAlignment="1">
      <alignment horizontal="left" vertical="top" indent="3"/>
    </xf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3" fillId="0" borderId="1" xfId="0" applyFont="1" applyBorder="1" applyAlignment="1">
      <alignment horizontal="left" indent="1"/>
    </xf>
    <xf numFmtId="0" fontId="4" fillId="2" borderId="1" xfId="0" applyFont="1" applyFill="1" applyBorder="1" applyAlignment="1">
      <alignment horizontal="left" vertical="top" indent="1"/>
    </xf>
    <xf numFmtId="0" fontId="3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horizontal="left" indent="1"/>
    </xf>
    <xf numFmtId="0" fontId="0" fillId="2" borderId="1" xfId="0" applyFill="1" applyBorder="1"/>
    <xf numFmtId="0" fontId="5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/>
    <xf numFmtId="0" fontId="4" fillId="0" borderId="1" xfId="0" applyFont="1" applyBorder="1" applyAlignment="1">
      <alignment vertical="top"/>
    </xf>
    <xf numFmtId="0" fontId="0" fillId="0" borderId="1" xfId="0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0" xfId="0" applyFont="1"/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1F35-E42E-400C-A859-0E533583C83A}">
  <dimension ref="A1:H18"/>
  <sheetViews>
    <sheetView tabSelected="1" workbookViewId="0">
      <selection activeCell="K10" sqref="K10"/>
    </sheetView>
  </sheetViews>
  <sheetFormatPr baseColWidth="10" defaultRowHeight="15" x14ac:dyDescent="0.25"/>
  <cols>
    <col min="1" max="1" width="22.7109375" style="1" bestFit="1" customWidth="1"/>
  </cols>
  <sheetData>
    <row r="1" spans="1:8" x14ac:dyDescent="0.25">
      <c r="A1" s="40" t="s">
        <v>0</v>
      </c>
      <c r="B1" s="8" t="s">
        <v>19</v>
      </c>
      <c r="C1" s="8" t="s">
        <v>20</v>
      </c>
      <c r="D1" s="8" t="s">
        <v>21</v>
      </c>
      <c r="E1" s="8" t="s">
        <v>22</v>
      </c>
      <c r="F1" s="8" t="s">
        <v>23</v>
      </c>
      <c r="G1" s="8" t="s">
        <v>24</v>
      </c>
      <c r="H1" s="9"/>
    </row>
    <row r="2" spans="1:8" x14ac:dyDescent="0.25">
      <c r="A2" s="40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26</v>
      </c>
    </row>
    <row r="3" spans="1:8" x14ac:dyDescent="0.25">
      <c r="A3" s="36" t="s">
        <v>32</v>
      </c>
      <c r="B3" s="4">
        <v>1</v>
      </c>
      <c r="C3" s="4">
        <v>0</v>
      </c>
      <c r="D3" s="4">
        <v>1</v>
      </c>
      <c r="E3" s="4">
        <v>0</v>
      </c>
      <c r="F3" s="4">
        <v>0</v>
      </c>
      <c r="G3" s="4">
        <v>0</v>
      </c>
      <c r="H3">
        <f>COUNTIF(B3:G3,1)</f>
        <v>2</v>
      </c>
    </row>
    <row r="4" spans="1:8" x14ac:dyDescent="0.25">
      <c r="A4" s="6" t="s">
        <v>6</v>
      </c>
      <c r="B4" s="5">
        <v>1</v>
      </c>
      <c r="C4" s="5">
        <v>1</v>
      </c>
      <c r="D4" s="5">
        <v>1</v>
      </c>
      <c r="E4" s="5">
        <v>1</v>
      </c>
      <c r="F4" s="5">
        <v>0</v>
      </c>
      <c r="G4" s="5">
        <v>0</v>
      </c>
      <c r="H4">
        <f>COUNTIF(B4:G4,1)</f>
        <v>4</v>
      </c>
    </row>
    <row r="5" spans="1:8" x14ac:dyDescent="0.25">
      <c r="A5" s="6" t="s">
        <v>7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>
        <f t="shared" ref="H5:H16" si="0">COUNTIF(B5:F5,1)</f>
        <v>4</v>
      </c>
    </row>
    <row r="6" spans="1:8" x14ac:dyDescent="0.25">
      <c r="A6" s="6" t="s">
        <v>8</v>
      </c>
      <c r="B6" s="5">
        <v>0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>
        <f t="shared" si="0"/>
        <v>3</v>
      </c>
    </row>
    <row r="7" spans="1:8" x14ac:dyDescent="0.25">
      <c r="A7" s="7" t="s">
        <v>9</v>
      </c>
      <c r="B7" s="5">
        <v>1</v>
      </c>
      <c r="C7" s="5">
        <v>1</v>
      </c>
      <c r="D7" s="5">
        <v>0</v>
      </c>
      <c r="E7" s="5">
        <v>0</v>
      </c>
      <c r="F7" s="5">
        <v>1</v>
      </c>
      <c r="G7" s="5">
        <v>0</v>
      </c>
      <c r="H7">
        <f t="shared" si="0"/>
        <v>3</v>
      </c>
    </row>
    <row r="8" spans="1:8" x14ac:dyDescent="0.25">
      <c r="A8" s="7" t="s">
        <v>10</v>
      </c>
      <c r="B8" s="5">
        <v>1</v>
      </c>
      <c r="C8" s="5">
        <v>0</v>
      </c>
      <c r="D8" s="5">
        <v>1</v>
      </c>
      <c r="E8" s="5">
        <v>1</v>
      </c>
      <c r="F8" s="5">
        <v>0</v>
      </c>
      <c r="G8" s="5">
        <v>0</v>
      </c>
      <c r="H8">
        <f t="shared" si="0"/>
        <v>3</v>
      </c>
    </row>
    <row r="9" spans="1:8" x14ac:dyDescent="0.25">
      <c r="A9" s="7" t="s">
        <v>11</v>
      </c>
      <c r="B9" s="5">
        <v>0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>
        <f t="shared" si="0"/>
        <v>3</v>
      </c>
    </row>
    <row r="10" spans="1:8" x14ac:dyDescent="0.25">
      <c r="A10" s="7" t="s">
        <v>12</v>
      </c>
      <c r="B10" s="5">
        <v>0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>
        <f t="shared" si="0"/>
        <v>1</v>
      </c>
    </row>
    <row r="11" spans="1:8" x14ac:dyDescent="0.25">
      <c r="A11" s="7" t="s">
        <v>13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>
        <f t="shared" si="0"/>
        <v>1</v>
      </c>
    </row>
    <row r="12" spans="1:8" x14ac:dyDescent="0.25">
      <c r="A12" s="7" t="s">
        <v>14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>
        <f t="shared" si="0"/>
        <v>1</v>
      </c>
    </row>
    <row r="13" spans="1:8" x14ac:dyDescent="0.25">
      <c r="A13" s="7" t="s">
        <v>15</v>
      </c>
      <c r="B13" s="5">
        <v>0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>
        <f t="shared" si="0"/>
        <v>1</v>
      </c>
    </row>
    <row r="14" spans="1:8" x14ac:dyDescent="0.25">
      <c r="A14" s="7" t="s">
        <v>16</v>
      </c>
      <c r="B14" s="5">
        <v>1</v>
      </c>
      <c r="C14" s="5">
        <v>1</v>
      </c>
      <c r="D14" s="5">
        <v>1</v>
      </c>
      <c r="E14" s="5">
        <v>1</v>
      </c>
      <c r="F14" s="5">
        <v>0</v>
      </c>
      <c r="G14" s="5">
        <v>0</v>
      </c>
      <c r="H14">
        <f t="shared" si="0"/>
        <v>4</v>
      </c>
    </row>
    <row r="15" spans="1:8" x14ac:dyDescent="0.25">
      <c r="A15" s="7" t="s">
        <v>17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>
        <f t="shared" si="0"/>
        <v>4</v>
      </c>
    </row>
    <row r="16" spans="1:8" x14ac:dyDescent="0.25">
      <c r="A16" s="7" t="s">
        <v>18</v>
      </c>
      <c r="B16" s="5">
        <v>1</v>
      </c>
      <c r="C16" s="5">
        <v>1</v>
      </c>
      <c r="D16" s="5">
        <v>1</v>
      </c>
      <c r="E16" s="5">
        <v>1</v>
      </c>
      <c r="F16" s="5">
        <v>0</v>
      </c>
      <c r="G16" s="5">
        <v>0</v>
      </c>
      <c r="H16">
        <f t="shared" si="0"/>
        <v>4</v>
      </c>
    </row>
    <row r="17" spans="1:8" x14ac:dyDescent="0.25">
      <c r="A17" s="7" t="s">
        <v>25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>
        <f>COUNTIF(B17:G17,1)</f>
        <v>1</v>
      </c>
    </row>
    <row r="18" spans="1:8" x14ac:dyDescent="0.25">
      <c r="H18">
        <f>H3*H4*H5*H6*H7*H8*H9*H10*H11*H12*H13*H14*H15*H16*H17</f>
        <v>165888</v>
      </c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9551-784A-4337-A0ED-6D90D2626B7A}">
  <dimension ref="A1:I6"/>
  <sheetViews>
    <sheetView workbookViewId="0">
      <pane ySplit="1" topLeftCell="A2" activePane="bottomLeft" state="frozen"/>
      <selection pane="bottomLeft" activeCell="D12" sqref="D12"/>
    </sheetView>
  </sheetViews>
  <sheetFormatPr baseColWidth="10" defaultRowHeight="15" x14ac:dyDescent="0.25"/>
  <cols>
    <col min="1" max="1" width="24" bestFit="1" customWidth="1"/>
    <col min="7" max="7" width="13.140625" customWidth="1"/>
    <col min="8" max="8" width="4.5703125" bestFit="1" customWidth="1"/>
  </cols>
  <sheetData>
    <row r="1" spans="1:9" ht="30" customHeight="1" x14ac:dyDescent="0.25">
      <c r="A1" s="16" t="s">
        <v>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</row>
    <row r="2" spans="1:9" x14ac:dyDescent="0.25">
      <c r="A2" s="10" t="s">
        <v>31</v>
      </c>
      <c r="B2" s="5">
        <v>1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>
        <f>COUNTIF(B2:G2,1)</f>
        <v>2</v>
      </c>
      <c r="I2">
        <f>H2*H5</f>
        <v>2</v>
      </c>
    </row>
    <row r="3" spans="1:9" x14ac:dyDescent="0.25">
      <c r="A3" s="19" t="s">
        <v>6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>
        <f>COUNTIF(B3:G3,1)</f>
        <v>1</v>
      </c>
      <c r="I3">
        <f>H3*H4</f>
        <v>2</v>
      </c>
    </row>
    <row r="4" spans="1:9" x14ac:dyDescent="0.25">
      <c r="A4" s="19" t="s">
        <v>32</v>
      </c>
      <c r="B4" s="5">
        <v>1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>
        <f>COUNTIF(B4:G4,1)</f>
        <v>2</v>
      </c>
    </row>
    <row r="5" spans="1:9" x14ac:dyDescent="0.25">
      <c r="A5" s="7" t="s">
        <v>25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>
        <f>COUNTIF(B5:G5,1)</f>
        <v>1</v>
      </c>
    </row>
    <row r="6" spans="1:9" x14ac:dyDescent="0.25">
      <c r="G6" s="33" t="s">
        <v>118</v>
      </c>
      <c r="H6" s="33"/>
      <c r="I6" s="30">
        <f>SUM(I1:I5)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3371-ED58-409E-8191-28C4A568F9D3}">
  <dimension ref="A1:I66"/>
  <sheetViews>
    <sheetView workbookViewId="0">
      <pane ySplit="1" topLeftCell="A51" activePane="bottomLeft" state="frozen"/>
      <selection pane="bottomLeft" sqref="A1:G65"/>
    </sheetView>
  </sheetViews>
  <sheetFormatPr baseColWidth="10" defaultRowHeight="15" x14ac:dyDescent="0.25"/>
  <cols>
    <col min="1" max="1" width="24" bestFit="1" customWidth="1"/>
    <col min="7" max="7" width="13.140625" customWidth="1"/>
    <col min="8" max="8" width="40.28515625" bestFit="1" customWidth="1"/>
  </cols>
  <sheetData>
    <row r="1" spans="1:9" ht="30" customHeight="1" x14ac:dyDescent="0.25">
      <c r="A1" s="16" t="s">
        <v>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</row>
    <row r="2" spans="1:9" x14ac:dyDescent="0.25">
      <c r="A2" s="10" t="s">
        <v>33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0</v>
      </c>
      <c r="H2">
        <f t="shared" ref="H2:H33" si="0">COUNTIF(B2:G2,1)</f>
        <v>1</v>
      </c>
      <c r="I2">
        <f>H2*H3*H4*H48*H65</f>
        <v>2</v>
      </c>
    </row>
    <row r="3" spans="1:9" x14ac:dyDescent="0.25">
      <c r="A3" s="10" t="s">
        <v>34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>
        <f t="shared" si="0"/>
        <v>1</v>
      </c>
    </row>
    <row r="4" spans="1:9" s="26" customFormat="1" x14ac:dyDescent="0.25">
      <c r="A4" s="24" t="s">
        <v>35</v>
      </c>
      <c r="B4" s="25">
        <v>1</v>
      </c>
      <c r="C4" s="25">
        <v>0</v>
      </c>
      <c r="D4" s="25">
        <v>1</v>
      </c>
      <c r="E4" s="25">
        <v>0</v>
      </c>
      <c r="F4" s="25">
        <v>0</v>
      </c>
      <c r="G4" s="25">
        <v>0</v>
      </c>
      <c r="H4" s="26">
        <f t="shared" si="0"/>
        <v>2</v>
      </c>
    </row>
    <row r="5" spans="1:9" x14ac:dyDescent="0.25">
      <c r="A5" s="11" t="s">
        <v>36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>
        <f t="shared" si="0"/>
        <v>1</v>
      </c>
      <c r="I5">
        <f>H5*H6*H7*H11*H12*H13*H14*H15*H16*H17*H20*H23*H24*H25*H26*H27*H28*H30*H33*H34*H35*H36*H37*H38*H41*H47</f>
        <v>25165824</v>
      </c>
    </row>
    <row r="6" spans="1:9" x14ac:dyDescent="0.25">
      <c r="A6" s="11" t="s">
        <v>37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>
        <f t="shared" si="0"/>
        <v>1</v>
      </c>
    </row>
    <row r="7" spans="1:9" x14ac:dyDescent="0.25">
      <c r="A7" s="12" t="s">
        <v>38</v>
      </c>
      <c r="B7" s="2">
        <v>1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>
        <f t="shared" si="0"/>
        <v>3</v>
      </c>
    </row>
    <row r="8" spans="1:9" x14ac:dyDescent="0.25">
      <c r="A8" s="17" t="s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f t="shared" si="0"/>
        <v>1</v>
      </c>
      <c r="I8">
        <f>H8*H9*H10</f>
        <v>6</v>
      </c>
    </row>
    <row r="9" spans="1:9" x14ac:dyDescent="0.25">
      <c r="A9" s="17" t="s">
        <v>32</v>
      </c>
      <c r="B9" s="2">
        <v>1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>
        <f t="shared" si="0"/>
        <v>2</v>
      </c>
    </row>
    <row r="10" spans="1:9" x14ac:dyDescent="0.25">
      <c r="A10" s="17" t="s">
        <v>39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>
        <f t="shared" si="0"/>
        <v>3</v>
      </c>
    </row>
    <row r="11" spans="1:9" x14ac:dyDescent="0.25">
      <c r="A11" s="12" t="s">
        <v>40</v>
      </c>
      <c r="B11" s="2">
        <v>1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>
        <f t="shared" si="0"/>
        <v>2</v>
      </c>
    </row>
    <row r="12" spans="1:9" x14ac:dyDescent="0.25">
      <c r="A12" s="12" t="s">
        <v>41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>
        <f t="shared" si="0"/>
        <v>2</v>
      </c>
    </row>
    <row r="13" spans="1:9" x14ac:dyDescent="0.25">
      <c r="A13" s="12" t="s">
        <v>42</v>
      </c>
      <c r="B13" s="2">
        <v>1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>
        <f t="shared" si="0"/>
        <v>2</v>
      </c>
    </row>
    <row r="14" spans="1:9" x14ac:dyDescent="0.25">
      <c r="A14" s="12" t="s">
        <v>43</v>
      </c>
      <c r="B14" s="2">
        <v>1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>
        <f t="shared" si="0"/>
        <v>2</v>
      </c>
    </row>
    <row r="15" spans="1:9" x14ac:dyDescent="0.25">
      <c r="A15" s="12" t="s">
        <v>44</v>
      </c>
      <c r="B15" s="2">
        <v>1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>
        <f t="shared" si="0"/>
        <v>2</v>
      </c>
    </row>
    <row r="16" spans="1:9" x14ac:dyDescent="0.25">
      <c r="A16" s="12" t="s">
        <v>45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0</v>
      </c>
      <c r="H16">
        <f t="shared" si="0"/>
        <v>2</v>
      </c>
    </row>
    <row r="17" spans="1:9" x14ac:dyDescent="0.25">
      <c r="A17" s="12" t="s">
        <v>46</v>
      </c>
      <c r="B17" s="2">
        <v>1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>
        <f t="shared" si="0"/>
        <v>2</v>
      </c>
    </row>
    <row r="18" spans="1:9" x14ac:dyDescent="0.25">
      <c r="A18" s="17" t="s">
        <v>6</v>
      </c>
      <c r="B18" s="2">
        <v>1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>
        <f t="shared" si="0"/>
        <v>2</v>
      </c>
      <c r="I18">
        <f>H18*H19</f>
        <v>4</v>
      </c>
    </row>
    <row r="19" spans="1:9" x14ac:dyDescent="0.25">
      <c r="A19" s="17" t="s">
        <v>32</v>
      </c>
      <c r="B19" s="2">
        <v>1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>
        <f t="shared" si="0"/>
        <v>2</v>
      </c>
    </row>
    <row r="20" spans="1:9" x14ac:dyDescent="0.25">
      <c r="A20" s="12" t="s">
        <v>47</v>
      </c>
      <c r="B20" s="2">
        <v>1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>
        <f t="shared" si="0"/>
        <v>2</v>
      </c>
    </row>
    <row r="21" spans="1:9" x14ac:dyDescent="0.25">
      <c r="A21" s="17" t="s">
        <v>6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>
        <f t="shared" si="0"/>
        <v>2</v>
      </c>
      <c r="I21">
        <f>H21*H22</f>
        <v>4</v>
      </c>
    </row>
    <row r="22" spans="1:9" x14ac:dyDescent="0.25">
      <c r="A22" s="17" t="s">
        <v>32</v>
      </c>
      <c r="B22" s="2">
        <v>1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>
        <f t="shared" si="0"/>
        <v>2</v>
      </c>
    </row>
    <row r="23" spans="1:9" x14ac:dyDescent="0.25">
      <c r="A23" s="12" t="s">
        <v>48</v>
      </c>
      <c r="B23" s="2">
        <v>1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>
        <f t="shared" si="0"/>
        <v>2</v>
      </c>
    </row>
    <row r="24" spans="1:9" x14ac:dyDescent="0.25">
      <c r="A24" s="12" t="s">
        <v>49</v>
      </c>
      <c r="B24" s="2">
        <v>0</v>
      </c>
      <c r="C24" s="2">
        <v>1</v>
      </c>
      <c r="D24" s="2">
        <v>0</v>
      </c>
      <c r="E24" s="2">
        <v>1</v>
      </c>
      <c r="F24" s="2">
        <v>0</v>
      </c>
      <c r="G24" s="2">
        <v>0</v>
      </c>
      <c r="H24">
        <f t="shared" si="0"/>
        <v>2</v>
      </c>
    </row>
    <row r="25" spans="1:9" x14ac:dyDescent="0.25">
      <c r="A25" s="12" t="s">
        <v>50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>
        <f t="shared" si="0"/>
        <v>2</v>
      </c>
    </row>
    <row r="26" spans="1:9" x14ac:dyDescent="0.25">
      <c r="A26" s="12" t="s">
        <v>51</v>
      </c>
      <c r="B26" s="2">
        <v>0</v>
      </c>
      <c r="C26" s="2">
        <v>1</v>
      </c>
      <c r="D26" s="2">
        <v>0</v>
      </c>
      <c r="E26" s="2">
        <v>1</v>
      </c>
      <c r="F26" s="2">
        <v>0</v>
      </c>
      <c r="G26" s="2">
        <v>0</v>
      </c>
      <c r="H26">
        <f t="shared" si="0"/>
        <v>2</v>
      </c>
    </row>
    <row r="27" spans="1:9" x14ac:dyDescent="0.25">
      <c r="A27" s="12" t="s">
        <v>52</v>
      </c>
      <c r="B27" s="2">
        <v>1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>
        <f t="shared" si="0"/>
        <v>2</v>
      </c>
    </row>
    <row r="28" spans="1:9" x14ac:dyDescent="0.25">
      <c r="A28" s="12" t="s">
        <v>53</v>
      </c>
      <c r="B28" s="2">
        <v>1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>
        <f t="shared" si="0"/>
        <v>2</v>
      </c>
    </row>
    <row r="29" spans="1:9" x14ac:dyDescent="0.25">
      <c r="A29" s="17" t="s">
        <v>54</v>
      </c>
      <c r="B29" s="2">
        <v>0</v>
      </c>
      <c r="C29" s="2">
        <v>1</v>
      </c>
      <c r="D29" s="2">
        <v>0</v>
      </c>
      <c r="E29" s="2">
        <v>1</v>
      </c>
      <c r="F29" s="2">
        <v>0</v>
      </c>
      <c r="G29" s="2">
        <v>0</v>
      </c>
      <c r="H29">
        <f t="shared" si="0"/>
        <v>2</v>
      </c>
      <c r="I29">
        <f>H29</f>
        <v>2</v>
      </c>
    </row>
    <row r="30" spans="1:9" x14ac:dyDescent="0.25">
      <c r="A30" s="12" t="s">
        <v>55</v>
      </c>
      <c r="B30" s="2">
        <v>1</v>
      </c>
      <c r="C30" s="2">
        <v>0</v>
      </c>
      <c r="D30" s="2">
        <v>1</v>
      </c>
      <c r="E30" s="2">
        <v>0</v>
      </c>
      <c r="F30" s="2">
        <v>0</v>
      </c>
      <c r="G30" s="2">
        <v>0</v>
      </c>
      <c r="H30">
        <f t="shared" si="0"/>
        <v>2</v>
      </c>
    </row>
    <row r="31" spans="1:9" x14ac:dyDescent="0.25">
      <c r="A31" s="17" t="s">
        <v>28</v>
      </c>
      <c r="B31" s="2">
        <v>1</v>
      </c>
      <c r="C31" s="2">
        <v>0</v>
      </c>
      <c r="D31" s="2">
        <v>0</v>
      </c>
      <c r="E31" s="2">
        <v>0</v>
      </c>
      <c r="F31" s="2">
        <v>1</v>
      </c>
      <c r="G31" s="2">
        <v>0</v>
      </c>
      <c r="H31">
        <f t="shared" si="0"/>
        <v>2</v>
      </c>
      <c r="I31">
        <f>H31*H32</f>
        <v>4</v>
      </c>
    </row>
    <row r="32" spans="1:9" x14ac:dyDescent="0.25">
      <c r="A32" s="17" t="s">
        <v>39</v>
      </c>
      <c r="B32" s="2">
        <v>1</v>
      </c>
      <c r="C32" s="2">
        <v>0</v>
      </c>
      <c r="D32" s="2">
        <v>0</v>
      </c>
      <c r="E32" s="2">
        <v>0</v>
      </c>
      <c r="F32" s="2">
        <v>1</v>
      </c>
      <c r="G32" s="2">
        <v>0</v>
      </c>
      <c r="H32">
        <f t="shared" si="0"/>
        <v>2</v>
      </c>
    </row>
    <row r="33" spans="1:9" x14ac:dyDescent="0.25">
      <c r="A33" s="12" t="s">
        <v>56</v>
      </c>
      <c r="B33" s="2">
        <v>1</v>
      </c>
      <c r="C33" s="2">
        <v>0</v>
      </c>
      <c r="D33" s="2">
        <v>1</v>
      </c>
      <c r="E33" s="2">
        <v>0</v>
      </c>
      <c r="F33" s="2">
        <v>0</v>
      </c>
      <c r="G33" s="2">
        <v>0</v>
      </c>
      <c r="H33">
        <f t="shared" si="0"/>
        <v>2</v>
      </c>
    </row>
    <row r="34" spans="1:9" x14ac:dyDescent="0.25">
      <c r="A34" s="12" t="s">
        <v>57</v>
      </c>
      <c r="B34" s="2">
        <v>1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>
        <f t="shared" ref="H34:H65" si="1">COUNTIF(B34:G34,1)</f>
        <v>2</v>
      </c>
    </row>
    <row r="35" spans="1:9" x14ac:dyDescent="0.25">
      <c r="A35" s="12" t="s">
        <v>58</v>
      </c>
      <c r="B35" s="2">
        <v>1</v>
      </c>
      <c r="C35" s="2">
        <v>0</v>
      </c>
      <c r="D35" s="2">
        <v>1</v>
      </c>
      <c r="E35" s="2">
        <v>0</v>
      </c>
      <c r="F35" s="2">
        <v>0</v>
      </c>
      <c r="G35" s="2">
        <v>0</v>
      </c>
      <c r="H35">
        <f t="shared" si="1"/>
        <v>2</v>
      </c>
    </row>
    <row r="36" spans="1:9" x14ac:dyDescent="0.25">
      <c r="A36" s="12" t="s">
        <v>59</v>
      </c>
      <c r="B36" s="2">
        <v>0</v>
      </c>
      <c r="C36" s="2">
        <v>1</v>
      </c>
      <c r="D36" s="2">
        <v>0</v>
      </c>
      <c r="E36" s="2">
        <v>1</v>
      </c>
      <c r="F36" s="2">
        <v>0</v>
      </c>
      <c r="G36" s="2">
        <v>0</v>
      </c>
      <c r="H36">
        <f t="shared" si="1"/>
        <v>2</v>
      </c>
    </row>
    <row r="37" spans="1:9" x14ac:dyDescent="0.25">
      <c r="A37" s="12" t="s">
        <v>60</v>
      </c>
      <c r="B37" s="2">
        <v>1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>
        <f t="shared" si="1"/>
        <v>2</v>
      </c>
    </row>
    <row r="38" spans="1:9" x14ac:dyDescent="0.25">
      <c r="A38" s="17" t="s">
        <v>61</v>
      </c>
      <c r="B38" s="2">
        <v>1</v>
      </c>
      <c r="C38" s="2">
        <v>0</v>
      </c>
      <c r="D38" s="2">
        <v>1</v>
      </c>
      <c r="E38" s="2">
        <v>0</v>
      </c>
      <c r="F38" s="2">
        <v>0</v>
      </c>
      <c r="G38" s="2">
        <v>0</v>
      </c>
      <c r="H38">
        <f t="shared" si="1"/>
        <v>2</v>
      </c>
      <c r="I38">
        <f>H38</f>
        <v>2</v>
      </c>
    </row>
    <row r="39" spans="1:9" x14ac:dyDescent="0.25">
      <c r="A39" s="18" t="s">
        <v>6</v>
      </c>
      <c r="B39" s="2">
        <v>1</v>
      </c>
      <c r="C39" s="2">
        <v>1</v>
      </c>
      <c r="D39" s="2">
        <v>0</v>
      </c>
      <c r="E39" s="2">
        <v>1</v>
      </c>
      <c r="F39" s="2">
        <v>0</v>
      </c>
      <c r="G39" s="2">
        <v>0</v>
      </c>
      <c r="H39">
        <f t="shared" si="1"/>
        <v>3</v>
      </c>
      <c r="I39">
        <f>H39*H40</f>
        <v>9</v>
      </c>
    </row>
    <row r="40" spans="1:9" x14ac:dyDescent="0.25">
      <c r="A40" s="18" t="s">
        <v>62</v>
      </c>
      <c r="B40" s="2">
        <v>1</v>
      </c>
      <c r="C40" s="2">
        <v>1</v>
      </c>
      <c r="D40" s="2">
        <v>0</v>
      </c>
      <c r="E40" s="2">
        <v>1</v>
      </c>
      <c r="F40" s="2">
        <v>0</v>
      </c>
      <c r="G40" s="2">
        <v>0</v>
      </c>
      <c r="H40">
        <f t="shared" si="1"/>
        <v>3</v>
      </c>
    </row>
    <row r="41" spans="1:9" x14ac:dyDescent="0.25">
      <c r="A41" s="12" t="s">
        <v>63</v>
      </c>
      <c r="B41" s="2">
        <v>1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>
        <f t="shared" si="1"/>
        <v>2</v>
      </c>
    </row>
    <row r="42" spans="1:9" x14ac:dyDescent="0.25">
      <c r="A42" s="18" t="s">
        <v>64</v>
      </c>
      <c r="B42" s="2">
        <v>1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>
        <f t="shared" si="1"/>
        <v>2</v>
      </c>
      <c r="I42">
        <f>H42*H43*H44*H45*H46</f>
        <v>48</v>
      </c>
    </row>
    <row r="43" spans="1:9" x14ac:dyDescent="0.25">
      <c r="A43" s="18" t="s">
        <v>65</v>
      </c>
      <c r="B43" s="2">
        <v>0</v>
      </c>
      <c r="C43" s="2">
        <v>1</v>
      </c>
      <c r="D43" s="2">
        <v>0</v>
      </c>
      <c r="E43" s="2">
        <v>1</v>
      </c>
      <c r="F43" s="2">
        <v>0</v>
      </c>
      <c r="G43" s="2">
        <v>0</v>
      </c>
      <c r="H43">
        <f t="shared" si="1"/>
        <v>2</v>
      </c>
    </row>
    <row r="44" spans="1:9" x14ac:dyDescent="0.25">
      <c r="A44" s="18" t="s">
        <v>66</v>
      </c>
      <c r="B44" s="2">
        <v>1</v>
      </c>
      <c r="C44" s="2">
        <v>1</v>
      </c>
      <c r="D44" s="2">
        <v>0</v>
      </c>
      <c r="E44" s="2">
        <v>1</v>
      </c>
      <c r="F44" s="2">
        <v>0</v>
      </c>
      <c r="G44" s="2">
        <v>0</v>
      </c>
      <c r="H44">
        <f t="shared" si="1"/>
        <v>3</v>
      </c>
    </row>
    <row r="45" spans="1:9" x14ac:dyDescent="0.25">
      <c r="A45" s="18" t="s">
        <v>67</v>
      </c>
      <c r="B45" s="2">
        <v>0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>
        <f t="shared" si="1"/>
        <v>2</v>
      </c>
    </row>
    <row r="46" spans="1:9" x14ac:dyDescent="0.25">
      <c r="A46" s="18" t="s">
        <v>68</v>
      </c>
      <c r="B46" s="2">
        <v>0</v>
      </c>
      <c r="C46" s="2">
        <v>1</v>
      </c>
      <c r="D46" s="2">
        <v>0</v>
      </c>
      <c r="E46" s="2">
        <v>1</v>
      </c>
      <c r="F46" s="2">
        <v>0</v>
      </c>
      <c r="G46" s="2">
        <v>0</v>
      </c>
      <c r="H46">
        <f t="shared" si="1"/>
        <v>2</v>
      </c>
    </row>
    <row r="47" spans="1:9" x14ac:dyDescent="0.25">
      <c r="A47" s="12" t="s">
        <v>69</v>
      </c>
      <c r="B47" s="2">
        <v>0</v>
      </c>
      <c r="C47" s="2">
        <v>1</v>
      </c>
      <c r="D47" s="2">
        <v>0</v>
      </c>
      <c r="E47" s="2">
        <v>1</v>
      </c>
      <c r="F47" s="2">
        <v>0</v>
      </c>
      <c r="G47" s="2">
        <v>0</v>
      </c>
      <c r="H47">
        <f t="shared" si="1"/>
        <v>2</v>
      </c>
    </row>
    <row r="48" spans="1:9" s="26" customFormat="1" x14ac:dyDescent="0.25">
      <c r="A48" s="27" t="s">
        <v>70</v>
      </c>
      <c r="B48" s="28">
        <v>0</v>
      </c>
      <c r="C48" s="28">
        <v>0</v>
      </c>
      <c r="D48" s="28">
        <v>1</v>
      </c>
      <c r="E48" s="28">
        <v>0</v>
      </c>
      <c r="F48" s="28">
        <v>0</v>
      </c>
      <c r="G48" s="28">
        <v>0</v>
      </c>
      <c r="H48" s="26">
        <f t="shared" si="1"/>
        <v>1</v>
      </c>
    </row>
    <row r="49" spans="1:9" x14ac:dyDescent="0.25">
      <c r="A49" s="12" t="s">
        <v>71</v>
      </c>
      <c r="B49" s="2">
        <v>1</v>
      </c>
      <c r="C49" s="2">
        <v>1</v>
      </c>
      <c r="D49" s="2">
        <v>0</v>
      </c>
      <c r="E49" s="2">
        <v>1</v>
      </c>
      <c r="F49" s="2">
        <v>0</v>
      </c>
      <c r="G49" s="2">
        <v>0</v>
      </c>
      <c r="H49">
        <f t="shared" si="1"/>
        <v>3</v>
      </c>
      <c r="I49">
        <f>H49*H50*H51*H52*H53*H57*H58*H59</f>
        <v>192</v>
      </c>
    </row>
    <row r="50" spans="1:9" x14ac:dyDescent="0.25">
      <c r="A50" s="12" t="s">
        <v>72</v>
      </c>
      <c r="B50" s="2">
        <v>0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>
        <f t="shared" si="1"/>
        <v>1</v>
      </c>
    </row>
    <row r="51" spans="1:9" x14ac:dyDescent="0.25">
      <c r="A51" s="12" t="s">
        <v>73</v>
      </c>
      <c r="B51" s="2">
        <v>1</v>
      </c>
      <c r="C51" s="2">
        <v>0</v>
      </c>
      <c r="D51" s="2">
        <v>1</v>
      </c>
      <c r="E51" s="2">
        <v>0</v>
      </c>
      <c r="F51" s="2">
        <v>0</v>
      </c>
      <c r="G51" s="2">
        <v>0</v>
      </c>
      <c r="H51">
        <f t="shared" si="1"/>
        <v>2</v>
      </c>
    </row>
    <row r="52" spans="1:9" x14ac:dyDescent="0.25">
      <c r="A52" s="12" t="s">
        <v>74</v>
      </c>
      <c r="B52" s="2">
        <v>0</v>
      </c>
      <c r="C52" s="2">
        <v>1</v>
      </c>
      <c r="D52" s="2">
        <v>0</v>
      </c>
      <c r="E52" s="2">
        <v>1</v>
      </c>
      <c r="F52" s="2">
        <v>0</v>
      </c>
      <c r="G52" s="2">
        <v>0</v>
      </c>
      <c r="H52">
        <f t="shared" si="1"/>
        <v>2</v>
      </c>
    </row>
    <row r="53" spans="1:9" x14ac:dyDescent="0.25">
      <c r="A53" s="12" t="s">
        <v>75</v>
      </c>
      <c r="B53" s="2">
        <v>0</v>
      </c>
      <c r="C53" s="2">
        <v>1</v>
      </c>
      <c r="D53" s="2">
        <v>0</v>
      </c>
      <c r="E53" s="2">
        <v>1</v>
      </c>
      <c r="F53" s="2">
        <v>0</v>
      </c>
      <c r="G53" s="2">
        <v>0</v>
      </c>
      <c r="H53">
        <f t="shared" si="1"/>
        <v>2</v>
      </c>
    </row>
    <row r="54" spans="1:9" x14ac:dyDescent="0.25">
      <c r="A54" s="12" t="s">
        <v>76</v>
      </c>
      <c r="B54" s="2">
        <v>1</v>
      </c>
      <c r="C54" s="2">
        <v>0</v>
      </c>
      <c r="D54" s="2">
        <v>1</v>
      </c>
      <c r="E54" s="2">
        <v>0</v>
      </c>
      <c r="F54" s="2">
        <v>0</v>
      </c>
      <c r="G54" s="2">
        <v>0</v>
      </c>
      <c r="H54">
        <f t="shared" si="1"/>
        <v>2</v>
      </c>
    </row>
    <row r="55" spans="1:9" x14ac:dyDescent="0.25">
      <c r="A55" s="17" t="s">
        <v>77</v>
      </c>
      <c r="B55" s="2">
        <v>1</v>
      </c>
      <c r="C55" s="2">
        <v>1</v>
      </c>
      <c r="D55" s="2">
        <v>0</v>
      </c>
      <c r="E55" s="2">
        <v>1</v>
      </c>
      <c r="F55" s="2">
        <v>0</v>
      </c>
      <c r="G55" s="2">
        <v>0</v>
      </c>
      <c r="H55">
        <f t="shared" si="1"/>
        <v>3</v>
      </c>
      <c r="I55">
        <f>H55*H56</f>
        <v>9</v>
      </c>
    </row>
    <row r="56" spans="1:9" x14ac:dyDescent="0.25">
      <c r="A56" s="17" t="s">
        <v>39</v>
      </c>
      <c r="B56" s="2">
        <v>1</v>
      </c>
      <c r="C56" s="2">
        <v>1</v>
      </c>
      <c r="D56" s="2">
        <v>0</v>
      </c>
      <c r="E56" s="2">
        <v>1</v>
      </c>
      <c r="F56" s="2">
        <v>0</v>
      </c>
      <c r="G56" s="2">
        <v>0</v>
      </c>
      <c r="H56">
        <f t="shared" si="1"/>
        <v>3</v>
      </c>
    </row>
    <row r="57" spans="1:9" x14ac:dyDescent="0.25">
      <c r="A57" s="12" t="s">
        <v>78</v>
      </c>
      <c r="B57" s="2">
        <v>1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>
        <f t="shared" si="1"/>
        <v>2</v>
      </c>
    </row>
    <row r="58" spans="1:9" x14ac:dyDescent="0.25">
      <c r="A58" s="12" t="s">
        <v>79</v>
      </c>
      <c r="B58" s="2">
        <v>1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>
        <f t="shared" si="1"/>
        <v>2</v>
      </c>
    </row>
    <row r="59" spans="1:9" x14ac:dyDescent="0.25">
      <c r="A59" s="12" t="s">
        <v>80</v>
      </c>
      <c r="B59" s="2">
        <v>1</v>
      </c>
      <c r="C59" s="2">
        <v>0</v>
      </c>
      <c r="D59" s="2">
        <v>1</v>
      </c>
      <c r="E59" s="2">
        <v>0</v>
      </c>
      <c r="F59" s="2">
        <v>0</v>
      </c>
      <c r="G59" s="2">
        <v>0</v>
      </c>
      <c r="H59">
        <f t="shared" si="1"/>
        <v>2</v>
      </c>
    </row>
    <row r="60" spans="1:9" x14ac:dyDescent="0.25">
      <c r="A60" s="17" t="s">
        <v>6</v>
      </c>
      <c r="B60" s="2">
        <v>1</v>
      </c>
      <c r="C60" s="2">
        <v>1</v>
      </c>
      <c r="D60" s="2">
        <v>0</v>
      </c>
      <c r="E60" s="2">
        <v>1</v>
      </c>
      <c r="F60" s="2">
        <v>0</v>
      </c>
      <c r="G60" s="2">
        <v>0</v>
      </c>
      <c r="H60">
        <f t="shared" si="1"/>
        <v>3</v>
      </c>
      <c r="I60">
        <f>H61*H62*H63*H64</f>
        <v>24</v>
      </c>
    </row>
    <row r="61" spans="1:9" x14ac:dyDescent="0.25">
      <c r="A61" s="17" t="s">
        <v>81</v>
      </c>
      <c r="B61" s="2">
        <v>1</v>
      </c>
      <c r="C61" s="2">
        <v>0</v>
      </c>
      <c r="D61" s="2">
        <v>0</v>
      </c>
      <c r="E61" s="2">
        <v>0</v>
      </c>
      <c r="F61" s="2">
        <v>1</v>
      </c>
      <c r="G61" s="2">
        <v>0</v>
      </c>
      <c r="H61">
        <f t="shared" si="1"/>
        <v>2</v>
      </c>
    </row>
    <row r="62" spans="1:9" x14ac:dyDescent="0.25">
      <c r="A62" s="17" t="s">
        <v>82</v>
      </c>
      <c r="B62" s="2">
        <v>1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>
        <f t="shared" si="1"/>
        <v>3</v>
      </c>
    </row>
    <row r="63" spans="1:9" x14ac:dyDescent="0.25">
      <c r="A63" s="17" t="s">
        <v>83</v>
      </c>
      <c r="B63" s="2">
        <v>0</v>
      </c>
      <c r="C63" s="2">
        <v>1</v>
      </c>
      <c r="D63" s="2">
        <v>0</v>
      </c>
      <c r="E63" s="2">
        <v>1</v>
      </c>
      <c r="F63" s="2">
        <v>0</v>
      </c>
      <c r="G63" s="2">
        <v>0</v>
      </c>
      <c r="H63">
        <f t="shared" si="1"/>
        <v>2</v>
      </c>
    </row>
    <row r="64" spans="1:9" x14ac:dyDescent="0.25">
      <c r="A64" s="17" t="s">
        <v>84</v>
      </c>
      <c r="B64" s="2">
        <v>0</v>
      </c>
      <c r="C64" s="2">
        <v>1</v>
      </c>
      <c r="D64" s="2">
        <v>0</v>
      </c>
      <c r="E64" s="2">
        <v>1</v>
      </c>
      <c r="F64" s="2">
        <v>0</v>
      </c>
      <c r="G64" s="2">
        <v>0</v>
      </c>
      <c r="H64">
        <f t="shared" si="1"/>
        <v>2</v>
      </c>
    </row>
    <row r="65" spans="1:9" x14ac:dyDescent="0.25">
      <c r="A65" s="7" t="s">
        <v>25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1</v>
      </c>
      <c r="H65">
        <f t="shared" si="1"/>
        <v>1</v>
      </c>
    </row>
    <row r="66" spans="1:9" x14ac:dyDescent="0.25">
      <c r="H66" s="32" t="s">
        <v>118</v>
      </c>
      <c r="I66" s="30">
        <f>SUM(I2:I65)</f>
        <v>25166130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18F7-B704-4622-B921-E7CFE9A731D5}">
  <dimension ref="A1:I30"/>
  <sheetViews>
    <sheetView workbookViewId="0">
      <pane ySplit="1" topLeftCell="A2" activePane="bottomLeft" state="frozen"/>
      <selection pane="bottomLeft" activeCell="G29" sqref="A1:G29"/>
    </sheetView>
  </sheetViews>
  <sheetFormatPr baseColWidth="10" defaultRowHeight="15" x14ac:dyDescent="0.25"/>
  <cols>
    <col min="1" max="1" width="24" bestFit="1" customWidth="1"/>
    <col min="7" max="7" width="13.140625" customWidth="1"/>
    <col min="8" max="8" width="12.5703125" bestFit="1" customWidth="1"/>
  </cols>
  <sheetData>
    <row r="1" spans="1:9" ht="30" customHeight="1" x14ac:dyDescent="0.25">
      <c r="A1" s="16" t="s">
        <v>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</row>
    <row r="2" spans="1:9" x14ac:dyDescent="0.25">
      <c r="A2" s="14" t="s">
        <v>110</v>
      </c>
      <c r="B2" s="2"/>
      <c r="C2" s="2"/>
      <c r="D2" s="2"/>
      <c r="E2" s="2"/>
      <c r="F2" s="2"/>
      <c r="G2" s="2"/>
    </row>
    <row r="3" spans="1:9" x14ac:dyDescent="0.25">
      <c r="A3" s="13" t="s">
        <v>87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0</v>
      </c>
      <c r="H3">
        <f t="shared" ref="H3:H29" si="0">COUNTIF(B3:G3,1)</f>
        <v>2</v>
      </c>
      <c r="I3">
        <f>H3*H4*H5*H8*H9*H11*H14*H15*H18*H22*H29</f>
        <v>768</v>
      </c>
    </row>
    <row r="4" spans="1:9" x14ac:dyDescent="0.25">
      <c r="A4" s="13" t="s">
        <v>88</v>
      </c>
      <c r="B4" s="2">
        <v>1</v>
      </c>
      <c r="C4" s="2">
        <v>0</v>
      </c>
      <c r="D4" s="2">
        <v>0</v>
      </c>
      <c r="E4" s="2">
        <v>0</v>
      </c>
      <c r="F4" s="2">
        <v>1</v>
      </c>
      <c r="G4" s="2">
        <v>0</v>
      </c>
      <c r="H4">
        <f t="shared" si="0"/>
        <v>2</v>
      </c>
    </row>
    <row r="5" spans="1:9" x14ac:dyDescent="0.25">
      <c r="A5" s="13" t="s">
        <v>89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>
        <f t="shared" si="0"/>
        <v>2</v>
      </c>
    </row>
    <row r="6" spans="1:9" x14ac:dyDescent="0.25">
      <c r="A6" s="12" t="s">
        <v>90</v>
      </c>
      <c r="B6" s="2">
        <v>1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>
        <f t="shared" si="0"/>
        <v>3</v>
      </c>
      <c r="I6">
        <f>H6*H7</f>
        <v>9</v>
      </c>
    </row>
    <row r="7" spans="1:9" x14ac:dyDescent="0.25">
      <c r="A7" s="12" t="s">
        <v>91</v>
      </c>
      <c r="B7" s="2">
        <v>1</v>
      </c>
      <c r="C7" s="2">
        <v>1</v>
      </c>
      <c r="D7" s="2">
        <v>0</v>
      </c>
      <c r="E7" s="2">
        <v>1</v>
      </c>
      <c r="F7" s="2">
        <v>0</v>
      </c>
      <c r="G7" s="2">
        <v>0</v>
      </c>
      <c r="H7">
        <f t="shared" si="0"/>
        <v>3</v>
      </c>
    </row>
    <row r="8" spans="1:9" x14ac:dyDescent="0.25">
      <c r="A8" s="13" t="s">
        <v>92</v>
      </c>
      <c r="B8" s="2">
        <v>1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>
        <f t="shared" si="0"/>
        <v>2</v>
      </c>
    </row>
    <row r="9" spans="1:9" x14ac:dyDescent="0.25">
      <c r="A9" s="13" t="s">
        <v>93</v>
      </c>
      <c r="B9" s="2">
        <v>1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>
        <f t="shared" si="0"/>
        <v>2</v>
      </c>
    </row>
    <row r="10" spans="1:9" x14ac:dyDescent="0.25">
      <c r="A10" s="12" t="s">
        <v>94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>
        <f t="shared" si="0"/>
        <v>2</v>
      </c>
      <c r="I10">
        <f>H10</f>
        <v>2</v>
      </c>
    </row>
    <row r="11" spans="1:9" x14ac:dyDescent="0.25">
      <c r="A11" s="13" t="s">
        <v>95</v>
      </c>
      <c r="B11" s="2">
        <v>1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>
        <f t="shared" si="0"/>
        <v>2</v>
      </c>
    </row>
    <row r="12" spans="1:9" x14ac:dyDescent="0.25">
      <c r="A12" s="12" t="s">
        <v>6</v>
      </c>
      <c r="B12" s="2">
        <v>1</v>
      </c>
      <c r="C12" s="2">
        <v>0</v>
      </c>
      <c r="D12" s="2">
        <v>0</v>
      </c>
      <c r="E12" s="2">
        <v>0</v>
      </c>
      <c r="F12" s="2">
        <v>1</v>
      </c>
      <c r="G12" s="2">
        <v>0</v>
      </c>
      <c r="H12">
        <f t="shared" si="0"/>
        <v>2</v>
      </c>
      <c r="I12">
        <f>H12*H13</f>
        <v>6</v>
      </c>
    </row>
    <row r="13" spans="1:9" x14ac:dyDescent="0.25">
      <c r="A13" s="12" t="s">
        <v>32</v>
      </c>
      <c r="B13" s="2">
        <v>1</v>
      </c>
      <c r="C13" s="2">
        <v>0</v>
      </c>
      <c r="D13" s="2">
        <v>1</v>
      </c>
      <c r="E13" s="2">
        <v>0</v>
      </c>
      <c r="F13" s="2">
        <v>1</v>
      </c>
      <c r="G13" s="2">
        <v>0</v>
      </c>
      <c r="H13">
        <f t="shared" si="0"/>
        <v>3</v>
      </c>
    </row>
    <row r="14" spans="1:9" x14ac:dyDescent="0.25">
      <c r="A14" s="13" t="s">
        <v>96</v>
      </c>
      <c r="B14" s="2">
        <v>1</v>
      </c>
      <c r="C14" s="2">
        <v>0</v>
      </c>
      <c r="D14" s="2">
        <v>1</v>
      </c>
      <c r="E14" s="2">
        <v>0</v>
      </c>
      <c r="F14" s="2">
        <v>1</v>
      </c>
      <c r="G14" s="2">
        <v>0</v>
      </c>
      <c r="H14">
        <f t="shared" si="0"/>
        <v>3</v>
      </c>
    </row>
    <row r="15" spans="1:9" x14ac:dyDescent="0.25">
      <c r="A15" s="13" t="s">
        <v>97</v>
      </c>
      <c r="B15" s="2">
        <v>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>
        <f t="shared" si="0"/>
        <v>1</v>
      </c>
    </row>
    <row r="16" spans="1:9" x14ac:dyDescent="0.25">
      <c r="A16" s="12" t="s">
        <v>98</v>
      </c>
      <c r="B16" s="2">
        <v>1</v>
      </c>
      <c r="C16" s="2">
        <v>0</v>
      </c>
      <c r="D16" s="2">
        <v>0</v>
      </c>
      <c r="E16" s="2">
        <v>0</v>
      </c>
      <c r="F16" s="2">
        <v>1</v>
      </c>
      <c r="G16" s="2">
        <v>0</v>
      </c>
      <c r="H16">
        <f t="shared" si="0"/>
        <v>2</v>
      </c>
      <c r="I16">
        <f>H16*H17</f>
        <v>4</v>
      </c>
    </row>
    <row r="17" spans="1:9" x14ac:dyDescent="0.25">
      <c r="A17" s="12" t="s">
        <v>32</v>
      </c>
      <c r="B17" s="2">
        <v>1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>
        <f t="shared" si="0"/>
        <v>2</v>
      </c>
    </row>
    <row r="18" spans="1:9" x14ac:dyDescent="0.25">
      <c r="A18" s="13" t="s">
        <v>99</v>
      </c>
      <c r="B18" s="2">
        <v>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>
        <f t="shared" si="0"/>
        <v>2</v>
      </c>
    </row>
    <row r="19" spans="1:9" x14ac:dyDescent="0.25">
      <c r="A19" s="12" t="s">
        <v>100</v>
      </c>
      <c r="B19" s="2">
        <v>0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>
        <f t="shared" si="0"/>
        <v>2</v>
      </c>
      <c r="I19">
        <f>H19*H20*H21</f>
        <v>8</v>
      </c>
    </row>
    <row r="20" spans="1:9" x14ac:dyDescent="0.25">
      <c r="A20" s="12" t="s">
        <v>101</v>
      </c>
      <c r="B20" s="2">
        <v>0</v>
      </c>
      <c r="C20" s="2">
        <v>1</v>
      </c>
      <c r="D20" s="2">
        <v>0</v>
      </c>
      <c r="E20" s="2">
        <v>1</v>
      </c>
      <c r="F20" s="2">
        <v>0</v>
      </c>
      <c r="G20" s="2">
        <v>0</v>
      </c>
      <c r="H20">
        <f t="shared" si="0"/>
        <v>2</v>
      </c>
    </row>
    <row r="21" spans="1:9" x14ac:dyDescent="0.25">
      <c r="A21" s="12" t="s">
        <v>102</v>
      </c>
      <c r="B21" s="2">
        <v>0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>
        <f t="shared" si="0"/>
        <v>2</v>
      </c>
    </row>
    <row r="22" spans="1:9" x14ac:dyDescent="0.25">
      <c r="A22" s="13" t="s">
        <v>103</v>
      </c>
      <c r="B22" s="2">
        <v>0</v>
      </c>
      <c r="C22" s="2">
        <v>0</v>
      </c>
      <c r="D22" s="2">
        <v>1</v>
      </c>
      <c r="E22" s="2">
        <v>0</v>
      </c>
      <c r="F22" s="2">
        <v>1</v>
      </c>
      <c r="G22" s="2">
        <v>0</v>
      </c>
      <c r="H22">
        <f t="shared" si="0"/>
        <v>2</v>
      </c>
    </row>
    <row r="23" spans="1:9" x14ac:dyDescent="0.25">
      <c r="A23" s="12" t="s">
        <v>104</v>
      </c>
      <c r="B23" s="2">
        <v>1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>
        <f t="shared" si="0"/>
        <v>2</v>
      </c>
      <c r="I23">
        <f>H23</f>
        <v>2</v>
      </c>
    </row>
    <row r="24" spans="1:9" x14ac:dyDescent="0.25">
      <c r="A24" s="17" t="s">
        <v>105</v>
      </c>
      <c r="B24" s="2">
        <v>1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  <c r="H24">
        <f t="shared" si="0"/>
        <v>2</v>
      </c>
      <c r="I24">
        <f>H24*H25*H26*H27*H28</f>
        <v>32</v>
      </c>
    </row>
    <row r="25" spans="1:9" x14ac:dyDescent="0.25">
      <c r="A25" s="17" t="s">
        <v>106</v>
      </c>
      <c r="B25" s="2">
        <v>1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>
        <f t="shared" si="0"/>
        <v>2</v>
      </c>
    </row>
    <row r="26" spans="1:9" x14ac:dyDescent="0.25">
      <c r="A26" s="17" t="s">
        <v>107</v>
      </c>
      <c r="B26" s="2">
        <v>1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>
        <f t="shared" si="0"/>
        <v>2</v>
      </c>
    </row>
    <row r="27" spans="1:9" x14ac:dyDescent="0.25">
      <c r="A27" s="17" t="s">
        <v>108</v>
      </c>
      <c r="B27" s="2">
        <v>1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  <c r="H27">
        <f t="shared" si="0"/>
        <v>2</v>
      </c>
    </row>
    <row r="28" spans="1:9" x14ac:dyDescent="0.25">
      <c r="A28" s="17" t="s">
        <v>109</v>
      </c>
      <c r="B28" s="2">
        <v>1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>
        <f t="shared" si="0"/>
        <v>2</v>
      </c>
    </row>
    <row r="29" spans="1:9" x14ac:dyDescent="0.25">
      <c r="A29" s="7" t="s">
        <v>25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1</v>
      </c>
      <c r="H29">
        <f t="shared" si="0"/>
        <v>1</v>
      </c>
    </row>
    <row r="30" spans="1:9" x14ac:dyDescent="0.25">
      <c r="H30" s="20" t="s">
        <v>118</v>
      </c>
      <c r="I30">
        <f>SUM(I1:I29)</f>
        <v>831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A3CC-8168-4448-BF26-32A64553CF7A}">
  <dimension ref="A1:K55"/>
  <sheetViews>
    <sheetView workbookViewId="0">
      <pane ySplit="1" topLeftCell="A2" activePane="bottomLeft" state="frozen"/>
      <selection pane="bottomLeft" activeCell="K5" sqref="K5"/>
    </sheetView>
  </sheetViews>
  <sheetFormatPr baseColWidth="10" defaultRowHeight="15" x14ac:dyDescent="0.25"/>
  <cols>
    <col min="1" max="1" width="24" bestFit="1" customWidth="1"/>
    <col min="2" max="6" width="11.42578125" style="31"/>
    <col min="7" max="7" width="13.140625" style="31" customWidth="1"/>
    <col min="8" max="8" width="4.5703125" bestFit="1" customWidth="1"/>
  </cols>
  <sheetData>
    <row r="1" spans="1:11" ht="30" customHeight="1" x14ac:dyDescent="0.25">
      <c r="A1" s="16" t="s">
        <v>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</row>
    <row r="2" spans="1:11" x14ac:dyDescent="0.25">
      <c r="A2" s="36" t="s">
        <v>158</v>
      </c>
      <c r="B2" s="37">
        <v>1</v>
      </c>
      <c r="C2" s="37">
        <v>0</v>
      </c>
      <c r="D2" s="37">
        <v>0</v>
      </c>
      <c r="E2" s="37">
        <v>0</v>
      </c>
      <c r="F2" s="37">
        <v>1</v>
      </c>
      <c r="G2" s="37">
        <v>0</v>
      </c>
      <c r="H2">
        <f>COUNTIF(B3:G3,1)</f>
        <v>3</v>
      </c>
    </row>
    <row r="3" spans="1:11" x14ac:dyDescent="0.25">
      <c r="A3" s="34" t="s">
        <v>120</v>
      </c>
      <c r="B3" s="4">
        <v>1</v>
      </c>
      <c r="C3" s="4">
        <v>0</v>
      </c>
      <c r="D3" s="4">
        <v>1</v>
      </c>
      <c r="E3" s="4">
        <v>1</v>
      </c>
      <c r="F3" s="4">
        <v>0</v>
      </c>
      <c r="G3" s="4">
        <v>0</v>
      </c>
      <c r="H3">
        <f>COUNTIF(B3:G3,1)</f>
        <v>3</v>
      </c>
      <c r="I3">
        <f>H3*H4*H7*H10*H13*H54*H29*H1*H2</f>
        <v>0</v>
      </c>
    </row>
    <row r="4" spans="1:11" x14ac:dyDescent="0.25">
      <c r="A4" s="34" t="s">
        <v>121</v>
      </c>
      <c r="B4" s="4">
        <v>0</v>
      </c>
      <c r="C4" s="4">
        <v>1</v>
      </c>
      <c r="D4" s="4">
        <v>0</v>
      </c>
      <c r="E4" s="4">
        <v>1</v>
      </c>
      <c r="F4" s="4">
        <v>0</v>
      </c>
      <c r="G4" s="4">
        <v>0</v>
      </c>
      <c r="H4">
        <f t="shared" ref="H4:H54" si="0">COUNTIF(B4:G4,1)</f>
        <v>2</v>
      </c>
    </row>
    <row r="5" spans="1:11" x14ac:dyDescent="0.25">
      <c r="A5" s="34" t="s">
        <v>122</v>
      </c>
      <c r="B5" s="4">
        <v>1</v>
      </c>
      <c r="C5" s="4">
        <v>0</v>
      </c>
      <c r="D5" s="4">
        <v>1</v>
      </c>
      <c r="E5" s="4">
        <v>0</v>
      </c>
      <c r="F5" s="4">
        <v>0</v>
      </c>
      <c r="G5" s="4">
        <v>0</v>
      </c>
      <c r="H5">
        <f t="shared" si="0"/>
        <v>2</v>
      </c>
      <c r="K5" s="39"/>
    </row>
    <row r="6" spans="1:11" x14ac:dyDescent="0.25">
      <c r="A6" s="10" t="s">
        <v>123</v>
      </c>
      <c r="B6" s="4">
        <v>1</v>
      </c>
      <c r="C6" s="4">
        <v>1</v>
      </c>
      <c r="D6" s="4">
        <v>0</v>
      </c>
      <c r="E6" s="4">
        <v>1</v>
      </c>
      <c r="F6" s="4">
        <v>0</v>
      </c>
      <c r="G6" s="4">
        <v>0</v>
      </c>
      <c r="H6">
        <f t="shared" si="0"/>
        <v>3</v>
      </c>
      <c r="I6">
        <f>H6</f>
        <v>3</v>
      </c>
    </row>
    <row r="7" spans="1:11" x14ac:dyDescent="0.25">
      <c r="A7" s="2" t="s">
        <v>124</v>
      </c>
      <c r="B7" s="3">
        <v>1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>
        <f t="shared" si="0"/>
        <v>2</v>
      </c>
      <c r="I7" s="30"/>
    </row>
    <row r="8" spans="1:11" x14ac:dyDescent="0.25">
      <c r="A8" s="13" t="s">
        <v>6</v>
      </c>
      <c r="B8" s="3">
        <v>1</v>
      </c>
      <c r="C8" s="3">
        <v>0</v>
      </c>
      <c r="D8" s="3">
        <v>0</v>
      </c>
      <c r="E8" s="3">
        <v>0</v>
      </c>
      <c r="F8" s="3">
        <v>1</v>
      </c>
      <c r="G8" s="3">
        <v>0</v>
      </c>
      <c r="H8">
        <f t="shared" si="0"/>
        <v>2</v>
      </c>
      <c r="I8">
        <f>H8*H9</f>
        <v>4</v>
      </c>
    </row>
    <row r="9" spans="1:11" x14ac:dyDescent="0.25">
      <c r="A9" s="13" t="s">
        <v>125</v>
      </c>
      <c r="B9" s="3">
        <v>1</v>
      </c>
      <c r="C9" s="3">
        <v>0</v>
      </c>
      <c r="D9" s="3">
        <v>1</v>
      </c>
      <c r="E9" s="3">
        <v>0</v>
      </c>
      <c r="F9" s="3">
        <v>0</v>
      </c>
      <c r="G9" s="3">
        <v>0</v>
      </c>
      <c r="H9">
        <f t="shared" si="0"/>
        <v>2</v>
      </c>
    </row>
    <row r="10" spans="1:11" x14ac:dyDescent="0.25">
      <c r="A10" s="2" t="s">
        <v>126</v>
      </c>
      <c r="B10" s="3">
        <v>1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>
        <f t="shared" si="0"/>
        <v>2</v>
      </c>
    </row>
    <row r="11" spans="1:11" x14ac:dyDescent="0.25">
      <c r="A11" s="13" t="s">
        <v>6</v>
      </c>
      <c r="B11" s="3">
        <v>1</v>
      </c>
      <c r="C11" s="3">
        <v>0</v>
      </c>
      <c r="D11" s="3">
        <v>0</v>
      </c>
      <c r="E11" s="3">
        <v>0</v>
      </c>
      <c r="F11" s="3">
        <v>1</v>
      </c>
      <c r="G11" s="3">
        <v>0</v>
      </c>
      <c r="H11">
        <f t="shared" si="0"/>
        <v>2</v>
      </c>
      <c r="I11">
        <f>H10*H11</f>
        <v>4</v>
      </c>
    </row>
    <row r="12" spans="1:11" x14ac:dyDescent="0.25">
      <c r="A12" s="13" t="s">
        <v>127</v>
      </c>
      <c r="B12" s="3">
        <v>1</v>
      </c>
      <c r="C12" s="3">
        <v>1</v>
      </c>
      <c r="D12" s="3">
        <v>0</v>
      </c>
      <c r="E12" s="3">
        <v>1</v>
      </c>
      <c r="F12" s="3">
        <v>0</v>
      </c>
      <c r="G12" s="3">
        <v>0</v>
      </c>
      <c r="H12">
        <f t="shared" si="0"/>
        <v>3</v>
      </c>
    </row>
    <row r="13" spans="1:11" x14ac:dyDescent="0.25">
      <c r="A13" s="2" t="s">
        <v>128</v>
      </c>
      <c r="B13" s="3">
        <v>1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>
        <f t="shared" si="0"/>
        <v>2</v>
      </c>
    </row>
    <row r="14" spans="1:11" x14ac:dyDescent="0.25">
      <c r="A14" s="13" t="s">
        <v>129</v>
      </c>
      <c r="B14" s="3">
        <v>1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>
        <f t="shared" si="0"/>
        <v>2</v>
      </c>
      <c r="I14">
        <f>H14*H18*H23</f>
        <v>8</v>
      </c>
    </row>
    <row r="15" spans="1:11" x14ac:dyDescent="0.25">
      <c r="A15" s="12" t="s">
        <v>6</v>
      </c>
      <c r="B15" s="3">
        <v>1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>
        <f t="shared" si="0"/>
        <v>2</v>
      </c>
      <c r="I15">
        <f>H15*H16*H17</f>
        <v>12</v>
      </c>
    </row>
    <row r="16" spans="1:11" x14ac:dyDescent="0.25">
      <c r="A16" s="12" t="s">
        <v>125</v>
      </c>
      <c r="B16" s="3">
        <v>1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>
        <f t="shared" si="0"/>
        <v>3</v>
      </c>
    </row>
    <row r="17" spans="1:9" x14ac:dyDescent="0.25">
      <c r="A17" s="12" t="s">
        <v>130</v>
      </c>
      <c r="B17" s="3">
        <v>1</v>
      </c>
      <c r="C17" s="3">
        <v>0</v>
      </c>
      <c r="D17" s="3">
        <v>0</v>
      </c>
      <c r="E17" s="3">
        <v>0</v>
      </c>
      <c r="F17" s="3">
        <v>1</v>
      </c>
      <c r="G17" s="3">
        <v>0</v>
      </c>
      <c r="H17">
        <f t="shared" si="0"/>
        <v>2</v>
      </c>
    </row>
    <row r="18" spans="1:9" x14ac:dyDescent="0.25">
      <c r="A18" s="13" t="s">
        <v>131</v>
      </c>
      <c r="B18" s="3">
        <v>1</v>
      </c>
      <c r="C18" s="3">
        <v>0</v>
      </c>
      <c r="D18" s="3">
        <v>1</v>
      </c>
      <c r="E18" s="3">
        <v>0</v>
      </c>
      <c r="F18" s="3">
        <v>0</v>
      </c>
      <c r="G18" s="3">
        <v>0</v>
      </c>
      <c r="H18">
        <f t="shared" si="0"/>
        <v>2</v>
      </c>
    </row>
    <row r="19" spans="1:9" x14ac:dyDescent="0.25">
      <c r="A19" s="12" t="s">
        <v>6</v>
      </c>
      <c r="B19" s="3">
        <v>1</v>
      </c>
      <c r="C19" s="3">
        <v>0</v>
      </c>
      <c r="D19" s="3">
        <v>0</v>
      </c>
      <c r="E19" s="3">
        <v>0</v>
      </c>
      <c r="F19" s="3">
        <v>1</v>
      </c>
      <c r="G19" s="3">
        <v>0</v>
      </c>
      <c r="H19">
        <f t="shared" si="0"/>
        <v>2</v>
      </c>
      <c r="I19">
        <f>H19*H20*H21*H22</f>
        <v>54</v>
      </c>
    </row>
    <row r="20" spans="1:9" x14ac:dyDescent="0.25">
      <c r="A20" s="12" t="s">
        <v>125</v>
      </c>
      <c r="B20" s="3">
        <v>1</v>
      </c>
      <c r="C20" s="3">
        <v>1</v>
      </c>
      <c r="D20" s="3">
        <v>1</v>
      </c>
      <c r="E20" s="3">
        <v>0</v>
      </c>
      <c r="F20" s="3">
        <v>0</v>
      </c>
      <c r="G20" s="3">
        <v>0</v>
      </c>
      <c r="H20">
        <f t="shared" si="0"/>
        <v>3</v>
      </c>
    </row>
    <row r="21" spans="1:9" x14ac:dyDescent="0.25">
      <c r="A21" s="12" t="s">
        <v>132</v>
      </c>
      <c r="B21" s="3">
        <v>1</v>
      </c>
      <c r="C21" s="3">
        <v>1</v>
      </c>
      <c r="D21" s="3">
        <v>0</v>
      </c>
      <c r="E21" s="3">
        <v>1</v>
      </c>
      <c r="F21" s="3">
        <v>0</v>
      </c>
      <c r="G21" s="3">
        <v>0</v>
      </c>
      <c r="H21">
        <f t="shared" si="0"/>
        <v>3</v>
      </c>
    </row>
    <row r="22" spans="1:9" x14ac:dyDescent="0.25">
      <c r="A22" s="12" t="s">
        <v>133</v>
      </c>
      <c r="B22" s="3">
        <v>1</v>
      </c>
      <c r="C22" s="3">
        <v>1</v>
      </c>
      <c r="D22" s="3">
        <v>0</v>
      </c>
      <c r="E22" s="3">
        <v>1</v>
      </c>
      <c r="F22" s="3">
        <v>0</v>
      </c>
      <c r="G22" s="3">
        <v>0</v>
      </c>
      <c r="H22">
        <f t="shared" si="0"/>
        <v>3</v>
      </c>
    </row>
    <row r="23" spans="1:9" x14ac:dyDescent="0.25">
      <c r="A23" s="13" t="s">
        <v>134</v>
      </c>
      <c r="B23" s="3">
        <v>1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>
        <f t="shared" si="0"/>
        <v>2</v>
      </c>
    </row>
    <row r="24" spans="1:9" x14ac:dyDescent="0.25">
      <c r="A24" s="12" t="s">
        <v>28</v>
      </c>
      <c r="B24" s="3">
        <v>1</v>
      </c>
      <c r="C24" s="3">
        <v>0</v>
      </c>
      <c r="D24" s="3">
        <v>0</v>
      </c>
      <c r="E24" s="3">
        <v>0</v>
      </c>
      <c r="F24" s="3">
        <v>1</v>
      </c>
      <c r="G24" s="3">
        <v>0</v>
      </c>
      <c r="H24">
        <f t="shared" si="0"/>
        <v>2</v>
      </c>
      <c r="I24">
        <f>H24*H25*H26*H27*H28</f>
        <v>162</v>
      </c>
    </row>
    <row r="25" spans="1:9" x14ac:dyDescent="0.25">
      <c r="A25" s="12" t="s">
        <v>135</v>
      </c>
      <c r="B25" s="3">
        <v>1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>
        <f t="shared" si="0"/>
        <v>3</v>
      </c>
    </row>
    <row r="26" spans="1:9" x14ac:dyDescent="0.25">
      <c r="A26" s="12" t="s">
        <v>136</v>
      </c>
      <c r="B26" s="3">
        <v>1</v>
      </c>
      <c r="C26" s="3">
        <v>1</v>
      </c>
      <c r="D26" s="3">
        <v>1</v>
      </c>
      <c r="E26" s="3">
        <v>0</v>
      </c>
      <c r="F26" s="3">
        <v>0</v>
      </c>
      <c r="G26" s="3">
        <v>0</v>
      </c>
      <c r="H26">
        <f t="shared" si="0"/>
        <v>3</v>
      </c>
    </row>
    <row r="27" spans="1:9" x14ac:dyDescent="0.25">
      <c r="A27" s="12" t="s">
        <v>132</v>
      </c>
      <c r="B27" s="3">
        <v>1</v>
      </c>
      <c r="C27" s="3">
        <v>1</v>
      </c>
      <c r="D27" s="3">
        <v>0</v>
      </c>
      <c r="E27" s="3">
        <v>1</v>
      </c>
      <c r="F27" s="3">
        <v>0</v>
      </c>
      <c r="G27" s="3">
        <v>0</v>
      </c>
      <c r="H27">
        <f t="shared" si="0"/>
        <v>3</v>
      </c>
    </row>
    <row r="28" spans="1:9" x14ac:dyDescent="0.25">
      <c r="A28" s="12" t="s">
        <v>137</v>
      </c>
      <c r="B28" s="3">
        <v>1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>
        <f t="shared" si="0"/>
        <v>3</v>
      </c>
    </row>
    <row r="29" spans="1:9" x14ac:dyDescent="0.25">
      <c r="A29" s="2" t="s">
        <v>138</v>
      </c>
      <c r="B29" s="3">
        <v>0</v>
      </c>
      <c r="C29" s="3">
        <v>0</v>
      </c>
      <c r="D29" s="3">
        <v>1</v>
      </c>
      <c r="E29" s="3">
        <v>0</v>
      </c>
      <c r="F29" s="3">
        <v>0</v>
      </c>
      <c r="G29" s="3">
        <v>0</v>
      </c>
      <c r="H29">
        <f t="shared" si="0"/>
        <v>1</v>
      </c>
    </row>
    <row r="30" spans="1:9" x14ac:dyDescent="0.25">
      <c r="A30" s="13" t="s">
        <v>139</v>
      </c>
      <c r="B30" s="3">
        <v>1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>
        <f t="shared" si="0"/>
        <v>2</v>
      </c>
    </row>
    <row r="31" spans="1:9" x14ac:dyDescent="0.25">
      <c r="A31" s="13" t="s">
        <v>140</v>
      </c>
      <c r="B31" s="3">
        <v>0</v>
      </c>
      <c r="C31" s="3">
        <v>1</v>
      </c>
      <c r="D31" s="3">
        <v>0</v>
      </c>
      <c r="E31" s="3">
        <v>1</v>
      </c>
      <c r="F31" s="3">
        <v>0</v>
      </c>
      <c r="G31" s="3">
        <v>0</v>
      </c>
      <c r="H31">
        <f t="shared" si="0"/>
        <v>2</v>
      </c>
    </row>
    <row r="32" spans="1:9" x14ac:dyDescent="0.25">
      <c r="A32" s="13" t="s">
        <v>141</v>
      </c>
      <c r="B32" s="3"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>
        <f t="shared" si="0"/>
        <v>2</v>
      </c>
    </row>
    <row r="33" spans="1:9" x14ac:dyDescent="0.25">
      <c r="A33" s="12" t="s">
        <v>6</v>
      </c>
      <c r="B33" s="3">
        <v>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>
        <f t="shared" si="0"/>
        <v>2</v>
      </c>
      <c r="I33">
        <f>H33*H34</f>
        <v>6</v>
      </c>
    </row>
    <row r="34" spans="1:9" x14ac:dyDescent="0.25">
      <c r="A34" s="12" t="s">
        <v>125</v>
      </c>
      <c r="B34" s="3">
        <v>1</v>
      </c>
      <c r="C34" s="3">
        <v>1</v>
      </c>
      <c r="D34" s="3">
        <v>1</v>
      </c>
      <c r="E34" s="3">
        <v>0</v>
      </c>
      <c r="F34" s="3">
        <v>0</v>
      </c>
      <c r="G34" s="3">
        <v>0</v>
      </c>
      <c r="H34">
        <f t="shared" si="0"/>
        <v>3</v>
      </c>
    </row>
    <row r="35" spans="1:9" x14ac:dyDescent="0.25">
      <c r="A35" s="13" t="s">
        <v>142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>
        <f t="shared" si="0"/>
        <v>1</v>
      </c>
    </row>
    <row r="36" spans="1:9" x14ac:dyDescent="0.25">
      <c r="A36" s="12" t="s">
        <v>143</v>
      </c>
      <c r="B36" s="3">
        <v>1</v>
      </c>
      <c r="C36" s="3">
        <v>0</v>
      </c>
      <c r="D36" s="3">
        <v>0</v>
      </c>
      <c r="E36" s="3">
        <v>0</v>
      </c>
      <c r="F36" s="3">
        <v>1</v>
      </c>
      <c r="G36" s="3">
        <v>0</v>
      </c>
      <c r="H36">
        <f t="shared" si="0"/>
        <v>2</v>
      </c>
      <c r="I36">
        <f>H36*H37*H38</f>
        <v>8</v>
      </c>
    </row>
    <row r="37" spans="1:9" x14ac:dyDescent="0.25">
      <c r="A37" s="12" t="s">
        <v>144</v>
      </c>
      <c r="B37" s="3">
        <v>0</v>
      </c>
      <c r="C37" s="3">
        <v>0</v>
      </c>
      <c r="D37" s="3">
        <v>1</v>
      </c>
      <c r="E37" s="3">
        <v>1</v>
      </c>
      <c r="F37" s="3">
        <v>0</v>
      </c>
      <c r="G37" s="3">
        <v>0</v>
      </c>
      <c r="H37">
        <f t="shared" si="0"/>
        <v>2</v>
      </c>
    </row>
    <row r="38" spans="1:9" x14ac:dyDescent="0.25">
      <c r="A38" s="12" t="s">
        <v>68</v>
      </c>
      <c r="B38" s="3">
        <v>1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>
        <f t="shared" si="0"/>
        <v>2</v>
      </c>
    </row>
    <row r="39" spans="1:9" x14ac:dyDescent="0.25">
      <c r="A39" s="17" t="s">
        <v>145</v>
      </c>
      <c r="B39" s="3">
        <v>1</v>
      </c>
      <c r="C39" s="3">
        <v>1</v>
      </c>
      <c r="D39" s="3">
        <v>0</v>
      </c>
      <c r="E39" s="3">
        <v>1</v>
      </c>
      <c r="F39" s="3">
        <v>0</v>
      </c>
      <c r="G39" s="3">
        <v>0</v>
      </c>
      <c r="H39">
        <f t="shared" si="0"/>
        <v>3</v>
      </c>
      <c r="I39">
        <f>H39*H40*H41*H42*H43*H44</f>
        <v>729</v>
      </c>
    </row>
    <row r="40" spans="1:9" x14ac:dyDescent="0.25">
      <c r="A40" s="17" t="s">
        <v>39</v>
      </c>
      <c r="B40" s="3">
        <v>1</v>
      </c>
      <c r="C40" s="3">
        <v>1</v>
      </c>
      <c r="D40" s="3">
        <v>0</v>
      </c>
      <c r="E40" s="3">
        <v>1</v>
      </c>
      <c r="F40" s="3">
        <v>0</v>
      </c>
      <c r="G40" s="3">
        <v>0</v>
      </c>
      <c r="H40">
        <f t="shared" si="0"/>
        <v>3</v>
      </c>
    </row>
    <row r="41" spans="1:9" x14ac:dyDescent="0.25">
      <c r="A41" s="17" t="s">
        <v>146</v>
      </c>
      <c r="B41" s="3">
        <v>1</v>
      </c>
      <c r="C41" s="3">
        <v>1</v>
      </c>
      <c r="D41" s="3">
        <v>0</v>
      </c>
      <c r="E41" s="3">
        <v>1</v>
      </c>
      <c r="F41" s="3">
        <v>0</v>
      </c>
      <c r="G41" s="3">
        <v>0</v>
      </c>
      <c r="H41">
        <f t="shared" si="0"/>
        <v>3</v>
      </c>
    </row>
    <row r="42" spans="1:9" x14ac:dyDescent="0.25">
      <c r="A42" s="17" t="s">
        <v>147</v>
      </c>
      <c r="B42" s="3">
        <v>1</v>
      </c>
      <c r="C42" s="3">
        <v>1</v>
      </c>
      <c r="D42" s="3">
        <v>0</v>
      </c>
      <c r="E42" s="3">
        <v>1</v>
      </c>
      <c r="F42" s="3">
        <v>0</v>
      </c>
      <c r="G42" s="3">
        <v>0</v>
      </c>
      <c r="H42">
        <f t="shared" si="0"/>
        <v>3</v>
      </c>
    </row>
    <row r="43" spans="1:9" x14ac:dyDescent="0.25">
      <c r="A43" s="17" t="s">
        <v>148</v>
      </c>
      <c r="B43" s="3">
        <v>1</v>
      </c>
      <c r="C43" s="3">
        <v>1</v>
      </c>
      <c r="D43" s="3">
        <v>0</v>
      </c>
      <c r="E43" s="3">
        <v>1</v>
      </c>
      <c r="F43" s="3">
        <v>0</v>
      </c>
      <c r="G43" s="3">
        <v>0</v>
      </c>
      <c r="H43">
        <f t="shared" si="0"/>
        <v>3</v>
      </c>
    </row>
    <row r="44" spans="1:9" x14ac:dyDescent="0.25">
      <c r="A44" s="17" t="s">
        <v>149</v>
      </c>
      <c r="B44" s="3">
        <v>1</v>
      </c>
      <c r="C44" s="3">
        <v>1</v>
      </c>
      <c r="D44" s="3">
        <v>0</v>
      </c>
      <c r="E44" s="3">
        <v>1</v>
      </c>
      <c r="F44" s="3">
        <v>0</v>
      </c>
      <c r="G44" s="3">
        <v>0</v>
      </c>
      <c r="H44">
        <f t="shared" si="0"/>
        <v>3</v>
      </c>
    </row>
    <row r="45" spans="1:9" x14ac:dyDescent="0.25">
      <c r="A45" s="13" t="s">
        <v>150</v>
      </c>
      <c r="B45" s="3">
        <v>1</v>
      </c>
      <c r="C45" s="3">
        <v>0</v>
      </c>
      <c r="D45" s="3">
        <v>1</v>
      </c>
      <c r="E45" s="3">
        <v>0</v>
      </c>
      <c r="F45" s="3">
        <v>0</v>
      </c>
      <c r="G45" s="3">
        <v>0</v>
      </c>
      <c r="H45">
        <f t="shared" si="0"/>
        <v>2</v>
      </c>
    </row>
    <row r="46" spans="1:9" x14ac:dyDescent="0.25">
      <c r="A46" s="12" t="s">
        <v>64</v>
      </c>
      <c r="B46" s="3">
        <v>1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>
        <f t="shared" si="0"/>
        <v>2</v>
      </c>
      <c r="I46">
        <f>H46*H47*H48*H49</f>
        <v>54</v>
      </c>
    </row>
    <row r="47" spans="1:9" x14ac:dyDescent="0.25">
      <c r="A47" s="12" t="s">
        <v>151</v>
      </c>
      <c r="B47" s="3">
        <v>1</v>
      </c>
      <c r="C47" s="3">
        <v>1</v>
      </c>
      <c r="D47" s="3">
        <v>1</v>
      </c>
      <c r="E47" s="3">
        <v>0</v>
      </c>
      <c r="F47" s="3">
        <v>0</v>
      </c>
      <c r="G47" s="3">
        <v>0</v>
      </c>
      <c r="H47">
        <f t="shared" si="0"/>
        <v>3</v>
      </c>
    </row>
    <row r="48" spans="1:9" x14ac:dyDescent="0.25">
      <c r="A48" s="12" t="s">
        <v>152</v>
      </c>
      <c r="B48" s="3">
        <v>1</v>
      </c>
      <c r="C48" s="3">
        <v>1</v>
      </c>
      <c r="D48" s="3">
        <v>1</v>
      </c>
      <c r="E48" s="3">
        <v>0</v>
      </c>
      <c r="F48" s="3">
        <v>0</v>
      </c>
      <c r="G48" s="3">
        <v>0</v>
      </c>
      <c r="H48">
        <f t="shared" si="0"/>
        <v>3</v>
      </c>
    </row>
    <row r="49" spans="1:9" x14ac:dyDescent="0.25">
      <c r="A49" s="12" t="s">
        <v>153</v>
      </c>
      <c r="B49" s="3">
        <v>1</v>
      </c>
      <c r="C49" s="3">
        <v>1</v>
      </c>
      <c r="D49" s="3">
        <v>1</v>
      </c>
      <c r="E49" s="3">
        <v>0</v>
      </c>
      <c r="F49" s="3">
        <v>0</v>
      </c>
      <c r="G49" s="3">
        <v>0</v>
      </c>
      <c r="H49">
        <f t="shared" si="0"/>
        <v>3</v>
      </c>
    </row>
    <row r="50" spans="1:9" x14ac:dyDescent="0.25">
      <c r="A50" s="13" t="s">
        <v>154</v>
      </c>
      <c r="B50" s="3">
        <v>0</v>
      </c>
      <c r="C50" s="3">
        <v>0</v>
      </c>
      <c r="D50" s="3">
        <v>1</v>
      </c>
      <c r="E50" s="3">
        <v>0</v>
      </c>
      <c r="F50" s="3">
        <v>0</v>
      </c>
      <c r="G50" s="3">
        <v>0</v>
      </c>
      <c r="H50">
        <f t="shared" si="0"/>
        <v>1</v>
      </c>
    </row>
    <row r="51" spans="1:9" x14ac:dyDescent="0.25">
      <c r="A51" s="12" t="s">
        <v>155</v>
      </c>
      <c r="B51" s="3">
        <v>1</v>
      </c>
      <c r="C51" s="3">
        <v>0</v>
      </c>
      <c r="D51" s="3">
        <v>0</v>
      </c>
      <c r="E51" s="3">
        <v>0</v>
      </c>
      <c r="F51" s="3">
        <v>1</v>
      </c>
      <c r="G51" s="3">
        <v>0</v>
      </c>
      <c r="H51">
        <f t="shared" si="0"/>
        <v>2</v>
      </c>
      <c r="I51">
        <f>H51*H52*H53</f>
        <v>12</v>
      </c>
    </row>
    <row r="52" spans="1:9" x14ac:dyDescent="0.25">
      <c r="A52" s="12" t="s">
        <v>156</v>
      </c>
      <c r="B52" s="3">
        <v>0</v>
      </c>
      <c r="C52" s="3">
        <v>0</v>
      </c>
      <c r="D52" s="3">
        <v>1</v>
      </c>
      <c r="E52" s="3">
        <v>1</v>
      </c>
      <c r="F52" s="3">
        <v>0</v>
      </c>
      <c r="G52" s="3">
        <v>0</v>
      </c>
      <c r="H52">
        <f t="shared" si="0"/>
        <v>2</v>
      </c>
    </row>
    <row r="53" spans="1:9" x14ac:dyDescent="0.25">
      <c r="A53" s="12" t="s">
        <v>157</v>
      </c>
      <c r="B53" s="3">
        <v>1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>
        <f t="shared" si="0"/>
        <v>3</v>
      </c>
    </row>
    <row r="54" spans="1:9" x14ac:dyDescent="0.25">
      <c r="A54" s="35" t="s">
        <v>25</v>
      </c>
      <c r="B54" s="38">
        <v>0</v>
      </c>
      <c r="C54" s="3">
        <v>0</v>
      </c>
      <c r="D54" s="38">
        <v>0</v>
      </c>
      <c r="E54" s="38">
        <v>0</v>
      </c>
      <c r="F54" s="38">
        <v>0</v>
      </c>
      <c r="G54" s="38">
        <v>1</v>
      </c>
      <c r="H54">
        <f t="shared" si="0"/>
        <v>1</v>
      </c>
    </row>
    <row r="55" spans="1:9" x14ac:dyDescent="0.25">
      <c r="I55">
        <f>SUM(I1:I54)</f>
        <v>1056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299D-39A6-448D-B4CD-4AF1CAB2ABC3}">
  <dimension ref="A1:I10"/>
  <sheetViews>
    <sheetView workbookViewId="0">
      <pane ySplit="1" topLeftCell="A2" activePane="bottomLeft" state="frozen"/>
      <selection pane="bottomLeft" activeCell="G9" sqref="A1:G9"/>
    </sheetView>
  </sheetViews>
  <sheetFormatPr baseColWidth="10" defaultRowHeight="14.25" x14ac:dyDescent="0.2"/>
  <cols>
    <col min="1" max="1" width="24" style="21" bestFit="1" customWidth="1"/>
    <col min="2" max="6" width="11.5703125" style="21" bestFit="1" customWidth="1"/>
    <col min="7" max="8" width="13.140625" style="21" customWidth="1"/>
    <col min="9" max="16384" width="11.42578125" style="21"/>
  </cols>
  <sheetData>
    <row r="1" spans="1:9" ht="30" customHeight="1" x14ac:dyDescent="0.25">
      <c r="A1" s="16" t="s">
        <v>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</row>
    <row r="2" spans="1:9" x14ac:dyDescent="0.2">
      <c r="A2" s="6" t="s">
        <v>27</v>
      </c>
      <c r="B2" s="5">
        <v>1</v>
      </c>
      <c r="C2" s="5">
        <v>0</v>
      </c>
      <c r="D2" s="5">
        <v>0</v>
      </c>
      <c r="E2" s="5">
        <v>0</v>
      </c>
      <c r="F2" s="5">
        <v>1</v>
      </c>
      <c r="G2" s="5">
        <v>0</v>
      </c>
      <c r="H2" s="21">
        <f t="shared" ref="H2:H9" si="0">COUNTIF(B2:G2,1)</f>
        <v>2</v>
      </c>
      <c r="I2" s="21">
        <f>H2*H3*H4*H5*H9</f>
        <v>8</v>
      </c>
    </row>
    <row r="3" spans="1:9" x14ac:dyDescent="0.2">
      <c r="A3" s="6" t="s">
        <v>28</v>
      </c>
      <c r="B3" s="5">
        <v>1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21">
        <f t="shared" si="0"/>
        <v>2</v>
      </c>
    </row>
    <row r="4" spans="1:9" x14ac:dyDescent="0.2">
      <c r="A4" s="6" t="s">
        <v>29</v>
      </c>
      <c r="B4" s="5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21">
        <f t="shared" si="0"/>
        <v>2</v>
      </c>
    </row>
    <row r="5" spans="1:9" x14ac:dyDescent="0.2">
      <c r="A5" s="7" t="s">
        <v>30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21">
        <f t="shared" si="0"/>
        <v>1</v>
      </c>
      <c r="I5" s="21">
        <f>H5*H6*H7*H8*H9</f>
        <v>1</v>
      </c>
    </row>
    <row r="6" spans="1:9" x14ac:dyDescent="0.2">
      <c r="A6" s="10" t="s">
        <v>86</v>
      </c>
      <c r="B6" s="5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21">
        <f t="shared" si="0"/>
        <v>1</v>
      </c>
    </row>
    <row r="7" spans="1:9" x14ac:dyDescent="0.2">
      <c r="A7" s="10" t="s">
        <v>85</v>
      </c>
      <c r="B7" s="5">
        <v>0</v>
      </c>
      <c r="C7" s="5">
        <v>0</v>
      </c>
      <c r="D7" s="5">
        <v>1</v>
      </c>
      <c r="E7" s="5">
        <v>0</v>
      </c>
      <c r="F7" s="5">
        <v>0</v>
      </c>
      <c r="G7" s="5">
        <v>0</v>
      </c>
      <c r="H7" s="21">
        <f t="shared" si="0"/>
        <v>1</v>
      </c>
    </row>
    <row r="8" spans="1:9" x14ac:dyDescent="0.2">
      <c r="A8" s="23" t="s">
        <v>110</v>
      </c>
      <c r="B8" s="5">
        <v>0</v>
      </c>
      <c r="C8" s="5">
        <v>0</v>
      </c>
      <c r="D8" s="5">
        <v>1</v>
      </c>
      <c r="E8" s="5">
        <v>0</v>
      </c>
      <c r="F8" s="5">
        <v>0</v>
      </c>
      <c r="G8" s="5">
        <v>0</v>
      </c>
      <c r="H8" s="21">
        <f t="shared" si="0"/>
        <v>1</v>
      </c>
    </row>
    <row r="9" spans="1:9" x14ac:dyDescent="0.2">
      <c r="A9" s="7" t="s">
        <v>25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21">
        <f t="shared" si="0"/>
        <v>1</v>
      </c>
    </row>
    <row r="10" spans="1:9" ht="15" x14ac:dyDescent="0.25">
      <c r="H10" s="22" t="s">
        <v>119</v>
      </c>
      <c r="I10" s="29">
        <f>SUM(I2:I9)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0A568-0081-438C-8256-C10EFC090691}">
  <dimension ref="A1:I101"/>
  <sheetViews>
    <sheetView workbookViewId="0">
      <pane ySplit="1" topLeftCell="A2" activePane="bottomLeft" state="frozen"/>
      <selection pane="bottomLeft" activeCell="A5" sqref="A5"/>
    </sheetView>
  </sheetViews>
  <sheetFormatPr baseColWidth="10" defaultRowHeight="15" x14ac:dyDescent="0.25"/>
  <cols>
    <col min="1" max="1" width="24" bestFit="1" customWidth="1"/>
    <col min="7" max="7" width="13.140625" customWidth="1"/>
    <col min="8" max="8" width="16.28515625" customWidth="1"/>
    <col min="9" max="9" width="40.28515625" bestFit="1" customWidth="1"/>
  </cols>
  <sheetData>
    <row r="1" spans="1:9" ht="30" customHeight="1" x14ac:dyDescent="0.25">
      <c r="A1" s="16" t="s">
        <v>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  <c r="H1" s="15" t="s">
        <v>117</v>
      </c>
    </row>
    <row r="2" spans="1:9" x14ac:dyDescent="0.25">
      <c r="A2" s="6" t="s">
        <v>27</v>
      </c>
      <c r="B2" s="5">
        <v>1</v>
      </c>
      <c r="C2" s="5">
        <v>0</v>
      </c>
      <c r="D2" s="5">
        <v>0</v>
      </c>
      <c r="E2" s="5">
        <v>0</v>
      </c>
      <c r="F2" s="5">
        <v>1</v>
      </c>
      <c r="G2" s="5">
        <v>0</v>
      </c>
      <c r="H2" s="5">
        <v>1</v>
      </c>
      <c r="I2">
        <f>COUNTIF(B2:H2,1)</f>
        <v>3</v>
      </c>
    </row>
    <row r="3" spans="1:9" x14ac:dyDescent="0.25">
      <c r="A3" s="6" t="s">
        <v>28</v>
      </c>
      <c r="B3" s="5">
        <v>1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/>
      <c r="I3">
        <f t="shared" ref="I3:I66" si="0">COUNTIF(B3:H3,1)</f>
        <v>2</v>
      </c>
    </row>
    <row r="4" spans="1:9" x14ac:dyDescent="0.25">
      <c r="A4" s="6" t="s">
        <v>29</v>
      </c>
      <c r="B4" s="5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/>
      <c r="I4">
        <f t="shared" si="0"/>
        <v>2</v>
      </c>
    </row>
    <row r="5" spans="1:9" x14ac:dyDescent="0.25">
      <c r="A5" s="7" t="s">
        <v>30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/>
      <c r="I5">
        <f t="shared" si="0"/>
        <v>1</v>
      </c>
    </row>
    <row r="6" spans="1:9" x14ac:dyDescent="0.25">
      <c r="A6" s="7" t="s">
        <v>86</v>
      </c>
      <c r="B6" s="5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/>
      <c r="I6">
        <f t="shared" si="0"/>
        <v>1</v>
      </c>
    </row>
    <row r="7" spans="1:9" x14ac:dyDescent="0.25">
      <c r="A7" s="10" t="s">
        <v>31</v>
      </c>
      <c r="B7" s="5">
        <v>1</v>
      </c>
      <c r="C7" s="5">
        <v>0</v>
      </c>
      <c r="D7" s="5">
        <v>1</v>
      </c>
      <c r="E7" s="5">
        <v>0</v>
      </c>
      <c r="F7" s="5">
        <v>0</v>
      </c>
      <c r="G7" s="5">
        <v>0</v>
      </c>
      <c r="H7" s="5"/>
      <c r="I7">
        <f t="shared" si="0"/>
        <v>2</v>
      </c>
    </row>
    <row r="8" spans="1:9" x14ac:dyDescent="0.25">
      <c r="A8" s="19" t="s">
        <v>6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>
        <f t="shared" si="0"/>
        <v>2</v>
      </c>
    </row>
    <row r="9" spans="1:9" x14ac:dyDescent="0.25">
      <c r="A9" s="19" t="s">
        <v>32</v>
      </c>
      <c r="B9" s="5">
        <v>1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5">
        <v>1</v>
      </c>
      <c r="I9">
        <f t="shared" si="0"/>
        <v>3</v>
      </c>
    </row>
    <row r="10" spans="1:9" x14ac:dyDescent="0.25">
      <c r="A10" s="7" t="s">
        <v>85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/>
      <c r="I10">
        <f t="shared" si="0"/>
        <v>1</v>
      </c>
    </row>
    <row r="11" spans="1:9" x14ac:dyDescent="0.25">
      <c r="A11" s="10" t="s">
        <v>33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/>
      <c r="I11">
        <f t="shared" si="0"/>
        <v>1</v>
      </c>
    </row>
    <row r="12" spans="1:9" x14ac:dyDescent="0.25">
      <c r="A12" s="10" t="s">
        <v>34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/>
      <c r="I12">
        <f t="shared" si="0"/>
        <v>1</v>
      </c>
    </row>
    <row r="13" spans="1:9" x14ac:dyDescent="0.25">
      <c r="A13" s="10" t="s">
        <v>35</v>
      </c>
      <c r="B13" s="5">
        <v>1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/>
      <c r="I13">
        <f t="shared" si="0"/>
        <v>2</v>
      </c>
    </row>
    <row r="14" spans="1:9" x14ac:dyDescent="0.25">
      <c r="A14" s="11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/>
      <c r="I14">
        <f t="shared" si="0"/>
        <v>1</v>
      </c>
    </row>
    <row r="15" spans="1:9" x14ac:dyDescent="0.25">
      <c r="A15" s="11" t="s">
        <v>37</v>
      </c>
      <c r="B15" s="5">
        <v>0</v>
      </c>
      <c r="C15" s="5">
        <v>0</v>
      </c>
      <c r="D15" s="5">
        <v>0</v>
      </c>
      <c r="E15" s="5">
        <v>0</v>
      </c>
      <c r="F15" s="5">
        <v>1</v>
      </c>
      <c r="G15" s="5">
        <v>0</v>
      </c>
      <c r="H15" s="5"/>
      <c r="I15">
        <f t="shared" si="0"/>
        <v>1</v>
      </c>
    </row>
    <row r="16" spans="1:9" x14ac:dyDescent="0.25">
      <c r="A16" s="12" t="s">
        <v>38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5"/>
      <c r="I16">
        <f t="shared" si="0"/>
        <v>3</v>
      </c>
    </row>
    <row r="17" spans="1:9" x14ac:dyDescent="0.25">
      <c r="A17" s="17" t="s">
        <v>6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5">
        <v>1</v>
      </c>
      <c r="I17">
        <f t="shared" si="0"/>
        <v>2</v>
      </c>
    </row>
    <row r="18" spans="1:9" x14ac:dyDescent="0.25">
      <c r="A18" s="17" t="s">
        <v>32</v>
      </c>
      <c r="B18" s="2">
        <v>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5">
        <v>1</v>
      </c>
      <c r="I18">
        <f t="shared" si="0"/>
        <v>3</v>
      </c>
    </row>
    <row r="19" spans="1:9" x14ac:dyDescent="0.25">
      <c r="A19" s="17" t="s">
        <v>39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5">
        <v>1</v>
      </c>
      <c r="I19">
        <f t="shared" si="0"/>
        <v>4</v>
      </c>
    </row>
    <row r="20" spans="1:9" x14ac:dyDescent="0.25">
      <c r="A20" s="12" t="s">
        <v>40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5"/>
      <c r="I20">
        <f t="shared" si="0"/>
        <v>2</v>
      </c>
    </row>
    <row r="21" spans="1:9" x14ac:dyDescent="0.25">
      <c r="A21" s="12" t="s">
        <v>41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5"/>
      <c r="I21">
        <f t="shared" si="0"/>
        <v>2</v>
      </c>
    </row>
    <row r="22" spans="1:9" x14ac:dyDescent="0.25">
      <c r="A22" s="12" t="s">
        <v>42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5"/>
      <c r="I22">
        <f t="shared" si="0"/>
        <v>2</v>
      </c>
    </row>
    <row r="23" spans="1:9" x14ac:dyDescent="0.25">
      <c r="A23" s="12" t="s">
        <v>43</v>
      </c>
      <c r="B23" s="2">
        <v>1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5"/>
      <c r="I23">
        <f t="shared" si="0"/>
        <v>2</v>
      </c>
    </row>
    <row r="24" spans="1:9" x14ac:dyDescent="0.25">
      <c r="A24" s="12" t="s">
        <v>44</v>
      </c>
      <c r="B24" s="2">
        <v>1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5"/>
      <c r="I24">
        <f t="shared" si="0"/>
        <v>2</v>
      </c>
    </row>
    <row r="25" spans="1:9" x14ac:dyDescent="0.25">
      <c r="A25" s="12" t="s">
        <v>45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5"/>
      <c r="I25">
        <f t="shared" si="0"/>
        <v>2</v>
      </c>
    </row>
    <row r="26" spans="1:9" x14ac:dyDescent="0.25">
      <c r="A26" s="12" t="s">
        <v>46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5"/>
      <c r="I26">
        <f t="shared" si="0"/>
        <v>2</v>
      </c>
    </row>
    <row r="27" spans="1:9" x14ac:dyDescent="0.25">
      <c r="A27" s="17" t="s">
        <v>6</v>
      </c>
      <c r="B27" s="2">
        <v>1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5">
        <v>1</v>
      </c>
      <c r="I27">
        <f t="shared" si="0"/>
        <v>3</v>
      </c>
    </row>
    <row r="28" spans="1:9" x14ac:dyDescent="0.25">
      <c r="A28" s="17" t="s">
        <v>32</v>
      </c>
      <c r="B28" s="2">
        <v>1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5">
        <v>1</v>
      </c>
      <c r="I28">
        <f t="shared" si="0"/>
        <v>3</v>
      </c>
    </row>
    <row r="29" spans="1:9" x14ac:dyDescent="0.25">
      <c r="A29" s="12" t="s">
        <v>47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5"/>
      <c r="I29">
        <f t="shared" si="0"/>
        <v>2</v>
      </c>
    </row>
    <row r="30" spans="1:9" x14ac:dyDescent="0.25">
      <c r="A30" s="17" t="s">
        <v>6</v>
      </c>
      <c r="B30" s="2">
        <v>1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5">
        <v>1</v>
      </c>
      <c r="I30">
        <f t="shared" si="0"/>
        <v>3</v>
      </c>
    </row>
    <row r="31" spans="1:9" x14ac:dyDescent="0.25">
      <c r="A31" s="17" t="s">
        <v>32</v>
      </c>
      <c r="B31" s="2">
        <v>1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5">
        <v>1</v>
      </c>
      <c r="I31">
        <f t="shared" si="0"/>
        <v>3</v>
      </c>
    </row>
    <row r="32" spans="1:9" x14ac:dyDescent="0.25">
      <c r="A32" s="12" t="s">
        <v>48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5"/>
      <c r="I32">
        <f t="shared" si="0"/>
        <v>2</v>
      </c>
    </row>
    <row r="33" spans="1:9" x14ac:dyDescent="0.25">
      <c r="A33" s="12" t="s">
        <v>49</v>
      </c>
      <c r="B33" s="2">
        <v>0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5"/>
      <c r="I33">
        <f t="shared" si="0"/>
        <v>2</v>
      </c>
    </row>
    <row r="34" spans="1:9" x14ac:dyDescent="0.25">
      <c r="A34" s="12" t="s">
        <v>50</v>
      </c>
      <c r="B34" s="2">
        <v>0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5"/>
      <c r="I34">
        <f t="shared" si="0"/>
        <v>2</v>
      </c>
    </row>
    <row r="35" spans="1:9" x14ac:dyDescent="0.25">
      <c r="A35" s="12" t="s">
        <v>51</v>
      </c>
      <c r="B35" s="2">
        <v>0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5"/>
      <c r="I35">
        <f t="shared" si="0"/>
        <v>2</v>
      </c>
    </row>
    <row r="36" spans="1:9" x14ac:dyDescent="0.25">
      <c r="A36" s="12" t="s">
        <v>52</v>
      </c>
      <c r="B36" s="2">
        <v>1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5"/>
      <c r="I36">
        <f t="shared" si="0"/>
        <v>2</v>
      </c>
    </row>
    <row r="37" spans="1:9" x14ac:dyDescent="0.25">
      <c r="A37" s="12" t="s">
        <v>53</v>
      </c>
      <c r="B37" s="2">
        <v>1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5"/>
      <c r="I37">
        <f t="shared" si="0"/>
        <v>2</v>
      </c>
    </row>
    <row r="38" spans="1:9" x14ac:dyDescent="0.25">
      <c r="A38" s="17" t="s">
        <v>54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5">
        <v>1</v>
      </c>
      <c r="I38">
        <f t="shared" si="0"/>
        <v>3</v>
      </c>
    </row>
    <row r="39" spans="1:9" x14ac:dyDescent="0.25">
      <c r="A39" s="12" t="s">
        <v>55</v>
      </c>
      <c r="B39" s="2">
        <v>1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5"/>
      <c r="I39">
        <f t="shared" si="0"/>
        <v>2</v>
      </c>
    </row>
    <row r="40" spans="1:9" x14ac:dyDescent="0.25">
      <c r="A40" s="17" t="s">
        <v>28</v>
      </c>
      <c r="B40" s="2">
        <v>1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5">
        <v>1</v>
      </c>
      <c r="I40">
        <f t="shared" si="0"/>
        <v>3</v>
      </c>
    </row>
    <row r="41" spans="1:9" x14ac:dyDescent="0.25">
      <c r="A41" s="17" t="s">
        <v>39</v>
      </c>
      <c r="B41" s="2">
        <v>1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5">
        <v>1</v>
      </c>
      <c r="I41">
        <f t="shared" si="0"/>
        <v>3</v>
      </c>
    </row>
    <row r="42" spans="1:9" x14ac:dyDescent="0.25">
      <c r="A42" s="12" t="s">
        <v>56</v>
      </c>
      <c r="B42" s="2">
        <v>1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5"/>
      <c r="I42">
        <f t="shared" si="0"/>
        <v>2</v>
      </c>
    </row>
    <row r="43" spans="1:9" x14ac:dyDescent="0.25">
      <c r="A43" s="12" t="s">
        <v>57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5"/>
      <c r="I43">
        <f t="shared" si="0"/>
        <v>2</v>
      </c>
    </row>
    <row r="44" spans="1:9" x14ac:dyDescent="0.25">
      <c r="A44" s="12" t="s">
        <v>58</v>
      </c>
      <c r="B44" s="2">
        <v>1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5"/>
      <c r="I44">
        <f t="shared" si="0"/>
        <v>2</v>
      </c>
    </row>
    <row r="45" spans="1:9" x14ac:dyDescent="0.25">
      <c r="A45" s="12" t="s">
        <v>59</v>
      </c>
      <c r="B45" s="2">
        <v>0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5"/>
      <c r="I45">
        <f t="shared" si="0"/>
        <v>2</v>
      </c>
    </row>
    <row r="46" spans="1:9" x14ac:dyDescent="0.25">
      <c r="A46" s="12" t="s">
        <v>60</v>
      </c>
      <c r="B46" s="2">
        <v>1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5"/>
      <c r="I46">
        <f t="shared" si="0"/>
        <v>2</v>
      </c>
    </row>
    <row r="47" spans="1:9" x14ac:dyDescent="0.25">
      <c r="A47" s="17" t="s">
        <v>61</v>
      </c>
      <c r="B47" s="2">
        <v>1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5">
        <v>1</v>
      </c>
      <c r="I47">
        <f t="shared" si="0"/>
        <v>3</v>
      </c>
    </row>
    <row r="48" spans="1:9" x14ac:dyDescent="0.25">
      <c r="A48" s="18" t="s">
        <v>6</v>
      </c>
      <c r="B48" s="2">
        <v>1</v>
      </c>
      <c r="C48" s="2">
        <v>1</v>
      </c>
      <c r="D48" s="2">
        <v>0</v>
      </c>
      <c r="E48" s="2">
        <v>1</v>
      </c>
      <c r="F48" s="2">
        <v>0</v>
      </c>
      <c r="G48" s="2">
        <v>0</v>
      </c>
      <c r="H48" s="5">
        <v>1</v>
      </c>
      <c r="I48">
        <f t="shared" si="0"/>
        <v>4</v>
      </c>
    </row>
    <row r="49" spans="1:9" x14ac:dyDescent="0.25">
      <c r="A49" s="18" t="s">
        <v>62</v>
      </c>
      <c r="B49" s="2">
        <v>1</v>
      </c>
      <c r="C49" s="2">
        <v>1</v>
      </c>
      <c r="D49" s="2">
        <v>0</v>
      </c>
      <c r="E49" s="2">
        <v>1</v>
      </c>
      <c r="F49" s="2">
        <v>0</v>
      </c>
      <c r="G49" s="2">
        <v>0</v>
      </c>
      <c r="H49" s="5">
        <v>1</v>
      </c>
      <c r="I49">
        <f t="shared" si="0"/>
        <v>4</v>
      </c>
    </row>
    <row r="50" spans="1:9" x14ac:dyDescent="0.25">
      <c r="A50" s="12" t="s">
        <v>63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5"/>
      <c r="I50">
        <f t="shared" si="0"/>
        <v>2</v>
      </c>
    </row>
    <row r="51" spans="1:9" x14ac:dyDescent="0.25">
      <c r="A51" s="18" t="s">
        <v>64</v>
      </c>
      <c r="B51" s="2">
        <v>1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5">
        <v>1</v>
      </c>
      <c r="I51">
        <f t="shared" si="0"/>
        <v>3</v>
      </c>
    </row>
    <row r="52" spans="1:9" x14ac:dyDescent="0.25">
      <c r="A52" s="18" t="s">
        <v>65</v>
      </c>
      <c r="B52" s="2">
        <v>0</v>
      </c>
      <c r="C52" s="2">
        <v>1</v>
      </c>
      <c r="D52" s="2">
        <v>0</v>
      </c>
      <c r="E52" s="2">
        <v>1</v>
      </c>
      <c r="F52" s="2">
        <v>0</v>
      </c>
      <c r="G52" s="2">
        <v>0</v>
      </c>
      <c r="H52" s="5">
        <v>1</v>
      </c>
      <c r="I52">
        <f t="shared" si="0"/>
        <v>3</v>
      </c>
    </row>
    <row r="53" spans="1:9" x14ac:dyDescent="0.25">
      <c r="A53" s="18" t="s">
        <v>66</v>
      </c>
      <c r="B53" s="2">
        <v>1</v>
      </c>
      <c r="C53" s="2">
        <v>1</v>
      </c>
      <c r="D53" s="2">
        <v>0</v>
      </c>
      <c r="E53" s="2">
        <v>1</v>
      </c>
      <c r="F53" s="2">
        <v>0</v>
      </c>
      <c r="G53" s="2">
        <v>0</v>
      </c>
      <c r="H53" s="5">
        <v>1</v>
      </c>
      <c r="I53">
        <f t="shared" si="0"/>
        <v>4</v>
      </c>
    </row>
    <row r="54" spans="1:9" x14ac:dyDescent="0.25">
      <c r="A54" s="18" t="s">
        <v>67</v>
      </c>
      <c r="B54" s="2">
        <v>0</v>
      </c>
      <c r="C54" s="2">
        <v>1</v>
      </c>
      <c r="D54" s="2">
        <v>0</v>
      </c>
      <c r="E54" s="2">
        <v>1</v>
      </c>
      <c r="F54" s="2">
        <v>0</v>
      </c>
      <c r="G54" s="2">
        <v>0</v>
      </c>
      <c r="H54" s="5">
        <v>1</v>
      </c>
      <c r="I54">
        <f t="shared" si="0"/>
        <v>3</v>
      </c>
    </row>
    <row r="55" spans="1:9" x14ac:dyDescent="0.25">
      <c r="A55" s="18" t="s">
        <v>68</v>
      </c>
      <c r="B55" s="2">
        <v>0</v>
      </c>
      <c r="C55" s="2">
        <v>1</v>
      </c>
      <c r="D55" s="2">
        <v>0</v>
      </c>
      <c r="E55" s="2">
        <v>1</v>
      </c>
      <c r="F55" s="2">
        <v>0</v>
      </c>
      <c r="G55" s="2">
        <v>0</v>
      </c>
      <c r="H55" s="5">
        <v>1</v>
      </c>
      <c r="I55">
        <f t="shared" si="0"/>
        <v>3</v>
      </c>
    </row>
    <row r="56" spans="1:9" x14ac:dyDescent="0.25">
      <c r="A56" s="12" t="s">
        <v>69</v>
      </c>
      <c r="B56" s="2">
        <v>0</v>
      </c>
      <c r="C56" s="2">
        <v>1</v>
      </c>
      <c r="D56" s="2">
        <v>0</v>
      </c>
      <c r="E56" s="2">
        <v>1</v>
      </c>
      <c r="F56" s="2">
        <v>0</v>
      </c>
      <c r="G56" s="2">
        <v>0</v>
      </c>
      <c r="H56" s="5"/>
      <c r="I56">
        <f t="shared" si="0"/>
        <v>2</v>
      </c>
    </row>
    <row r="57" spans="1:9" x14ac:dyDescent="0.25">
      <c r="A57" s="13" t="s">
        <v>70</v>
      </c>
      <c r="B57" s="2">
        <v>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5"/>
      <c r="I57">
        <f t="shared" si="0"/>
        <v>1</v>
      </c>
    </row>
    <row r="58" spans="1:9" x14ac:dyDescent="0.25">
      <c r="A58" s="12" t="s">
        <v>71</v>
      </c>
      <c r="B58" s="2">
        <v>1</v>
      </c>
      <c r="C58" s="2">
        <v>1</v>
      </c>
      <c r="D58" s="2">
        <v>0</v>
      </c>
      <c r="E58" s="2">
        <v>1</v>
      </c>
      <c r="F58" s="2">
        <v>0</v>
      </c>
      <c r="G58" s="2">
        <v>0</v>
      </c>
      <c r="H58" s="5"/>
      <c r="I58">
        <f t="shared" si="0"/>
        <v>3</v>
      </c>
    </row>
    <row r="59" spans="1:9" x14ac:dyDescent="0.25">
      <c r="A59" s="12" t="s">
        <v>72</v>
      </c>
      <c r="B59" s="2">
        <v>0</v>
      </c>
      <c r="C59" s="2">
        <v>0</v>
      </c>
      <c r="D59" s="2">
        <v>0</v>
      </c>
      <c r="E59" s="2">
        <v>1</v>
      </c>
      <c r="F59" s="2">
        <v>0</v>
      </c>
      <c r="G59" s="2">
        <v>0</v>
      </c>
      <c r="H59" s="5"/>
      <c r="I59">
        <f t="shared" si="0"/>
        <v>1</v>
      </c>
    </row>
    <row r="60" spans="1:9" x14ac:dyDescent="0.25">
      <c r="A60" s="12" t="s">
        <v>73</v>
      </c>
      <c r="B60" s="2">
        <v>1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5"/>
      <c r="I60">
        <f t="shared" si="0"/>
        <v>2</v>
      </c>
    </row>
    <row r="61" spans="1:9" x14ac:dyDescent="0.25">
      <c r="A61" s="12" t="s">
        <v>74</v>
      </c>
      <c r="B61" s="2">
        <v>0</v>
      </c>
      <c r="C61" s="2">
        <v>1</v>
      </c>
      <c r="D61" s="2">
        <v>0</v>
      </c>
      <c r="E61" s="2">
        <v>1</v>
      </c>
      <c r="F61" s="2">
        <v>0</v>
      </c>
      <c r="G61" s="2">
        <v>0</v>
      </c>
      <c r="H61" s="5"/>
      <c r="I61">
        <f t="shared" si="0"/>
        <v>2</v>
      </c>
    </row>
    <row r="62" spans="1:9" x14ac:dyDescent="0.25">
      <c r="A62" s="12" t="s">
        <v>75</v>
      </c>
      <c r="B62" s="2">
        <v>0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 s="5"/>
      <c r="I62">
        <f t="shared" si="0"/>
        <v>2</v>
      </c>
    </row>
    <row r="63" spans="1:9" x14ac:dyDescent="0.25">
      <c r="A63" s="12" t="s">
        <v>76</v>
      </c>
      <c r="B63" s="2">
        <v>1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5"/>
      <c r="I63">
        <f t="shared" si="0"/>
        <v>2</v>
      </c>
    </row>
    <row r="64" spans="1:9" x14ac:dyDescent="0.25">
      <c r="A64" s="17" t="s">
        <v>77</v>
      </c>
      <c r="B64" s="2">
        <v>1</v>
      </c>
      <c r="C64" s="2">
        <v>1</v>
      </c>
      <c r="D64" s="2">
        <v>0</v>
      </c>
      <c r="E64" s="2">
        <v>1</v>
      </c>
      <c r="F64" s="2">
        <v>0</v>
      </c>
      <c r="G64" s="2">
        <v>0</v>
      </c>
      <c r="H64" s="5">
        <v>1</v>
      </c>
      <c r="I64">
        <f t="shared" si="0"/>
        <v>4</v>
      </c>
    </row>
    <row r="65" spans="1:9" x14ac:dyDescent="0.25">
      <c r="A65" s="17" t="s">
        <v>39</v>
      </c>
      <c r="B65" s="2">
        <v>1</v>
      </c>
      <c r="C65" s="2">
        <v>1</v>
      </c>
      <c r="D65" s="2">
        <v>0</v>
      </c>
      <c r="E65" s="2">
        <v>1</v>
      </c>
      <c r="F65" s="2">
        <v>0</v>
      </c>
      <c r="G65" s="2">
        <v>0</v>
      </c>
      <c r="H65" s="5">
        <v>1</v>
      </c>
      <c r="I65">
        <f t="shared" si="0"/>
        <v>4</v>
      </c>
    </row>
    <row r="66" spans="1:9" x14ac:dyDescent="0.25">
      <c r="A66" s="12" t="s">
        <v>78</v>
      </c>
      <c r="B66" s="2">
        <v>1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5"/>
      <c r="I66">
        <f t="shared" si="0"/>
        <v>2</v>
      </c>
    </row>
    <row r="67" spans="1:9" x14ac:dyDescent="0.25">
      <c r="A67" s="12" t="s">
        <v>79</v>
      </c>
      <c r="B67" s="2">
        <v>1</v>
      </c>
      <c r="C67" s="2">
        <v>0</v>
      </c>
      <c r="D67" s="2">
        <v>1</v>
      </c>
      <c r="E67" s="2">
        <v>0</v>
      </c>
      <c r="F67" s="2">
        <v>0</v>
      </c>
      <c r="G67" s="2">
        <v>0</v>
      </c>
      <c r="H67" s="5"/>
      <c r="I67">
        <f t="shared" ref="I67:I100" si="1">COUNTIF(B67:H67,1)</f>
        <v>2</v>
      </c>
    </row>
    <row r="68" spans="1:9" x14ac:dyDescent="0.25">
      <c r="A68" s="12" t="s">
        <v>80</v>
      </c>
      <c r="B68" s="2">
        <v>1</v>
      </c>
      <c r="C68" s="2">
        <v>0</v>
      </c>
      <c r="D68" s="2">
        <v>1</v>
      </c>
      <c r="E68" s="2">
        <v>0</v>
      </c>
      <c r="F68" s="2">
        <v>0</v>
      </c>
      <c r="G68" s="2">
        <v>0</v>
      </c>
      <c r="H68" s="5"/>
      <c r="I68">
        <f t="shared" si="1"/>
        <v>2</v>
      </c>
    </row>
    <row r="69" spans="1:9" x14ac:dyDescent="0.25">
      <c r="A69" s="12" t="s">
        <v>6</v>
      </c>
      <c r="B69" s="2">
        <v>1</v>
      </c>
      <c r="C69" s="2">
        <v>1</v>
      </c>
      <c r="D69" s="2">
        <v>0</v>
      </c>
      <c r="E69" s="2">
        <v>1</v>
      </c>
      <c r="F69" s="2">
        <v>0</v>
      </c>
      <c r="G69" s="2">
        <v>0</v>
      </c>
      <c r="H69" s="5"/>
      <c r="I69">
        <f t="shared" si="1"/>
        <v>3</v>
      </c>
    </row>
    <row r="70" spans="1:9" x14ac:dyDescent="0.25">
      <c r="A70" s="12" t="s">
        <v>81</v>
      </c>
      <c r="B70" s="2">
        <v>1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5"/>
      <c r="I70">
        <f t="shared" si="1"/>
        <v>2</v>
      </c>
    </row>
    <row r="71" spans="1:9" x14ac:dyDescent="0.25">
      <c r="A71" s="12" t="s">
        <v>82</v>
      </c>
      <c r="B71" s="2">
        <v>1</v>
      </c>
      <c r="C71" s="2">
        <v>1</v>
      </c>
      <c r="D71" s="2">
        <v>0</v>
      </c>
      <c r="E71" s="2">
        <v>1</v>
      </c>
      <c r="F71" s="2">
        <v>0</v>
      </c>
      <c r="G71" s="2">
        <v>0</v>
      </c>
      <c r="H71" s="5"/>
      <c r="I71">
        <f t="shared" si="1"/>
        <v>3</v>
      </c>
    </row>
    <row r="72" spans="1:9" x14ac:dyDescent="0.25">
      <c r="A72" s="12" t="s">
        <v>83</v>
      </c>
      <c r="B72" s="2">
        <v>0</v>
      </c>
      <c r="C72" s="2">
        <v>1</v>
      </c>
      <c r="D72" s="2">
        <v>0</v>
      </c>
      <c r="E72" s="2">
        <v>1</v>
      </c>
      <c r="F72" s="2">
        <v>0</v>
      </c>
      <c r="G72" s="2">
        <v>0</v>
      </c>
      <c r="H72" s="5"/>
      <c r="I72">
        <f t="shared" si="1"/>
        <v>2</v>
      </c>
    </row>
    <row r="73" spans="1:9" x14ac:dyDescent="0.25">
      <c r="A73" s="12" t="s">
        <v>84</v>
      </c>
      <c r="B73" s="2">
        <v>0</v>
      </c>
      <c r="C73" s="2">
        <v>1</v>
      </c>
      <c r="D73" s="2">
        <v>0</v>
      </c>
      <c r="E73" s="2">
        <v>1</v>
      </c>
      <c r="F73" s="2">
        <v>0</v>
      </c>
      <c r="G73" s="2">
        <v>0</v>
      </c>
      <c r="H73" s="5"/>
      <c r="I73">
        <f t="shared" si="1"/>
        <v>2</v>
      </c>
    </row>
    <row r="74" spans="1:9" x14ac:dyDescent="0.25">
      <c r="A74" s="14" t="s">
        <v>110</v>
      </c>
      <c r="B74" s="2">
        <v>0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5"/>
      <c r="I74">
        <f t="shared" si="1"/>
        <v>1</v>
      </c>
    </row>
    <row r="75" spans="1:9" x14ac:dyDescent="0.25">
      <c r="A75" s="13" t="s">
        <v>87</v>
      </c>
      <c r="B75" s="2">
        <v>1</v>
      </c>
      <c r="C75" s="2">
        <v>0</v>
      </c>
      <c r="D75" s="2">
        <v>0</v>
      </c>
      <c r="E75" s="2">
        <v>0</v>
      </c>
      <c r="F75" s="2">
        <v>1</v>
      </c>
      <c r="G75" s="2">
        <v>0</v>
      </c>
      <c r="H75" s="5"/>
      <c r="I75">
        <f t="shared" si="1"/>
        <v>2</v>
      </c>
    </row>
    <row r="76" spans="1:9" x14ac:dyDescent="0.25">
      <c r="A76" s="13" t="s">
        <v>88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5"/>
      <c r="I76">
        <f t="shared" si="1"/>
        <v>2</v>
      </c>
    </row>
    <row r="77" spans="1:9" x14ac:dyDescent="0.25">
      <c r="A77" s="13" t="s">
        <v>89</v>
      </c>
      <c r="B77" s="2">
        <v>1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5"/>
      <c r="I77">
        <f t="shared" si="1"/>
        <v>2</v>
      </c>
    </row>
    <row r="78" spans="1:9" x14ac:dyDescent="0.25">
      <c r="A78" s="12" t="s">
        <v>90</v>
      </c>
      <c r="B78" s="2">
        <v>1</v>
      </c>
      <c r="C78" s="2">
        <v>1</v>
      </c>
      <c r="D78" s="2">
        <v>0</v>
      </c>
      <c r="E78" s="2">
        <v>1</v>
      </c>
      <c r="F78" s="2">
        <v>0</v>
      </c>
      <c r="G78" s="2">
        <v>0</v>
      </c>
      <c r="H78" s="5">
        <v>1</v>
      </c>
      <c r="I78">
        <f t="shared" si="1"/>
        <v>4</v>
      </c>
    </row>
    <row r="79" spans="1:9" x14ac:dyDescent="0.25">
      <c r="A79" s="12" t="s">
        <v>91</v>
      </c>
      <c r="B79" s="2">
        <v>1</v>
      </c>
      <c r="C79" s="2">
        <v>1</v>
      </c>
      <c r="D79" s="2">
        <v>0</v>
      </c>
      <c r="E79" s="2">
        <v>1</v>
      </c>
      <c r="F79" s="2">
        <v>0</v>
      </c>
      <c r="G79" s="2">
        <v>0</v>
      </c>
      <c r="H79" s="5">
        <v>1</v>
      </c>
      <c r="I79">
        <f t="shared" si="1"/>
        <v>4</v>
      </c>
    </row>
    <row r="80" spans="1:9" x14ac:dyDescent="0.25">
      <c r="A80" s="13" t="s">
        <v>92</v>
      </c>
      <c r="B80" s="2">
        <v>1</v>
      </c>
      <c r="C80" s="2">
        <v>0</v>
      </c>
      <c r="D80" s="2">
        <v>1</v>
      </c>
      <c r="E80" s="2">
        <v>0</v>
      </c>
      <c r="F80" s="2">
        <v>0</v>
      </c>
      <c r="G80" s="2">
        <v>0</v>
      </c>
      <c r="H80" s="5"/>
      <c r="I80">
        <f t="shared" si="1"/>
        <v>2</v>
      </c>
    </row>
    <row r="81" spans="1:9" x14ac:dyDescent="0.25">
      <c r="A81" s="13" t="s">
        <v>93</v>
      </c>
      <c r="B81" s="2">
        <v>1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5"/>
      <c r="I81">
        <f t="shared" si="1"/>
        <v>2</v>
      </c>
    </row>
    <row r="82" spans="1:9" x14ac:dyDescent="0.25">
      <c r="A82" s="12" t="s">
        <v>94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5">
        <v>1</v>
      </c>
      <c r="I82">
        <f t="shared" si="1"/>
        <v>3</v>
      </c>
    </row>
    <row r="83" spans="1:9" x14ac:dyDescent="0.25">
      <c r="A83" s="13" t="s">
        <v>95</v>
      </c>
      <c r="B83" s="2">
        <v>1</v>
      </c>
      <c r="C83" s="2">
        <v>0</v>
      </c>
      <c r="D83" s="2">
        <v>1</v>
      </c>
      <c r="E83" s="2">
        <v>0</v>
      </c>
      <c r="F83" s="2">
        <v>0</v>
      </c>
      <c r="G83" s="2">
        <v>0</v>
      </c>
      <c r="H83" s="5"/>
      <c r="I83">
        <f t="shared" si="1"/>
        <v>2</v>
      </c>
    </row>
    <row r="84" spans="1:9" x14ac:dyDescent="0.25">
      <c r="A84" s="12" t="s">
        <v>6</v>
      </c>
      <c r="B84" s="2">
        <v>1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5">
        <v>1</v>
      </c>
      <c r="I84">
        <f t="shared" si="1"/>
        <v>3</v>
      </c>
    </row>
    <row r="85" spans="1:9" x14ac:dyDescent="0.25">
      <c r="A85" s="12" t="s">
        <v>32</v>
      </c>
      <c r="B85" s="2">
        <v>1</v>
      </c>
      <c r="C85" s="2">
        <v>0</v>
      </c>
      <c r="D85" s="2">
        <v>1</v>
      </c>
      <c r="E85" s="2">
        <v>0</v>
      </c>
      <c r="F85" s="2">
        <v>1</v>
      </c>
      <c r="G85" s="2">
        <v>0</v>
      </c>
      <c r="H85" s="5">
        <v>1</v>
      </c>
      <c r="I85">
        <f t="shared" si="1"/>
        <v>4</v>
      </c>
    </row>
    <row r="86" spans="1:9" x14ac:dyDescent="0.25">
      <c r="A86" s="13" t="s">
        <v>96</v>
      </c>
      <c r="B86" s="2">
        <v>1</v>
      </c>
      <c r="C86" s="2">
        <v>0</v>
      </c>
      <c r="D86" s="2">
        <v>1</v>
      </c>
      <c r="E86" s="2">
        <v>0</v>
      </c>
      <c r="F86" s="2">
        <v>1</v>
      </c>
      <c r="G86" s="2">
        <v>0</v>
      </c>
      <c r="H86" s="5"/>
      <c r="I86">
        <f t="shared" si="1"/>
        <v>3</v>
      </c>
    </row>
    <row r="87" spans="1:9" x14ac:dyDescent="0.25">
      <c r="A87" s="13" t="s">
        <v>97</v>
      </c>
      <c r="B87" s="2">
        <v>0</v>
      </c>
      <c r="C87" s="2">
        <v>0</v>
      </c>
      <c r="D87" s="2">
        <v>1</v>
      </c>
      <c r="E87" s="2">
        <v>0</v>
      </c>
      <c r="F87" s="2">
        <v>0</v>
      </c>
      <c r="G87" s="2">
        <v>0</v>
      </c>
      <c r="H87" s="5"/>
      <c r="I87">
        <f t="shared" si="1"/>
        <v>1</v>
      </c>
    </row>
    <row r="88" spans="1:9" x14ac:dyDescent="0.25">
      <c r="A88" s="12" t="s">
        <v>98</v>
      </c>
      <c r="B88" s="2">
        <v>1</v>
      </c>
      <c r="C88" s="2">
        <v>0</v>
      </c>
      <c r="D88" s="2">
        <v>0</v>
      </c>
      <c r="E88" s="2">
        <v>0</v>
      </c>
      <c r="F88" s="2">
        <v>1</v>
      </c>
      <c r="G88" s="2">
        <v>0</v>
      </c>
      <c r="H88" s="5">
        <v>1</v>
      </c>
      <c r="I88">
        <f t="shared" si="1"/>
        <v>3</v>
      </c>
    </row>
    <row r="89" spans="1:9" x14ac:dyDescent="0.25">
      <c r="A89" s="12" t="s">
        <v>32</v>
      </c>
      <c r="B89" s="2">
        <v>1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5">
        <v>1</v>
      </c>
      <c r="I89">
        <f t="shared" si="1"/>
        <v>3</v>
      </c>
    </row>
    <row r="90" spans="1:9" x14ac:dyDescent="0.25">
      <c r="A90" s="13" t="s">
        <v>99</v>
      </c>
      <c r="B90" s="2">
        <v>1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5"/>
      <c r="I90">
        <f t="shared" si="1"/>
        <v>2</v>
      </c>
    </row>
    <row r="91" spans="1:9" x14ac:dyDescent="0.25">
      <c r="A91" s="12" t="s">
        <v>100</v>
      </c>
      <c r="B91" s="2">
        <v>0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5">
        <v>1</v>
      </c>
      <c r="I91">
        <f t="shared" si="1"/>
        <v>3</v>
      </c>
    </row>
    <row r="92" spans="1:9" x14ac:dyDescent="0.25">
      <c r="A92" s="12" t="s">
        <v>101</v>
      </c>
      <c r="B92" s="2">
        <v>0</v>
      </c>
      <c r="C92" s="2">
        <v>1</v>
      </c>
      <c r="D92" s="2">
        <v>0</v>
      </c>
      <c r="E92" s="2">
        <v>1</v>
      </c>
      <c r="F92" s="2">
        <v>0</v>
      </c>
      <c r="G92" s="2">
        <v>0</v>
      </c>
      <c r="H92" s="5">
        <v>1</v>
      </c>
      <c r="I92">
        <f t="shared" si="1"/>
        <v>3</v>
      </c>
    </row>
    <row r="93" spans="1:9" x14ac:dyDescent="0.25">
      <c r="A93" s="12" t="s">
        <v>102</v>
      </c>
      <c r="B93" s="2">
        <v>0</v>
      </c>
      <c r="C93" s="2">
        <v>1</v>
      </c>
      <c r="D93" s="2">
        <v>0</v>
      </c>
      <c r="E93" s="2">
        <v>1</v>
      </c>
      <c r="F93" s="2">
        <v>0</v>
      </c>
      <c r="G93" s="2">
        <v>0</v>
      </c>
      <c r="H93" s="5">
        <v>1</v>
      </c>
      <c r="I93">
        <f t="shared" si="1"/>
        <v>3</v>
      </c>
    </row>
    <row r="94" spans="1:9" x14ac:dyDescent="0.25">
      <c r="A94" s="13" t="s">
        <v>103</v>
      </c>
      <c r="B94" s="2">
        <v>0</v>
      </c>
      <c r="C94" s="2">
        <v>0</v>
      </c>
      <c r="D94" s="2">
        <v>1</v>
      </c>
      <c r="E94" s="2">
        <v>0</v>
      </c>
      <c r="F94" s="2">
        <v>1</v>
      </c>
      <c r="G94" s="2">
        <v>0</v>
      </c>
      <c r="H94" s="5"/>
      <c r="I94">
        <f t="shared" si="1"/>
        <v>2</v>
      </c>
    </row>
    <row r="95" spans="1:9" x14ac:dyDescent="0.25">
      <c r="A95" s="13" t="s">
        <v>104</v>
      </c>
      <c r="B95" s="2">
        <v>1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5"/>
      <c r="I95">
        <f t="shared" si="1"/>
        <v>2</v>
      </c>
    </row>
    <row r="96" spans="1:9" x14ac:dyDescent="0.25">
      <c r="A96" s="12" t="s">
        <v>105</v>
      </c>
      <c r="B96" s="2">
        <v>1</v>
      </c>
      <c r="C96" s="2">
        <v>0</v>
      </c>
      <c r="D96" s="2">
        <v>0</v>
      </c>
      <c r="E96" s="2">
        <v>1</v>
      </c>
      <c r="F96" s="2">
        <v>0</v>
      </c>
      <c r="G96" s="2">
        <v>1</v>
      </c>
      <c r="H96" s="5">
        <v>1</v>
      </c>
      <c r="I96">
        <f t="shared" si="1"/>
        <v>4</v>
      </c>
    </row>
    <row r="97" spans="1:9" x14ac:dyDescent="0.25">
      <c r="A97" s="12" t="s">
        <v>106</v>
      </c>
      <c r="B97" s="2">
        <v>1</v>
      </c>
      <c r="C97" s="2">
        <v>0</v>
      </c>
      <c r="D97" s="2">
        <v>0</v>
      </c>
      <c r="E97" s="2">
        <v>1</v>
      </c>
      <c r="F97" s="2">
        <v>0</v>
      </c>
      <c r="G97" s="2">
        <v>1</v>
      </c>
      <c r="H97" s="5">
        <v>1</v>
      </c>
      <c r="I97">
        <f t="shared" si="1"/>
        <v>4</v>
      </c>
    </row>
    <row r="98" spans="1:9" x14ac:dyDescent="0.25">
      <c r="A98" s="12" t="s">
        <v>107</v>
      </c>
      <c r="B98" s="2">
        <v>1</v>
      </c>
      <c r="C98" s="2">
        <v>0</v>
      </c>
      <c r="D98" s="2">
        <v>0</v>
      </c>
      <c r="E98" s="2">
        <v>1</v>
      </c>
      <c r="F98" s="2">
        <v>0</v>
      </c>
      <c r="G98" s="2">
        <v>1</v>
      </c>
      <c r="H98" s="5">
        <v>1</v>
      </c>
      <c r="I98">
        <f t="shared" si="1"/>
        <v>4</v>
      </c>
    </row>
    <row r="99" spans="1:9" x14ac:dyDescent="0.25">
      <c r="A99" s="12" t="s">
        <v>108</v>
      </c>
      <c r="B99" s="2">
        <v>1</v>
      </c>
      <c r="C99" s="2">
        <v>0</v>
      </c>
      <c r="D99" s="2">
        <v>0</v>
      </c>
      <c r="E99" s="2">
        <v>1</v>
      </c>
      <c r="F99" s="2">
        <v>0</v>
      </c>
      <c r="G99" s="2">
        <v>1</v>
      </c>
      <c r="H99" s="5">
        <v>1</v>
      </c>
      <c r="I99">
        <f t="shared" si="1"/>
        <v>4</v>
      </c>
    </row>
    <row r="100" spans="1:9" x14ac:dyDescent="0.25">
      <c r="A100" s="12" t="s">
        <v>109</v>
      </c>
      <c r="B100" s="2">
        <v>1</v>
      </c>
      <c r="C100" s="2">
        <v>0</v>
      </c>
      <c r="D100" s="2">
        <v>1</v>
      </c>
      <c r="E100" s="2">
        <v>0</v>
      </c>
      <c r="F100" s="2">
        <v>0</v>
      </c>
      <c r="G100" s="2">
        <v>1</v>
      </c>
      <c r="H100" s="5">
        <v>1</v>
      </c>
      <c r="I100">
        <f t="shared" si="1"/>
        <v>4</v>
      </c>
    </row>
    <row r="101" spans="1:9" x14ac:dyDescent="0.25">
      <c r="I101" s="20">
        <f>I100*I99*I98*I97*I96*I95*I94*I93*I92*I91*I90*I89*I88*I87*I86*I85*I84*I83*I82*I81*I80*I79*I78*I77*I76*I75*I74*I73*I72*I71*I70*I69*I68*I67*I66*I65*I64*I63*I62*I61*I60*I59*I58*I57*I56*I55*I54*I53*I52*I51*I50*I49*I48*I47*I46*I45*I44*I43*I42*I41*I40*I39*I38*I37*I36*I35*I34*I33*I32*I31*I30*I29*I28*I27*I26*I25*I24*I23*I22*I21*I20*I19*I18*I17*I16*I15*I14*I13*I12*I11*I10*I9*I8*I7*I6*I5*I4*I3*I2</f>
        <v>2.8808692779966137E+35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620E-8E8F-4ECF-AE86-50A1AF27D3C2}">
  <dimension ref="A1:I101"/>
  <sheetViews>
    <sheetView workbookViewId="0">
      <pane ySplit="1" topLeftCell="A10" activePane="bottomLeft" state="frozen"/>
      <selection pane="bottomLeft" activeCell="C16" sqref="C16"/>
    </sheetView>
  </sheetViews>
  <sheetFormatPr baseColWidth="10" defaultRowHeight="15" x14ac:dyDescent="0.25"/>
  <cols>
    <col min="1" max="1" width="24" bestFit="1" customWidth="1"/>
    <col min="7" max="7" width="13.140625" customWidth="1"/>
    <col min="8" max="8" width="16.28515625" customWidth="1"/>
    <col min="9" max="9" width="40.28515625" bestFit="1" customWidth="1"/>
  </cols>
  <sheetData>
    <row r="1" spans="1:9" ht="30" customHeight="1" x14ac:dyDescent="0.25">
      <c r="A1" s="16" t="s">
        <v>0</v>
      </c>
      <c r="B1" s="15" t="s">
        <v>111</v>
      </c>
      <c r="C1" s="15" t="s">
        <v>112</v>
      </c>
      <c r="D1" s="15" t="s">
        <v>113</v>
      </c>
      <c r="E1" s="15" t="s">
        <v>114</v>
      </c>
      <c r="F1" s="15" t="s">
        <v>115</v>
      </c>
      <c r="G1" s="15" t="s">
        <v>116</v>
      </c>
      <c r="H1" s="15" t="s">
        <v>117</v>
      </c>
    </row>
    <row r="2" spans="1:9" x14ac:dyDescent="0.25">
      <c r="A2" s="6" t="s">
        <v>27</v>
      </c>
      <c r="B2" s="5">
        <v>1</v>
      </c>
      <c r="C2" s="5">
        <v>0</v>
      </c>
      <c r="D2" s="5">
        <v>0</v>
      </c>
      <c r="E2" s="5">
        <v>0</v>
      </c>
      <c r="F2" s="5">
        <v>1</v>
      </c>
      <c r="G2" s="5">
        <v>0</v>
      </c>
      <c r="H2" s="5">
        <v>1</v>
      </c>
      <c r="I2">
        <f>COUNTIF(B2:H2,1)</f>
        <v>3</v>
      </c>
    </row>
    <row r="3" spans="1:9" x14ac:dyDescent="0.25">
      <c r="A3" s="6" t="s">
        <v>28</v>
      </c>
      <c r="B3" s="5">
        <v>1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/>
      <c r="I3">
        <f t="shared" ref="I3:I66" si="0">COUNTIF(B3:H3,1)</f>
        <v>2</v>
      </c>
    </row>
    <row r="4" spans="1:9" x14ac:dyDescent="0.25">
      <c r="A4" s="6" t="s">
        <v>29</v>
      </c>
      <c r="B4" s="5">
        <v>1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/>
      <c r="I4">
        <f t="shared" si="0"/>
        <v>2</v>
      </c>
    </row>
    <row r="5" spans="1:9" x14ac:dyDescent="0.25">
      <c r="A5" s="7" t="s">
        <v>30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/>
      <c r="I5">
        <f t="shared" si="0"/>
        <v>1</v>
      </c>
    </row>
    <row r="6" spans="1:9" x14ac:dyDescent="0.25">
      <c r="A6" s="7" t="s">
        <v>86</v>
      </c>
      <c r="B6" s="5">
        <v>0</v>
      </c>
      <c r="C6" s="5">
        <v>0</v>
      </c>
      <c r="D6" s="5">
        <v>1</v>
      </c>
      <c r="E6" s="5">
        <v>0</v>
      </c>
      <c r="F6" s="5">
        <v>0</v>
      </c>
      <c r="G6" s="5">
        <v>0</v>
      </c>
      <c r="H6" s="5"/>
      <c r="I6">
        <f t="shared" si="0"/>
        <v>1</v>
      </c>
    </row>
    <row r="7" spans="1:9" x14ac:dyDescent="0.25">
      <c r="A7" s="10" t="s">
        <v>31</v>
      </c>
      <c r="B7" s="5">
        <v>1</v>
      </c>
      <c r="C7" s="5">
        <v>0</v>
      </c>
      <c r="D7" s="5">
        <v>1</v>
      </c>
      <c r="E7" s="5">
        <v>0</v>
      </c>
      <c r="F7" s="5">
        <v>0</v>
      </c>
      <c r="G7" s="5">
        <v>0</v>
      </c>
      <c r="H7" s="5"/>
      <c r="I7">
        <f t="shared" si="0"/>
        <v>2</v>
      </c>
    </row>
    <row r="8" spans="1:9" x14ac:dyDescent="0.25">
      <c r="A8" s="19" t="s">
        <v>6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>
        <f t="shared" si="0"/>
        <v>2</v>
      </c>
    </row>
    <row r="9" spans="1:9" x14ac:dyDescent="0.25">
      <c r="A9" s="19" t="s">
        <v>32</v>
      </c>
      <c r="B9" s="5">
        <v>1</v>
      </c>
      <c r="C9" s="5">
        <v>0</v>
      </c>
      <c r="D9" s="5">
        <v>1</v>
      </c>
      <c r="E9" s="5">
        <v>0</v>
      </c>
      <c r="F9" s="5">
        <v>0</v>
      </c>
      <c r="G9" s="5">
        <v>0</v>
      </c>
      <c r="H9" s="5">
        <v>1</v>
      </c>
      <c r="I9">
        <f t="shared" si="0"/>
        <v>3</v>
      </c>
    </row>
    <row r="10" spans="1:9" x14ac:dyDescent="0.25">
      <c r="A10" s="7" t="s">
        <v>85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/>
      <c r="I10">
        <f t="shared" si="0"/>
        <v>1</v>
      </c>
    </row>
    <row r="11" spans="1:9" x14ac:dyDescent="0.25">
      <c r="A11" s="10" t="s">
        <v>33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/>
      <c r="I11">
        <f t="shared" si="0"/>
        <v>1</v>
      </c>
    </row>
    <row r="12" spans="1:9" x14ac:dyDescent="0.25">
      <c r="A12" s="10" t="s">
        <v>34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/>
      <c r="I12">
        <f t="shared" si="0"/>
        <v>1</v>
      </c>
    </row>
    <row r="13" spans="1:9" x14ac:dyDescent="0.25">
      <c r="A13" s="10" t="s">
        <v>35</v>
      </c>
      <c r="B13" s="5">
        <v>1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/>
      <c r="I13">
        <f t="shared" si="0"/>
        <v>2</v>
      </c>
    </row>
    <row r="14" spans="1:9" x14ac:dyDescent="0.25">
      <c r="A14" s="11" t="s">
        <v>36</v>
      </c>
      <c r="B14" s="5">
        <v>0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/>
      <c r="I14">
        <f t="shared" si="0"/>
        <v>1</v>
      </c>
    </row>
    <row r="15" spans="1:9" x14ac:dyDescent="0.25">
      <c r="A15" s="11" t="s">
        <v>37</v>
      </c>
      <c r="B15" s="5">
        <v>0</v>
      </c>
      <c r="C15" s="5">
        <v>0</v>
      </c>
      <c r="D15" s="5">
        <v>0</v>
      </c>
      <c r="E15" s="5">
        <v>0</v>
      </c>
      <c r="F15" s="5">
        <v>1</v>
      </c>
      <c r="G15" s="5">
        <v>0</v>
      </c>
      <c r="H15" s="5"/>
      <c r="I15">
        <f t="shared" si="0"/>
        <v>1</v>
      </c>
    </row>
    <row r="16" spans="1:9" x14ac:dyDescent="0.25">
      <c r="A16" s="12" t="s">
        <v>38</v>
      </c>
      <c r="B16" s="2">
        <v>1</v>
      </c>
      <c r="C16" s="2">
        <v>1</v>
      </c>
      <c r="D16" s="2">
        <v>1</v>
      </c>
      <c r="E16" s="2">
        <v>0</v>
      </c>
      <c r="F16" s="2">
        <v>0</v>
      </c>
      <c r="G16" s="2">
        <v>0</v>
      </c>
      <c r="H16" s="5"/>
      <c r="I16">
        <f t="shared" si="0"/>
        <v>3</v>
      </c>
    </row>
    <row r="17" spans="1:9" x14ac:dyDescent="0.25">
      <c r="A17" s="17" t="s">
        <v>6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5">
        <v>1</v>
      </c>
      <c r="I17">
        <f t="shared" si="0"/>
        <v>2</v>
      </c>
    </row>
    <row r="18" spans="1:9" x14ac:dyDescent="0.25">
      <c r="A18" s="17" t="s">
        <v>32</v>
      </c>
      <c r="B18" s="2">
        <v>1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5">
        <v>1</v>
      </c>
      <c r="I18">
        <f t="shared" si="0"/>
        <v>3</v>
      </c>
    </row>
    <row r="19" spans="1:9" x14ac:dyDescent="0.25">
      <c r="A19" s="17" t="s">
        <v>39</v>
      </c>
      <c r="B19" s="2">
        <v>1</v>
      </c>
      <c r="C19" s="2">
        <v>1</v>
      </c>
      <c r="D19" s="2">
        <v>0</v>
      </c>
      <c r="E19" s="2">
        <v>1</v>
      </c>
      <c r="F19" s="2">
        <v>0</v>
      </c>
      <c r="G19" s="2">
        <v>0</v>
      </c>
      <c r="H19" s="5">
        <v>1</v>
      </c>
      <c r="I19">
        <f t="shared" si="0"/>
        <v>4</v>
      </c>
    </row>
    <row r="20" spans="1:9" x14ac:dyDescent="0.25">
      <c r="A20" s="12" t="s">
        <v>40</v>
      </c>
      <c r="B20" s="2">
        <v>1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5"/>
      <c r="I20">
        <f t="shared" si="0"/>
        <v>2</v>
      </c>
    </row>
    <row r="21" spans="1:9" x14ac:dyDescent="0.25">
      <c r="A21" s="12" t="s">
        <v>41</v>
      </c>
      <c r="B21" s="2">
        <v>1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5"/>
      <c r="I21">
        <f t="shared" si="0"/>
        <v>2</v>
      </c>
    </row>
    <row r="22" spans="1:9" x14ac:dyDescent="0.25">
      <c r="A22" s="12" t="s">
        <v>42</v>
      </c>
      <c r="B22" s="2">
        <v>1</v>
      </c>
      <c r="C22" s="2">
        <v>0</v>
      </c>
      <c r="D22" s="2">
        <v>0</v>
      </c>
      <c r="E22" s="2">
        <v>0</v>
      </c>
      <c r="F22" s="2">
        <v>1</v>
      </c>
      <c r="G22" s="2">
        <v>0</v>
      </c>
      <c r="H22" s="5"/>
      <c r="I22">
        <f t="shared" si="0"/>
        <v>2</v>
      </c>
    </row>
    <row r="23" spans="1:9" x14ac:dyDescent="0.25">
      <c r="A23" s="12" t="s">
        <v>43</v>
      </c>
      <c r="B23" s="2">
        <v>1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5"/>
      <c r="I23">
        <f t="shared" si="0"/>
        <v>2</v>
      </c>
    </row>
    <row r="24" spans="1:9" x14ac:dyDescent="0.25">
      <c r="A24" s="12" t="s">
        <v>44</v>
      </c>
      <c r="B24" s="2">
        <v>1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5"/>
      <c r="I24">
        <f t="shared" si="0"/>
        <v>2</v>
      </c>
    </row>
    <row r="25" spans="1:9" x14ac:dyDescent="0.25">
      <c r="A25" s="12" t="s">
        <v>45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0</v>
      </c>
      <c r="H25" s="5"/>
      <c r="I25">
        <f t="shared" si="0"/>
        <v>2</v>
      </c>
    </row>
    <row r="26" spans="1:9" x14ac:dyDescent="0.25">
      <c r="A26" s="12" t="s">
        <v>46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5"/>
      <c r="I26">
        <f t="shared" si="0"/>
        <v>2</v>
      </c>
    </row>
    <row r="27" spans="1:9" x14ac:dyDescent="0.25">
      <c r="A27" s="17" t="s">
        <v>6</v>
      </c>
      <c r="B27" s="2">
        <v>1</v>
      </c>
      <c r="C27" s="2">
        <v>0</v>
      </c>
      <c r="D27" s="2">
        <v>0</v>
      </c>
      <c r="E27" s="2">
        <v>0</v>
      </c>
      <c r="F27" s="2">
        <v>1</v>
      </c>
      <c r="G27" s="2">
        <v>0</v>
      </c>
      <c r="H27" s="5">
        <v>1</v>
      </c>
      <c r="I27">
        <f t="shared" si="0"/>
        <v>3</v>
      </c>
    </row>
    <row r="28" spans="1:9" x14ac:dyDescent="0.25">
      <c r="A28" s="17" t="s">
        <v>32</v>
      </c>
      <c r="B28" s="2">
        <v>1</v>
      </c>
      <c r="C28" s="2">
        <v>0</v>
      </c>
      <c r="D28" s="2">
        <v>1</v>
      </c>
      <c r="E28" s="2">
        <v>0</v>
      </c>
      <c r="F28" s="2">
        <v>0</v>
      </c>
      <c r="G28" s="2">
        <v>0</v>
      </c>
      <c r="H28" s="5">
        <v>1</v>
      </c>
      <c r="I28">
        <f t="shared" si="0"/>
        <v>3</v>
      </c>
    </row>
    <row r="29" spans="1:9" x14ac:dyDescent="0.25">
      <c r="A29" s="12" t="s">
        <v>47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5"/>
      <c r="I29">
        <f t="shared" si="0"/>
        <v>2</v>
      </c>
    </row>
    <row r="30" spans="1:9" x14ac:dyDescent="0.25">
      <c r="A30" s="17" t="s">
        <v>6</v>
      </c>
      <c r="B30" s="2">
        <v>1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5">
        <v>1</v>
      </c>
      <c r="I30">
        <f t="shared" si="0"/>
        <v>3</v>
      </c>
    </row>
    <row r="31" spans="1:9" x14ac:dyDescent="0.25">
      <c r="A31" s="17" t="s">
        <v>32</v>
      </c>
      <c r="B31" s="2">
        <v>1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5">
        <v>1</v>
      </c>
      <c r="I31">
        <f t="shared" si="0"/>
        <v>3</v>
      </c>
    </row>
    <row r="32" spans="1:9" x14ac:dyDescent="0.25">
      <c r="A32" s="12" t="s">
        <v>48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  <c r="H32" s="5"/>
      <c r="I32">
        <f t="shared" si="0"/>
        <v>2</v>
      </c>
    </row>
    <row r="33" spans="1:9" x14ac:dyDescent="0.25">
      <c r="A33" s="12" t="s">
        <v>49</v>
      </c>
      <c r="B33" s="2">
        <v>0</v>
      </c>
      <c r="C33" s="2">
        <v>1</v>
      </c>
      <c r="D33" s="2">
        <v>0</v>
      </c>
      <c r="E33" s="2">
        <v>1</v>
      </c>
      <c r="F33" s="2">
        <v>0</v>
      </c>
      <c r="G33" s="2">
        <v>0</v>
      </c>
      <c r="H33" s="5"/>
      <c r="I33">
        <f t="shared" si="0"/>
        <v>2</v>
      </c>
    </row>
    <row r="34" spans="1:9" x14ac:dyDescent="0.25">
      <c r="A34" s="12" t="s">
        <v>50</v>
      </c>
      <c r="B34" s="2">
        <v>0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5"/>
      <c r="I34">
        <f t="shared" si="0"/>
        <v>2</v>
      </c>
    </row>
    <row r="35" spans="1:9" x14ac:dyDescent="0.25">
      <c r="A35" s="12" t="s">
        <v>51</v>
      </c>
      <c r="B35" s="2">
        <v>0</v>
      </c>
      <c r="C35" s="2">
        <v>1</v>
      </c>
      <c r="D35" s="2">
        <v>0</v>
      </c>
      <c r="E35" s="2">
        <v>1</v>
      </c>
      <c r="F35" s="2">
        <v>0</v>
      </c>
      <c r="G35" s="2">
        <v>0</v>
      </c>
      <c r="H35" s="5"/>
      <c r="I35">
        <f t="shared" si="0"/>
        <v>2</v>
      </c>
    </row>
    <row r="36" spans="1:9" x14ac:dyDescent="0.25">
      <c r="A36" s="12" t="s">
        <v>52</v>
      </c>
      <c r="B36" s="2">
        <v>1</v>
      </c>
      <c r="C36" s="2">
        <v>0</v>
      </c>
      <c r="D36" s="2">
        <v>1</v>
      </c>
      <c r="E36" s="2">
        <v>0</v>
      </c>
      <c r="F36" s="2">
        <v>0</v>
      </c>
      <c r="G36" s="2">
        <v>0</v>
      </c>
      <c r="H36" s="5"/>
      <c r="I36">
        <f t="shared" si="0"/>
        <v>2</v>
      </c>
    </row>
    <row r="37" spans="1:9" x14ac:dyDescent="0.25">
      <c r="A37" s="12" t="s">
        <v>53</v>
      </c>
      <c r="B37" s="2">
        <v>1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5"/>
      <c r="I37">
        <f t="shared" si="0"/>
        <v>2</v>
      </c>
    </row>
    <row r="38" spans="1:9" x14ac:dyDescent="0.25">
      <c r="A38" s="17" t="s">
        <v>54</v>
      </c>
      <c r="B38" s="2">
        <v>0</v>
      </c>
      <c r="C38" s="2">
        <v>1</v>
      </c>
      <c r="D38" s="2">
        <v>0</v>
      </c>
      <c r="E38" s="2">
        <v>1</v>
      </c>
      <c r="F38" s="2">
        <v>0</v>
      </c>
      <c r="G38" s="2">
        <v>0</v>
      </c>
      <c r="H38" s="5">
        <v>1</v>
      </c>
      <c r="I38">
        <f t="shared" si="0"/>
        <v>3</v>
      </c>
    </row>
    <row r="39" spans="1:9" x14ac:dyDescent="0.25">
      <c r="A39" s="12" t="s">
        <v>55</v>
      </c>
      <c r="B39" s="2">
        <v>1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5"/>
      <c r="I39">
        <f t="shared" si="0"/>
        <v>2</v>
      </c>
    </row>
    <row r="40" spans="1:9" x14ac:dyDescent="0.25">
      <c r="A40" s="17" t="s">
        <v>28</v>
      </c>
      <c r="B40" s="2">
        <v>1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5">
        <v>1</v>
      </c>
      <c r="I40">
        <f t="shared" si="0"/>
        <v>3</v>
      </c>
    </row>
    <row r="41" spans="1:9" x14ac:dyDescent="0.25">
      <c r="A41" s="17" t="s">
        <v>39</v>
      </c>
      <c r="B41" s="2">
        <v>1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5">
        <v>1</v>
      </c>
      <c r="I41">
        <f t="shared" si="0"/>
        <v>3</v>
      </c>
    </row>
    <row r="42" spans="1:9" x14ac:dyDescent="0.25">
      <c r="A42" s="12" t="s">
        <v>56</v>
      </c>
      <c r="B42" s="2">
        <v>1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5"/>
      <c r="I42">
        <f t="shared" si="0"/>
        <v>2</v>
      </c>
    </row>
    <row r="43" spans="1:9" x14ac:dyDescent="0.25">
      <c r="A43" s="12" t="s">
        <v>57</v>
      </c>
      <c r="B43" s="2">
        <v>1</v>
      </c>
      <c r="C43" s="2">
        <v>0</v>
      </c>
      <c r="D43" s="2">
        <v>1</v>
      </c>
      <c r="E43" s="2">
        <v>0</v>
      </c>
      <c r="F43" s="2">
        <v>0</v>
      </c>
      <c r="G43" s="2">
        <v>0</v>
      </c>
      <c r="H43" s="5"/>
      <c r="I43">
        <f t="shared" si="0"/>
        <v>2</v>
      </c>
    </row>
    <row r="44" spans="1:9" x14ac:dyDescent="0.25">
      <c r="A44" s="12" t="s">
        <v>58</v>
      </c>
      <c r="B44" s="2">
        <v>1</v>
      </c>
      <c r="C44" s="2">
        <v>0</v>
      </c>
      <c r="D44" s="2">
        <v>1</v>
      </c>
      <c r="E44" s="2">
        <v>0</v>
      </c>
      <c r="F44" s="2">
        <v>0</v>
      </c>
      <c r="G44" s="2">
        <v>0</v>
      </c>
      <c r="H44" s="5"/>
      <c r="I44">
        <f t="shared" si="0"/>
        <v>2</v>
      </c>
    </row>
    <row r="45" spans="1:9" x14ac:dyDescent="0.25">
      <c r="A45" s="12" t="s">
        <v>59</v>
      </c>
      <c r="B45" s="2">
        <v>0</v>
      </c>
      <c r="C45" s="2">
        <v>1</v>
      </c>
      <c r="D45" s="2">
        <v>0</v>
      </c>
      <c r="E45" s="2">
        <v>1</v>
      </c>
      <c r="F45" s="2">
        <v>0</v>
      </c>
      <c r="G45" s="2">
        <v>0</v>
      </c>
      <c r="H45" s="5"/>
      <c r="I45">
        <f t="shared" si="0"/>
        <v>2</v>
      </c>
    </row>
    <row r="46" spans="1:9" x14ac:dyDescent="0.25">
      <c r="A46" s="12" t="s">
        <v>60</v>
      </c>
      <c r="B46" s="2">
        <v>1</v>
      </c>
      <c r="C46" s="2">
        <v>0</v>
      </c>
      <c r="D46" s="2">
        <v>1</v>
      </c>
      <c r="E46" s="2">
        <v>0</v>
      </c>
      <c r="F46" s="2">
        <v>0</v>
      </c>
      <c r="G46" s="2">
        <v>0</v>
      </c>
      <c r="H46" s="5"/>
      <c r="I46">
        <f t="shared" si="0"/>
        <v>2</v>
      </c>
    </row>
    <row r="47" spans="1:9" x14ac:dyDescent="0.25">
      <c r="A47" s="17" t="s">
        <v>61</v>
      </c>
      <c r="B47" s="2">
        <v>1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5">
        <v>1</v>
      </c>
      <c r="I47">
        <f t="shared" si="0"/>
        <v>3</v>
      </c>
    </row>
    <row r="48" spans="1:9" x14ac:dyDescent="0.25">
      <c r="A48" s="18" t="s">
        <v>6</v>
      </c>
      <c r="B48" s="2">
        <v>1</v>
      </c>
      <c r="C48" s="2">
        <v>1</v>
      </c>
      <c r="D48" s="2">
        <v>0</v>
      </c>
      <c r="E48" s="2">
        <v>1</v>
      </c>
      <c r="F48" s="2">
        <v>0</v>
      </c>
      <c r="G48" s="2">
        <v>0</v>
      </c>
      <c r="H48" s="5">
        <v>1</v>
      </c>
      <c r="I48">
        <f t="shared" si="0"/>
        <v>4</v>
      </c>
    </row>
    <row r="49" spans="1:9" x14ac:dyDescent="0.25">
      <c r="A49" s="18" t="s">
        <v>62</v>
      </c>
      <c r="B49" s="2">
        <v>1</v>
      </c>
      <c r="C49" s="2">
        <v>1</v>
      </c>
      <c r="D49" s="2">
        <v>0</v>
      </c>
      <c r="E49" s="2">
        <v>1</v>
      </c>
      <c r="F49" s="2">
        <v>0</v>
      </c>
      <c r="G49" s="2">
        <v>0</v>
      </c>
      <c r="H49" s="5">
        <v>1</v>
      </c>
      <c r="I49">
        <f t="shared" si="0"/>
        <v>4</v>
      </c>
    </row>
    <row r="50" spans="1:9" x14ac:dyDescent="0.25">
      <c r="A50" s="12" t="s">
        <v>63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0</v>
      </c>
      <c r="H50" s="5"/>
      <c r="I50">
        <f t="shared" si="0"/>
        <v>2</v>
      </c>
    </row>
    <row r="51" spans="1:9" x14ac:dyDescent="0.25">
      <c r="A51" s="18" t="s">
        <v>64</v>
      </c>
      <c r="B51" s="2">
        <v>1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5">
        <v>1</v>
      </c>
      <c r="I51">
        <f t="shared" si="0"/>
        <v>3</v>
      </c>
    </row>
    <row r="52" spans="1:9" x14ac:dyDescent="0.25">
      <c r="A52" s="18" t="s">
        <v>65</v>
      </c>
      <c r="B52" s="2">
        <v>0</v>
      </c>
      <c r="C52" s="2">
        <v>1</v>
      </c>
      <c r="D52" s="2">
        <v>0</v>
      </c>
      <c r="E52" s="2">
        <v>1</v>
      </c>
      <c r="F52" s="2">
        <v>0</v>
      </c>
      <c r="G52" s="2">
        <v>0</v>
      </c>
      <c r="H52" s="5">
        <v>1</v>
      </c>
      <c r="I52">
        <f t="shared" si="0"/>
        <v>3</v>
      </c>
    </row>
    <row r="53" spans="1:9" x14ac:dyDescent="0.25">
      <c r="A53" s="18" t="s">
        <v>66</v>
      </c>
      <c r="B53" s="2">
        <v>1</v>
      </c>
      <c r="C53" s="2">
        <v>1</v>
      </c>
      <c r="D53" s="2">
        <v>0</v>
      </c>
      <c r="E53" s="2">
        <v>1</v>
      </c>
      <c r="F53" s="2">
        <v>0</v>
      </c>
      <c r="G53" s="2">
        <v>0</v>
      </c>
      <c r="H53" s="5">
        <v>1</v>
      </c>
      <c r="I53">
        <f t="shared" si="0"/>
        <v>4</v>
      </c>
    </row>
    <row r="54" spans="1:9" x14ac:dyDescent="0.25">
      <c r="A54" s="18" t="s">
        <v>67</v>
      </c>
      <c r="B54" s="2">
        <v>0</v>
      </c>
      <c r="C54" s="2">
        <v>1</v>
      </c>
      <c r="D54" s="2">
        <v>0</v>
      </c>
      <c r="E54" s="2">
        <v>1</v>
      </c>
      <c r="F54" s="2">
        <v>0</v>
      </c>
      <c r="G54" s="2">
        <v>0</v>
      </c>
      <c r="H54" s="5">
        <v>1</v>
      </c>
      <c r="I54">
        <f t="shared" si="0"/>
        <v>3</v>
      </c>
    </row>
    <row r="55" spans="1:9" x14ac:dyDescent="0.25">
      <c r="A55" s="18" t="s">
        <v>68</v>
      </c>
      <c r="B55" s="2">
        <v>0</v>
      </c>
      <c r="C55" s="2">
        <v>1</v>
      </c>
      <c r="D55" s="2">
        <v>0</v>
      </c>
      <c r="E55" s="2">
        <v>1</v>
      </c>
      <c r="F55" s="2">
        <v>0</v>
      </c>
      <c r="G55" s="2">
        <v>0</v>
      </c>
      <c r="H55" s="5">
        <v>1</v>
      </c>
      <c r="I55">
        <f t="shared" si="0"/>
        <v>3</v>
      </c>
    </row>
    <row r="56" spans="1:9" x14ac:dyDescent="0.25">
      <c r="A56" s="12" t="s">
        <v>69</v>
      </c>
      <c r="B56" s="2">
        <v>0</v>
      </c>
      <c r="C56" s="2">
        <v>1</v>
      </c>
      <c r="D56" s="2">
        <v>0</v>
      </c>
      <c r="E56" s="2">
        <v>1</v>
      </c>
      <c r="F56" s="2">
        <v>0</v>
      </c>
      <c r="G56" s="2">
        <v>0</v>
      </c>
      <c r="H56" s="5"/>
      <c r="I56">
        <f t="shared" si="0"/>
        <v>2</v>
      </c>
    </row>
    <row r="57" spans="1:9" x14ac:dyDescent="0.25">
      <c r="A57" s="13" t="s">
        <v>70</v>
      </c>
      <c r="B57" s="2">
        <v>0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5"/>
      <c r="I57">
        <f t="shared" si="0"/>
        <v>1</v>
      </c>
    </row>
    <row r="58" spans="1:9" x14ac:dyDescent="0.25">
      <c r="A58" s="12" t="s">
        <v>71</v>
      </c>
      <c r="B58" s="2">
        <v>1</v>
      </c>
      <c r="C58" s="2">
        <v>1</v>
      </c>
      <c r="D58" s="2">
        <v>0</v>
      </c>
      <c r="E58" s="2">
        <v>1</v>
      </c>
      <c r="F58" s="2">
        <v>0</v>
      </c>
      <c r="G58" s="2">
        <v>0</v>
      </c>
      <c r="H58" s="5"/>
      <c r="I58">
        <f t="shared" si="0"/>
        <v>3</v>
      </c>
    </row>
    <row r="59" spans="1:9" x14ac:dyDescent="0.25">
      <c r="A59" s="12" t="s">
        <v>72</v>
      </c>
      <c r="B59" s="2">
        <v>0</v>
      </c>
      <c r="C59" s="2">
        <v>0</v>
      </c>
      <c r="D59" s="2">
        <v>0</v>
      </c>
      <c r="E59" s="2">
        <v>1</v>
      </c>
      <c r="F59" s="2">
        <v>0</v>
      </c>
      <c r="G59" s="2">
        <v>0</v>
      </c>
      <c r="H59" s="5"/>
      <c r="I59">
        <f t="shared" si="0"/>
        <v>1</v>
      </c>
    </row>
    <row r="60" spans="1:9" x14ac:dyDescent="0.25">
      <c r="A60" s="12" t="s">
        <v>73</v>
      </c>
      <c r="B60" s="2">
        <v>1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5"/>
      <c r="I60">
        <f t="shared" si="0"/>
        <v>2</v>
      </c>
    </row>
    <row r="61" spans="1:9" x14ac:dyDescent="0.25">
      <c r="A61" s="12" t="s">
        <v>74</v>
      </c>
      <c r="B61" s="2">
        <v>0</v>
      </c>
      <c r="C61" s="2">
        <v>1</v>
      </c>
      <c r="D61" s="2">
        <v>0</v>
      </c>
      <c r="E61" s="2">
        <v>1</v>
      </c>
      <c r="F61" s="2">
        <v>0</v>
      </c>
      <c r="G61" s="2">
        <v>0</v>
      </c>
      <c r="H61" s="5"/>
      <c r="I61">
        <f t="shared" si="0"/>
        <v>2</v>
      </c>
    </row>
    <row r="62" spans="1:9" x14ac:dyDescent="0.25">
      <c r="A62" s="12" t="s">
        <v>75</v>
      </c>
      <c r="B62" s="2">
        <v>0</v>
      </c>
      <c r="C62" s="2">
        <v>1</v>
      </c>
      <c r="D62" s="2">
        <v>0</v>
      </c>
      <c r="E62" s="2">
        <v>1</v>
      </c>
      <c r="F62" s="2">
        <v>0</v>
      </c>
      <c r="G62" s="2">
        <v>0</v>
      </c>
      <c r="H62" s="5"/>
      <c r="I62">
        <f t="shared" si="0"/>
        <v>2</v>
      </c>
    </row>
    <row r="63" spans="1:9" x14ac:dyDescent="0.25">
      <c r="A63" s="12" t="s">
        <v>76</v>
      </c>
      <c r="B63" s="2">
        <v>1</v>
      </c>
      <c r="C63" s="2">
        <v>0</v>
      </c>
      <c r="D63" s="2">
        <v>1</v>
      </c>
      <c r="E63" s="2">
        <v>0</v>
      </c>
      <c r="F63" s="2">
        <v>0</v>
      </c>
      <c r="G63" s="2">
        <v>0</v>
      </c>
      <c r="H63" s="5"/>
      <c r="I63">
        <f t="shared" si="0"/>
        <v>2</v>
      </c>
    </row>
    <row r="64" spans="1:9" x14ac:dyDescent="0.25">
      <c r="A64" s="17" t="s">
        <v>77</v>
      </c>
      <c r="B64" s="2">
        <v>1</v>
      </c>
      <c r="C64" s="2">
        <v>1</v>
      </c>
      <c r="D64" s="2">
        <v>0</v>
      </c>
      <c r="E64" s="2">
        <v>1</v>
      </c>
      <c r="F64" s="2">
        <v>0</v>
      </c>
      <c r="G64" s="2">
        <v>0</v>
      </c>
      <c r="H64" s="5">
        <v>1</v>
      </c>
      <c r="I64">
        <f t="shared" si="0"/>
        <v>4</v>
      </c>
    </row>
    <row r="65" spans="1:9" x14ac:dyDescent="0.25">
      <c r="A65" s="17" t="s">
        <v>39</v>
      </c>
      <c r="B65" s="2">
        <v>1</v>
      </c>
      <c r="C65" s="2">
        <v>1</v>
      </c>
      <c r="D65" s="2">
        <v>0</v>
      </c>
      <c r="E65" s="2">
        <v>1</v>
      </c>
      <c r="F65" s="2">
        <v>0</v>
      </c>
      <c r="G65" s="2">
        <v>0</v>
      </c>
      <c r="H65" s="5">
        <v>1</v>
      </c>
      <c r="I65">
        <f t="shared" si="0"/>
        <v>4</v>
      </c>
    </row>
    <row r="66" spans="1:9" x14ac:dyDescent="0.25">
      <c r="A66" s="12" t="s">
        <v>78</v>
      </c>
      <c r="B66" s="2">
        <v>1</v>
      </c>
      <c r="C66" s="2">
        <v>0</v>
      </c>
      <c r="D66" s="2">
        <v>1</v>
      </c>
      <c r="E66" s="2">
        <v>0</v>
      </c>
      <c r="F66" s="2">
        <v>0</v>
      </c>
      <c r="G66" s="2">
        <v>0</v>
      </c>
      <c r="H66" s="5"/>
      <c r="I66">
        <f t="shared" si="0"/>
        <v>2</v>
      </c>
    </row>
    <row r="67" spans="1:9" x14ac:dyDescent="0.25">
      <c r="A67" s="12" t="s">
        <v>79</v>
      </c>
      <c r="B67" s="2">
        <v>1</v>
      </c>
      <c r="C67" s="2">
        <v>0</v>
      </c>
      <c r="D67" s="2">
        <v>1</v>
      </c>
      <c r="E67" s="2">
        <v>0</v>
      </c>
      <c r="F67" s="2">
        <v>0</v>
      </c>
      <c r="G67" s="2">
        <v>0</v>
      </c>
      <c r="H67" s="5"/>
      <c r="I67">
        <f t="shared" ref="I67:I100" si="1">COUNTIF(B67:H67,1)</f>
        <v>2</v>
      </c>
    </row>
    <row r="68" spans="1:9" x14ac:dyDescent="0.25">
      <c r="A68" s="12" t="s">
        <v>80</v>
      </c>
      <c r="B68" s="2">
        <v>1</v>
      </c>
      <c r="C68" s="2">
        <v>0</v>
      </c>
      <c r="D68" s="2">
        <v>1</v>
      </c>
      <c r="E68" s="2">
        <v>0</v>
      </c>
      <c r="F68" s="2">
        <v>0</v>
      </c>
      <c r="G68" s="2">
        <v>0</v>
      </c>
      <c r="H68" s="5"/>
      <c r="I68">
        <f t="shared" si="1"/>
        <v>2</v>
      </c>
    </row>
    <row r="69" spans="1:9" x14ac:dyDescent="0.25">
      <c r="A69" s="12" t="s">
        <v>6</v>
      </c>
      <c r="B69" s="2">
        <v>1</v>
      </c>
      <c r="C69" s="2">
        <v>1</v>
      </c>
      <c r="D69" s="2">
        <v>0</v>
      </c>
      <c r="E69" s="2">
        <v>1</v>
      </c>
      <c r="F69" s="2">
        <v>0</v>
      </c>
      <c r="G69" s="2">
        <v>0</v>
      </c>
      <c r="H69" s="5"/>
      <c r="I69">
        <f t="shared" si="1"/>
        <v>3</v>
      </c>
    </row>
    <row r="70" spans="1:9" x14ac:dyDescent="0.25">
      <c r="A70" s="12" t="s">
        <v>81</v>
      </c>
      <c r="B70" s="2">
        <v>1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5"/>
      <c r="I70">
        <f t="shared" si="1"/>
        <v>2</v>
      </c>
    </row>
    <row r="71" spans="1:9" x14ac:dyDescent="0.25">
      <c r="A71" s="12" t="s">
        <v>82</v>
      </c>
      <c r="B71" s="2">
        <v>1</v>
      </c>
      <c r="C71" s="2">
        <v>1</v>
      </c>
      <c r="D71" s="2">
        <v>0</v>
      </c>
      <c r="E71" s="2">
        <v>1</v>
      </c>
      <c r="F71" s="2">
        <v>0</v>
      </c>
      <c r="G71" s="2">
        <v>0</v>
      </c>
      <c r="H71" s="5"/>
      <c r="I71">
        <f t="shared" si="1"/>
        <v>3</v>
      </c>
    </row>
    <row r="72" spans="1:9" x14ac:dyDescent="0.25">
      <c r="A72" s="12" t="s">
        <v>83</v>
      </c>
      <c r="B72" s="2">
        <v>0</v>
      </c>
      <c r="C72" s="2">
        <v>1</v>
      </c>
      <c r="D72" s="2">
        <v>0</v>
      </c>
      <c r="E72" s="2">
        <v>1</v>
      </c>
      <c r="F72" s="2">
        <v>0</v>
      </c>
      <c r="G72" s="2">
        <v>0</v>
      </c>
      <c r="H72" s="5"/>
      <c r="I72">
        <f t="shared" si="1"/>
        <v>2</v>
      </c>
    </row>
    <row r="73" spans="1:9" x14ac:dyDescent="0.25">
      <c r="A73" s="12" t="s">
        <v>84</v>
      </c>
      <c r="B73" s="2">
        <v>0</v>
      </c>
      <c r="C73" s="2">
        <v>1</v>
      </c>
      <c r="D73" s="2">
        <v>0</v>
      </c>
      <c r="E73" s="2">
        <v>1</v>
      </c>
      <c r="F73" s="2">
        <v>0</v>
      </c>
      <c r="G73" s="2">
        <v>0</v>
      </c>
      <c r="H73" s="5"/>
      <c r="I73">
        <f t="shared" si="1"/>
        <v>2</v>
      </c>
    </row>
    <row r="74" spans="1:9" x14ac:dyDescent="0.25">
      <c r="A74" s="14" t="s">
        <v>110</v>
      </c>
      <c r="B74" s="2">
        <v>0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5"/>
      <c r="I74">
        <f t="shared" si="1"/>
        <v>1</v>
      </c>
    </row>
    <row r="75" spans="1:9" x14ac:dyDescent="0.25">
      <c r="A75" s="13" t="s">
        <v>87</v>
      </c>
      <c r="B75" s="2">
        <v>1</v>
      </c>
      <c r="C75" s="2">
        <v>0</v>
      </c>
      <c r="D75" s="2">
        <v>0</v>
      </c>
      <c r="E75" s="2">
        <v>0</v>
      </c>
      <c r="F75" s="2">
        <v>1</v>
      </c>
      <c r="G75" s="2">
        <v>0</v>
      </c>
      <c r="H75" s="5"/>
      <c r="I75">
        <f t="shared" si="1"/>
        <v>2</v>
      </c>
    </row>
    <row r="76" spans="1:9" x14ac:dyDescent="0.25">
      <c r="A76" s="13" t="s">
        <v>88</v>
      </c>
      <c r="B76" s="2">
        <v>1</v>
      </c>
      <c r="C76" s="2">
        <v>0</v>
      </c>
      <c r="D76" s="2">
        <v>0</v>
      </c>
      <c r="E76" s="2">
        <v>0</v>
      </c>
      <c r="F76" s="2">
        <v>1</v>
      </c>
      <c r="G76" s="2">
        <v>0</v>
      </c>
      <c r="H76" s="5"/>
      <c r="I76">
        <f t="shared" si="1"/>
        <v>2</v>
      </c>
    </row>
    <row r="77" spans="1:9" x14ac:dyDescent="0.25">
      <c r="A77" s="13" t="s">
        <v>89</v>
      </c>
      <c r="B77" s="2">
        <v>1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5"/>
      <c r="I77">
        <f t="shared" si="1"/>
        <v>2</v>
      </c>
    </row>
    <row r="78" spans="1:9" x14ac:dyDescent="0.25">
      <c r="A78" s="12" t="s">
        <v>90</v>
      </c>
      <c r="B78" s="2">
        <v>1</v>
      </c>
      <c r="C78" s="2">
        <v>1</v>
      </c>
      <c r="D78" s="2">
        <v>0</v>
      </c>
      <c r="E78" s="2">
        <v>1</v>
      </c>
      <c r="F78" s="2">
        <v>0</v>
      </c>
      <c r="G78" s="2">
        <v>0</v>
      </c>
      <c r="H78" s="5">
        <v>1</v>
      </c>
      <c r="I78">
        <f t="shared" si="1"/>
        <v>4</v>
      </c>
    </row>
    <row r="79" spans="1:9" x14ac:dyDescent="0.25">
      <c r="A79" s="12" t="s">
        <v>91</v>
      </c>
      <c r="B79" s="2">
        <v>1</v>
      </c>
      <c r="C79" s="2">
        <v>1</v>
      </c>
      <c r="D79" s="2">
        <v>0</v>
      </c>
      <c r="E79" s="2">
        <v>1</v>
      </c>
      <c r="F79" s="2">
        <v>0</v>
      </c>
      <c r="G79" s="2">
        <v>0</v>
      </c>
      <c r="H79" s="5">
        <v>1</v>
      </c>
      <c r="I79">
        <f t="shared" si="1"/>
        <v>4</v>
      </c>
    </row>
    <row r="80" spans="1:9" x14ac:dyDescent="0.25">
      <c r="A80" s="13" t="s">
        <v>92</v>
      </c>
      <c r="B80" s="2">
        <v>1</v>
      </c>
      <c r="C80" s="2">
        <v>0</v>
      </c>
      <c r="D80" s="2">
        <v>1</v>
      </c>
      <c r="E80" s="2">
        <v>0</v>
      </c>
      <c r="F80" s="2">
        <v>0</v>
      </c>
      <c r="G80" s="2">
        <v>0</v>
      </c>
      <c r="H80" s="5"/>
      <c r="I80">
        <f t="shared" si="1"/>
        <v>2</v>
      </c>
    </row>
    <row r="81" spans="1:9" x14ac:dyDescent="0.25">
      <c r="A81" s="13" t="s">
        <v>93</v>
      </c>
      <c r="B81" s="2">
        <v>1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5"/>
      <c r="I81">
        <f t="shared" si="1"/>
        <v>2</v>
      </c>
    </row>
    <row r="82" spans="1:9" x14ac:dyDescent="0.25">
      <c r="A82" s="12" t="s">
        <v>94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5">
        <v>1</v>
      </c>
      <c r="I82">
        <f t="shared" si="1"/>
        <v>3</v>
      </c>
    </row>
    <row r="83" spans="1:9" x14ac:dyDescent="0.25">
      <c r="A83" s="13" t="s">
        <v>95</v>
      </c>
      <c r="B83" s="2">
        <v>1</v>
      </c>
      <c r="C83" s="2">
        <v>0</v>
      </c>
      <c r="D83" s="2">
        <v>1</v>
      </c>
      <c r="E83" s="2">
        <v>0</v>
      </c>
      <c r="F83" s="2">
        <v>0</v>
      </c>
      <c r="G83" s="2">
        <v>0</v>
      </c>
      <c r="H83" s="5"/>
      <c r="I83">
        <f t="shared" si="1"/>
        <v>2</v>
      </c>
    </row>
    <row r="84" spans="1:9" x14ac:dyDescent="0.25">
      <c r="A84" s="12" t="s">
        <v>6</v>
      </c>
      <c r="B84" s="2">
        <v>1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5">
        <v>1</v>
      </c>
      <c r="I84">
        <f t="shared" si="1"/>
        <v>3</v>
      </c>
    </row>
    <row r="85" spans="1:9" x14ac:dyDescent="0.25">
      <c r="A85" s="12" t="s">
        <v>32</v>
      </c>
      <c r="B85" s="2">
        <v>1</v>
      </c>
      <c r="C85" s="2">
        <v>0</v>
      </c>
      <c r="D85" s="2">
        <v>1</v>
      </c>
      <c r="E85" s="2">
        <v>0</v>
      </c>
      <c r="F85" s="2">
        <v>1</v>
      </c>
      <c r="G85" s="2">
        <v>0</v>
      </c>
      <c r="H85" s="5">
        <v>1</v>
      </c>
      <c r="I85">
        <f t="shared" si="1"/>
        <v>4</v>
      </c>
    </row>
    <row r="86" spans="1:9" x14ac:dyDescent="0.25">
      <c r="A86" s="13" t="s">
        <v>96</v>
      </c>
      <c r="B86" s="2">
        <v>1</v>
      </c>
      <c r="C86" s="2">
        <v>0</v>
      </c>
      <c r="D86" s="2">
        <v>1</v>
      </c>
      <c r="E86" s="2">
        <v>0</v>
      </c>
      <c r="F86" s="2">
        <v>1</v>
      </c>
      <c r="G86" s="2">
        <v>0</v>
      </c>
      <c r="H86" s="5"/>
      <c r="I86">
        <f t="shared" si="1"/>
        <v>3</v>
      </c>
    </row>
    <row r="87" spans="1:9" x14ac:dyDescent="0.25">
      <c r="A87" s="13" t="s">
        <v>97</v>
      </c>
      <c r="B87" s="2">
        <v>0</v>
      </c>
      <c r="C87" s="2">
        <v>0</v>
      </c>
      <c r="D87" s="2">
        <v>1</v>
      </c>
      <c r="E87" s="2">
        <v>0</v>
      </c>
      <c r="F87" s="2">
        <v>0</v>
      </c>
      <c r="G87" s="2">
        <v>0</v>
      </c>
      <c r="H87" s="5"/>
      <c r="I87">
        <f t="shared" si="1"/>
        <v>1</v>
      </c>
    </row>
    <row r="88" spans="1:9" x14ac:dyDescent="0.25">
      <c r="A88" s="12" t="s">
        <v>98</v>
      </c>
      <c r="B88" s="2">
        <v>1</v>
      </c>
      <c r="C88" s="2">
        <v>0</v>
      </c>
      <c r="D88" s="2">
        <v>0</v>
      </c>
      <c r="E88" s="2">
        <v>0</v>
      </c>
      <c r="F88" s="2">
        <v>1</v>
      </c>
      <c r="G88" s="2">
        <v>0</v>
      </c>
      <c r="H88" s="5">
        <v>1</v>
      </c>
      <c r="I88">
        <f t="shared" si="1"/>
        <v>3</v>
      </c>
    </row>
    <row r="89" spans="1:9" x14ac:dyDescent="0.25">
      <c r="A89" s="12" t="s">
        <v>32</v>
      </c>
      <c r="B89" s="2">
        <v>1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5">
        <v>1</v>
      </c>
      <c r="I89">
        <f t="shared" si="1"/>
        <v>3</v>
      </c>
    </row>
    <row r="90" spans="1:9" x14ac:dyDescent="0.25">
      <c r="A90" s="13" t="s">
        <v>99</v>
      </c>
      <c r="B90" s="2">
        <v>1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5"/>
      <c r="I90">
        <f t="shared" si="1"/>
        <v>2</v>
      </c>
    </row>
    <row r="91" spans="1:9" x14ac:dyDescent="0.25">
      <c r="A91" s="12" t="s">
        <v>100</v>
      </c>
      <c r="B91" s="2">
        <v>0</v>
      </c>
      <c r="C91" s="2">
        <v>1</v>
      </c>
      <c r="D91" s="2">
        <v>0</v>
      </c>
      <c r="E91" s="2">
        <v>1</v>
      </c>
      <c r="F91" s="2">
        <v>0</v>
      </c>
      <c r="G91" s="2">
        <v>0</v>
      </c>
      <c r="H91" s="5">
        <v>1</v>
      </c>
      <c r="I91">
        <f t="shared" si="1"/>
        <v>3</v>
      </c>
    </row>
    <row r="92" spans="1:9" x14ac:dyDescent="0.25">
      <c r="A92" s="12" t="s">
        <v>101</v>
      </c>
      <c r="B92" s="2">
        <v>0</v>
      </c>
      <c r="C92" s="2">
        <v>1</v>
      </c>
      <c r="D92" s="2">
        <v>0</v>
      </c>
      <c r="E92" s="2">
        <v>1</v>
      </c>
      <c r="F92" s="2">
        <v>0</v>
      </c>
      <c r="G92" s="2">
        <v>0</v>
      </c>
      <c r="H92" s="5">
        <v>1</v>
      </c>
      <c r="I92">
        <f t="shared" si="1"/>
        <v>3</v>
      </c>
    </row>
    <row r="93" spans="1:9" x14ac:dyDescent="0.25">
      <c r="A93" s="12" t="s">
        <v>102</v>
      </c>
      <c r="B93" s="2">
        <v>0</v>
      </c>
      <c r="C93" s="2">
        <v>1</v>
      </c>
      <c r="D93" s="2">
        <v>0</v>
      </c>
      <c r="E93" s="2">
        <v>1</v>
      </c>
      <c r="F93" s="2">
        <v>0</v>
      </c>
      <c r="G93" s="2">
        <v>0</v>
      </c>
      <c r="H93" s="5">
        <v>1</v>
      </c>
      <c r="I93">
        <f t="shared" si="1"/>
        <v>3</v>
      </c>
    </row>
    <row r="94" spans="1:9" x14ac:dyDescent="0.25">
      <c r="A94" s="13" t="s">
        <v>103</v>
      </c>
      <c r="B94" s="2">
        <v>0</v>
      </c>
      <c r="C94" s="2">
        <v>0</v>
      </c>
      <c r="D94" s="2">
        <v>1</v>
      </c>
      <c r="E94" s="2">
        <v>0</v>
      </c>
      <c r="F94" s="2">
        <v>1</v>
      </c>
      <c r="G94" s="2">
        <v>0</v>
      </c>
      <c r="H94" s="5"/>
      <c r="I94">
        <f t="shared" si="1"/>
        <v>2</v>
      </c>
    </row>
    <row r="95" spans="1:9" x14ac:dyDescent="0.25">
      <c r="A95" s="13" t="s">
        <v>104</v>
      </c>
      <c r="B95" s="2">
        <v>1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5"/>
      <c r="I95">
        <f t="shared" si="1"/>
        <v>2</v>
      </c>
    </row>
    <row r="96" spans="1:9" x14ac:dyDescent="0.25">
      <c r="A96" s="12" t="s">
        <v>105</v>
      </c>
      <c r="B96" s="2">
        <v>1</v>
      </c>
      <c r="C96" s="2">
        <v>0</v>
      </c>
      <c r="D96" s="2">
        <v>0</v>
      </c>
      <c r="E96" s="2">
        <v>1</v>
      </c>
      <c r="F96" s="2">
        <v>0</v>
      </c>
      <c r="G96" s="2">
        <v>1</v>
      </c>
      <c r="H96" s="5">
        <v>1</v>
      </c>
      <c r="I96">
        <f t="shared" si="1"/>
        <v>4</v>
      </c>
    </row>
    <row r="97" spans="1:9" x14ac:dyDescent="0.25">
      <c r="A97" s="12" t="s">
        <v>106</v>
      </c>
      <c r="B97" s="2">
        <v>1</v>
      </c>
      <c r="C97" s="2">
        <v>0</v>
      </c>
      <c r="D97" s="2">
        <v>0</v>
      </c>
      <c r="E97" s="2">
        <v>1</v>
      </c>
      <c r="F97" s="2">
        <v>0</v>
      </c>
      <c r="G97" s="2">
        <v>1</v>
      </c>
      <c r="H97" s="5">
        <v>1</v>
      </c>
      <c r="I97">
        <f t="shared" si="1"/>
        <v>4</v>
      </c>
    </row>
    <row r="98" spans="1:9" x14ac:dyDescent="0.25">
      <c r="A98" s="12" t="s">
        <v>107</v>
      </c>
      <c r="B98" s="2">
        <v>1</v>
      </c>
      <c r="C98" s="2">
        <v>0</v>
      </c>
      <c r="D98" s="2">
        <v>0</v>
      </c>
      <c r="E98" s="2">
        <v>1</v>
      </c>
      <c r="F98" s="2">
        <v>0</v>
      </c>
      <c r="G98" s="2">
        <v>1</v>
      </c>
      <c r="H98" s="5">
        <v>1</v>
      </c>
      <c r="I98">
        <f t="shared" si="1"/>
        <v>4</v>
      </c>
    </row>
    <row r="99" spans="1:9" x14ac:dyDescent="0.25">
      <c r="A99" s="12" t="s">
        <v>108</v>
      </c>
      <c r="B99" s="2">
        <v>1</v>
      </c>
      <c r="C99" s="2">
        <v>0</v>
      </c>
      <c r="D99" s="2">
        <v>0</v>
      </c>
      <c r="E99" s="2">
        <v>1</v>
      </c>
      <c r="F99" s="2">
        <v>0</v>
      </c>
      <c r="G99" s="2">
        <v>1</v>
      </c>
      <c r="H99" s="5">
        <v>1</v>
      </c>
      <c r="I99">
        <f t="shared" si="1"/>
        <v>4</v>
      </c>
    </row>
    <row r="100" spans="1:9" x14ac:dyDescent="0.25">
      <c r="A100" s="12" t="s">
        <v>109</v>
      </c>
      <c r="B100" s="2">
        <v>1</v>
      </c>
      <c r="C100" s="2">
        <v>0</v>
      </c>
      <c r="D100" s="2">
        <v>1</v>
      </c>
      <c r="E100" s="2">
        <v>0</v>
      </c>
      <c r="F100" s="2">
        <v>0</v>
      </c>
      <c r="G100" s="2">
        <v>1</v>
      </c>
      <c r="H100" s="5">
        <v>1</v>
      </c>
      <c r="I100">
        <f t="shared" si="1"/>
        <v>4</v>
      </c>
    </row>
    <row r="101" spans="1:9" x14ac:dyDescent="0.25">
      <c r="I101" s="20">
        <f>I100*I99*I98*I97*I96*I95*I94*I93*I92*I91*I90*I89*I88*I87*I86*I85*I84*I83*I82*I81*I80*I79*I78*I77*I76*I75*I74*I73*I72*I71*I70*I69*I68*I67*I66*I65*I64*I63*I62*I61*I60*I59*I58*I57*I56*I55*I54*I53*I52*I51*I50*I49*I48*I47*I46*I45*I44*I43*I42*I41*I40*I39*I38*I37*I36*I35*I34*I33*I32*I31*I30*I29*I28*I27*I26*I25*I24*I23*I22*I21*I20*I19*I18*I17*I16*I15*I14*I13*I12*I11*I10*I9*I8*I7*I6*I5*I4*I3*I2</f>
        <v>2.8808692779966137E+35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AFB74EF5DAC4C9B5132C17A85D319" ma:contentTypeVersion="7" ma:contentTypeDescription="Create a new document." ma:contentTypeScope="" ma:versionID="8bf794e9fcfddb5c41af43fb81b12cbf">
  <xsd:schema xmlns:xsd="http://www.w3.org/2001/XMLSchema" xmlns:xs="http://www.w3.org/2001/XMLSchema" xmlns:p="http://schemas.microsoft.com/office/2006/metadata/properties" xmlns:ns2="be378549-80b3-475b-942e-f75a68181d38" targetNamespace="http://schemas.microsoft.com/office/2006/metadata/properties" ma:root="true" ma:fieldsID="4137f5d5f1fda61aaa7b911c1cce01f6" ns2:_="">
    <xsd:import namespace="be378549-80b3-475b-942e-f75a68181d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78549-80b3-475b-942e-f75a68181d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659F1-3649-4267-AA6C-E86613590E72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be378549-80b3-475b-942e-f75a68181d38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A4798A7-8B29-4B71-8767-50EE9C6BC7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8A130C-47C4-4350-B358-95E26A738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378549-80b3-475b-942e-f75a68181d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Paciente</vt:lpstr>
      <vt:lpstr>Historial Clinico</vt:lpstr>
      <vt:lpstr>Historial Clinico (2)</vt:lpstr>
      <vt:lpstr>Historial Clinico (3)</vt:lpstr>
      <vt:lpstr>Consulta</vt:lpstr>
      <vt:lpstr>Historial Clinico (4)</vt:lpstr>
      <vt:lpstr>Historial Clinico (5)</vt:lpstr>
      <vt:lpstr>Historial Clinico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Silva</dc:creator>
  <cp:lastModifiedBy>Montserrat Silva</cp:lastModifiedBy>
  <dcterms:created xsi:type="dcterms:W3CDTF">2020-10-20T05:55:57Z</dcterms:created>
  <dcterms:modified xsi:type="dcterms:W3CDTF">2020-10-25T06:47:45Z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0x010100FF0AFB74EF5DAC4C9B5132C17A85D319</vt:lpwstr>
  </property>
</Properties>
</file>