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filterPrivacy="1" defaultThemeVersion="124226"/>
  <xr:revisionPtr revIDLastSave="0" documentId="13_ncr:1_{9EB45D59-1D61-4F5E-BED7-3789834309AD}" xr6:coauthVersionLast="47" xr6:coauthVersionMax="47" xr10:uidLastSave="{00000000-0000-0000-0000-000000000000}"/>
  <bookViews>
    <workbookView xWindow="-27120" yWindow="-3540" windowWidth="23835" windowHeight="13425" activeTab="7" xr2:uid="{00000000-000D-0000-FFFF-FFFF00000000}"/>
  </bookViews>
  <sheets>
    <sheet name="sword" sheetId="1" r:id="rId1"/>
    <sheet name="big sword" sheetId="3" r:id="rId2"/>
    <sheet name="hammer" sheetId="2" r:id="rId3"/>
    <sheet name="heavy hammer" sheetId="4" r:id="rId4"/>
    <sheet name="Sheet4" sheetId="7" r:id="rId5"/>
    <sheet name="bardiche" sheetId="5" r:id="rId6"/>
    <sheet name="wand" sheetId="6" r:id="rId7"/>
    <sheet name="heavy crossbow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8" l="1"/>
  <c r="E28" i="8"/>
  <c r="U25" i="8"/>
  <c r="T25" i="8"/>
  <c r="S25" i="8"/>
  <c r="R25" i="8"/>
  <c r="P25" i="8"/>
  <c r="AH16" i="8"/>
  <c r="AH25" i="8" s="1"/>
  <c r="AG16" i="8"/>
  <c r="AG25" i="8" s="1"/>
  <c r="AF16" i="8"/>
  <c r="AF29" i="8" s="1"/>
  <c r="AE16" i="8"/>
  <c r="AE20" i="8" s="1"/>
  <c r="AD16" i="8"/>
  <c r="AD29" i="8" s="1"/>
  <c r="AC16" i="8"/>
  <c r="AC25" i="8" s="1"/>
  <c r="AB16" i="8"/>
  <c r="AB20" i="8" s="1"/>
  <c r="AA16" i="8"/>
  <c r="AA20" i="8" s="1"/>
  <c r="Z16" i="8"/>
  <c r="Z29" i="8" s="1"/>
  <c r="Y16" i="8"/>
  <c r="Y29" i="8" s="1"/>
  <c r="X16" i="8"/>
  <c r="X29" i="8" s="1"/>
  <c r="W16" i="8"/>
  <c r="W29" i="8" s="1"/>
  <c r="V16" i="8"/>
  <c r="V20" i="8" s="1"/>
  <c r="U16" i="8"/>
  <c r="U20" i="8" s="1"/>
  <c r="T16" i="8"/>
  <c r="T20" i="8" s="1"/>
  <c r="S16" i="8"/>
  <c r="S20" i="8" s="1"/>
  <c r="R16" i="8"/>
  <c r="R28" i="8" s="1"/>
  <c r="Q16" i="8"/>
  <c r="Q20" i="8" s="1"/>
  <c r="P16" i="8"/>
  <c r="P28" i="8" s="1"/>
  <c r="O16" i="8"/>
  <c r="O28" i="8" s="1"/>
  <c r="N16" i="8"/>
  <c r="N25" i="8" s="1"/>
  <c r="M16" i="8"/>
  <c r="AH30" i="8" s="1"/>
  <c r="L16" i="8"/>
  <c r="L23" i="8" s="1"/>
  <c r="K16" i="8"/>
  <c r="K30" i="8" s="1"/>
  <c r="J16" i="8"/>
  <c r="J27" i="8" s="1"/>
  <c r="I16" i="8"/>
  <c r="I25" i="8" s="1"/>
  <c r="H16" i="8"/>
  <c r="H27" i="8" s="1"/>
  <c r="G16" i="8"/>
  <c r="G28" i="8" s="1"/>
  <c r="F16" i="8"/>
  <c r="F29" i="8" s="1"/>
  <c r="E16" i="8"/>
  <c r="E29" i="8" s="1"/>
  <c r="D16" i="8"/>
  <c r="D29" i="8" s="1"/>
  <c r="C16" i="8"/>
  <c r="C29" i="8" s="1"/>
  <c r="AH16" i="6"/>
  <c r="AG16" i="6"/>
  <c r="AG26" i="6" s="1"/>
  <c r="AF16" i="6"/>
  <c r="AF20" i="6" s="1"/>
  <c r="AE16" i="6"/>
  <c r="AE20" i="6" s="1"/>
  <c r="AD16" i="6"/>
  <c r="AD26" i="6" s="1"/>
  <c r="AC16" i="6"/>
  <c r="AC24" i="6" s="1"/>
  <c r="AB16" i="6"/>
  <c r="AB24" i="6" s="1"/>
  <c r="AA16" i="6"/>
  <c r="AA24" i="6" s="1"/>
  <c r="Z16" i="6"/>
  <c r="Z26" i="6" s="1"/>
  <c r="Y16" i="6"/>
  <c r="Y26" i="6" s="1"/>
  <c r="X16" i="6"/>
  <c r="X26" i="6" s="1"/>
  <c r="W16" i="6"/>
  <c r="W26" i="6" s="1"/>
  <c r="V16" i="6"/>
  <c r="V20" i="6" s="1"/>
  <c r="U16" i="6"/>
  <c r="U26" i="6" s="1"/>
  <c r="T16" i="6"/>
  <c r="T20" i="6" s="1"/>
  <c r="S16" i="6"/>
  <c r="S20" i="6" s="1"/>
  <c r="R16" i="6"/>
  <c r="Q16" i="6"/>
  <c r="Q24" i="6" s="1"/>
  <c r="P16" i="6"/>
  <c r="P24" i="6" s="1"/>
  <c r="O16" i="6"/>
  <c r="N16" i="6"/>
  <c r="M16" i="6"/>
  <c r="L16" i="6"/>
  <c r="L20" i="6" s="1"/>
  <c r="K16" i="6"/>
  <c r="K20" i="6" s="1"/>
  <c r="J16" i="6"/>
  <c r="J20" i="6" s="1"/>
  <c r="I16" i="6"/>
  <c r="I21" i="6" s="1"/>
  <c r="H16" i="6"/>
  <c r="H21" i="6" s="1"/>
  <c r="G16" i="6"/>
  <c r="G21" i="6" s="1"/>
  <c r="F16" i="6"/>
  <c r="F26" i="6" s="1"/>
  <c r="E16" i="6"/>
  <c r="E26" i="6" s="1"/>
  <c r="D16" i="6"/>
  <c r="D26" i="6" s="1"/>
  <c r="C16" i="6"/>
  <c r="C26" i="6" s="1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N29" i="5"/>
  <c r="N22" i="5"/>
  <c r="N27" i="5"/>
  <c r="N25" i="5"/>
  <c r="N18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O18" i="5"/>
  <c r="M22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N20" i="5"/>
  <c r="M20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D29" i="5"/>
  <c r="E29" i="5"/>
  <c r="F29" i="5"/>
  <c r="G29" i="5"/>
  <c r="H29" i="5"/>
  <c r="I29" i="5"/>
  <c r="J29" i="5"/>
  <c r="K29" i="5"/>
  <c r="L29" i="5"/>
  <c r="M29" i="5"/>
  <c r="D27" i="5"/>
  <c r="E27" i="5"/>
  <c r="F27" i="5"/>
  <c r="G27" i="5"/>
  <c r="H27" i="5"/>
  <c r="I27" i="5"/>
  <c r="J27" i="5"/>
  <c r="K27" i="5"/>
  <c r="L27" i="5"/>
  <c r="M27" i="5"/>
  <c r="D25" i="5"/>
  <c r="E25" i="5"/>
  <c r="F25" i="5"/>
  <c r="G25" i="5"/>
  <c r="H25" i="5"/>
  <c r="I25" i="5"/>
  <c r="J25" i="5"/>
  <c r="K25" i="5"/>
  <c r="L25" i="5"/>
  <c r="M25" i="5"/>
  <c r="D22" i="5"/>
  <c r="E22" i="5"/>
  <c r="F22" i="5"/>
  <c r="G22" i="5"/>
  <c r="H22" i="5"/>
  <c r="I22" i="5"/>
  <c r="J22" i="5"/>
  <c r="K22" i="5"/>
  <c r="L22" i="5"/>
  <c r="D20" i="5"/>
  <c r="E20" i="5"/>
  <c r="F20" i="5"/>
  <c r="G20" i="5"/>
  <c r="H20" i="5"/>
  <c r="I20" i="5"/>
  <c r="J20" i="5"/>
  <c r="K20" i="5"/>
  <c r="L20" i="5"/>
  <c r="C29" i="5"/>
  <c r="C27" i="5"/>
  <c r="C25" i="5"/>
  <c r="C22" i="5"/>
  <c r="C20" i="5"/>
  <c r="C18" i="5"/>
  <c r="D18" i="5"/>
  <c r="E18" i="5"/>
  <c r="F18" i="5"/>
  <c r="G18" i="5"/>
  <c r="H18" i="5"/>
  <c r="I18" i="5"/>
  <c r="J18" i="5"/>
  <c r="K18" i="5"/>
  <c r="L18" i="5"/>
  <c r="M18" i="5"/>
  <c r="C25" i="4"/>
  <c r="M14" i="5"/>
  <c r="N14" i="5"/>
  <c r="O14" i="5"/>
  <c r="P14" i="5"/>
  <c r="Q14" i="5"/>
  <c r="R14" i="5"/>
  <c r="S14" i="5"/>
  <c r="T14" i="5"/>
  <c r="T19" i="5" s="1"/>
  <c r="U14" i="5"/>
  <c r="U19" i="5" s="1"/>
  <c r="V14" i="5"/>
  <c r="V19" i="5" s="1"/>
  <c r="W14" i="5"/>
  <c r="X14" i="5"/>
  <c r="Y14" i="5"/>
  <c r="Z14" i="5"/>
  <c r="AA14" i="5"/>
  <c r="AA19" i="5" s="1"/>
  <c r="AB14" i="5"/>
  <c r="AB19" i="5" s="1"/>
  <c r="AC14" i="5"/>
  <c r="AC19" i="5" s="1"/>
  <c r="AD14" i="5"/>
  <c r="AD19" i="5" s="1"/>
  <c r="AE14" i="5"/>
  <c r="AF14" i="5"/>
  <c r="AG14" i="5"/>
  <c r="AH14" i="5"/>
  <c r="C14" i="5"/>
  <c r="D14" i="5"/>
  <c r="E14" i="5"/>
  <c r="F14" i="5"/>
  <c r="G14" i="5"/>
  <c r="H14" i="5"/>
  <c r="H26" i="5" s="1"/>
  <c r="I14" i="5"/>
  <c r="J14" i="5"/>
  <c r="K14" i="5"/>
  <c r="L14" i="5"/>
  <c r="R28" i="5"/>
  <c r="P28" i="5"/>
  <c r="O28" i="5"/>
  <c r="AH18" i="4"/>
  <c r="AH37" i="4" s="1"/>
  <c r="AG18" i="4"/>
  <c r="AF18" i="4"/>
  <c r="AF39" i="4" s="1"/>
  <c r="AE18" i="4"/>
  <c r="AE37" i="4" s="1"/>
  <c r="AD18" i="4"/>
  <c r="AC18" i="4"/>
  <c r="AB18" i="4"/>
  <c r="AB29" i="4" s="1"/>
  <c r="AA18" i="4"/>
  <c r="Z18" i="4"/>
  <c r="Z33" i="4" s="1"/>
  <c r="Y18" i="4"/>
  <c r="Y37" i="4" s="1"/>
  <c r="X18" i="4"/>
  <c r="X23" i="4" s="1"/>
  <c r="W18" i="4"/>
  <c r="W37" i="4" s="1"/>
  <c r="V18" i="4"/>
  <c r="U18" i="4"/>
  <c r="T18" i="4"/>
  <c r="T33" i="4" s="1"/>
  <c r="S18" i="4"/>
  <c r="S23" i="4" s="1"/>
  <c r="R18" i="4"/>
  <c r="R27" i="4" s="1"/>
  <c r="Q18" i="4"/>
  <c r="Q39" i="4" s="1"/>
  <c r="P18" i="4"/>
  <c r="P39" i="4" s="1"/>
  <c r="O18" i="4"/>
  <c r="O39" i="4" s="1"/>
  <c r="N18" i="4"/>
  <c r="N37" i="4" s="1"/>
  <c r="M18" i="4"/>
  <c r="W25" i="4" s="1"/>
  <c r="L18" i="4"/>
  <c r="K18" i="4"/>
  <c r="J18" i="4"/>
  <c r="J27" i="4" s="1"/>
  <c r="I18" i="4"/>
  <c r="I23" i="4" s="1"/>
  <c r="H18" i="4"/>
  <c r="G18" i="4"/>
  <c r="F18" i="4"/>
  <c r="E18" i="4"/>
  <c r="E39" i="4" s="1"/>
  <c r="D18" i="4"/>
  <c r="C18" i="4"/>
  <c r="AH16" i="3"/>
  <c r="AH26" i="3" s="1"/>
  <c r="AG16" i="3"/>
  <c r="AG20" i="3" s="1"/>
  <c r="AF16" i="3"/>
  <c r="AE16" i="3"/>
  <c r="AD16" i="3"/>
  <c r="AD26" i="3" s="1"/>
  <c r="AC16" i="3"/>
  <c r="AC24" i="3" s="1"/>
  <c r="AB16" i="3"/>
  <c r="AB26" i="3" s="1"/>
  <c r="AA16" i="3"/>
  <c r="AA24" i="3" s="1"/>
  <c r="Z16" i="3"/>
  <c r="Z24" i="3" s="1"/>
  <c r="Y16" i="3"/>
  <c r="Y26" i="3" s="1"/>
  <c r="X16" i="3"/>
  <c r="X26" i="3" s="1"/>
  <c r="W16" i="3"/>
  <c r="V16" i="3"/>
  <c r="V26" i="3" s="1"/>
  <c r="U16" i="3"/>
  <c r="U26" i="3" s="1"/>
  <c r="T16" i="3"/>
  <c r="T26" i="3" s="1"/>
  <c r="S16" i="3"/>
  <c r="S26" i="3" s="1"/>
  <c r="R16" i="3"/>
  <c r="Q16" i="3"/>
  <c r="Q24" i="3" s="1"/>
  <c r="P16" i="3"/>
  <c r="P24" i="3" s="1"/>
  <c r="O16" i="3"/>
  <c r="O20" i="3" s="1"/>
  <c r="N16" i="3"/>
  <c r="M16" i="3"/>
  <c r="L16" i="3"/>
  <c r="L26" i="3" s="1"/>
  <c r="K16" i="3"/>
  <c r="K22" i="3" s="1"/>
  <c r="J16" i="3"/>
  <c r="J22" i="3" s="1"/>
  <c r="I16" i="3"/>
  <c r="I26" i="3" s="1"/>
  <c r="H16" i="3"/>
  <c r="H26" i="3" s="1"/>
  <c r="G16" i="3"/>
  <c r="F16" i="3"/>
  <c r="F19" i="3" s="1"/>
  <c r="E16" i="3"/>
  <c r="E26" i="3" s="1"/>
  <c r="D16" i="3"/>
  <c r="D26" i="3" s="1"/>
  <c r="C16" i="3"/>
  <c r="C19" i="3" s="1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N45" i="2"/>
  <c r="N31" i="2"/>
  <c r="N44" i="2"/>
  <c r="N43" i="2"/>
  <c r="N29" i="2"/>
  <c r="N30" i="2"/>
  <c r="N42" i="2"/>
  <c r="N28" i="2"/>
  <c r="N41" i="2"/>
  <c r="N27" i="2"/>
  <c r="N40" i="2"/>
  <c r="N26" i="2"/>
  <c r="N38" i="2"/>
  <c r="N24" i="2"/>
  <c r="N37" i="2"/>
  <c r="N23" i="2"/>
  <c r="N36" i="2"/>
  <c r="N22" i="2"/>
  <c r="N35" i="2"/>
  <c r="N21" i="2"/>
  <c r="N34" i="2"/>
  <c r="N20" i="2"/>
  <c r="M20" i="2"/>
  <c r="D40" i="2"/>
  <c r="E40" i="2"/>
  <c r="F40" i="2"/>
  <c r="G40" i="2"/>
  <c r="H40" i="2"/>
  <c r="I40" i="2"/>
  <c r="J40" i="2"/>
  <c r="K40" i="2"/>
  <c r="L40" i="2"/>
  <c r="M40" i="2"/>
  <c r="D41" i="2"/>
  <c r="E41" i="2"/>
  <c r="F41" i="2"/>
  <c r="G41" i="2"/>
  <c r="H41" i="2"/>
  <c r="I41" i="2"/>
  <c r="J41" i="2"/>
  <c r="K41" i="2"/>
  <c r="L41" i="2"/>
  <c r="M41" i="2"/>
  <c r="D42" i="2"/>
  <c r="E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D44" i="2"/>
  <c r="E44" i="2"/>
  <c r="F44" i="2"/>
  <c r="G44" i="2"/>
  <c r="H44" i="2"/>
  <c r="I44" i="2"/>
  <c r="J44" i="2"/>
  <c r="K44" i="2"/>
  <c r="L44" i="2"/>
  <c r="M44" i="2"/>
  <c r="D45" i="2"/>
  <c r="E45" i="2"/>
  <c r="F45" i="2"/>
  <c r="G45" i="2"/>
  <c r="H45" i="2"/>
  <c r="I45" i="2"/>
  <c r="J45" i="2"/>
  <c r="K45" i="2"/>
  <c r="L45" i="2"/>
  <c r="M45" i="2"/>
  <c r="D34" i="2"/>
  <c r="E34" i="2"/>
  <c r="F34" i="2"/>
  <c r="G34" i="2"/>
  <c r="H34" i="2"/>
  <c r="I34" i="2"/>
  <c r="J34" i="2"/>
  <c r="K34" i="2"/>
  <c r="L34" i="2"/>
  <c r="M34" i="2"/>
  <c r="D35" i="2"/>
  <c r="E35" i="2"/>
  <c r="F35" i="2"/>
  <c r="G35" i="2"/>
  <c r="H35" i="2"/>
  <c r="I35" i="2"/>
  <c r="J35" i="2"/>
  <c r="K35" i="2"/>
  <c r="L35" i="2"/>
  <c r="M35" i="2"/>
  <c r="D36" i="2"/>
  <c r="E36" i="2"/>
  <c r="F36" i="2"/>
  <c r="G36" i="2"/>
  <c r="H36" i="2"/>
  <c r="I36" i="2"/>
  <c r="J36" i="2"/>
  <c r="K36" i="2"/>
  <c r="L36" i="2"/>
  <c r="M36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H38" i="2"/>
  <c r="I38" i="2"/>
  <c r="J38" i="2"/>
  <c r="K38" i="2"/>
  <c r="L38" i="2"/>
  <c r="M38" i="2"/>
  <c r="D26" i="2"/>
  <c r="E26" i="2"/>
  <c r="F26" i="2"/>
  <c r="G26" i="2"/>
  <c r="H26" i="2"/>
  <c r="I26" i="2"/>
  <c r="J26" i="2"/>
  <c r="K26" i="2"/>
  <c r="L26" i="2"/>
  <c r="M26" i="2"/>
  <c r="D27" i="2"/>
  <c r="E27" i="2"/>
  <c r="F27" i="2"/>
  <c r="G27" i="2"/>
  <c r="H27" i="2"/>
  <c r="I27" i="2"/>
  <c r="J27" i="2"/>
  <c r="K27" i="2"/>
  <c r="L27" i="2"/>
  <c r="M27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20" i="2"/>
  <c r="E20" i="2"/>
  <c r="F20" i="2"/>
  <c r="G20" i="2"/>
  <c r="H20" i="2"/>
  <c r="I20" i="2"/>
  <c r="J20" i="2"/>
  <c r="K20" i="2"/>
  <c r="L20" i="2"/>
  <c r="D21" i="2"/>
  <c r="E21" i="2"/>
  <c r="F21" i="2"/>
  <c r="G21" i="2"/>
  <c r="H21" i="2"/>
  <c r="I21" i="2"/>
  <c r="J21" i="2"/>
  <c r="K21" i="2"/>
  <c r="L21" i="2"/>
  <c r="M21" i="2"/>
  <c r="D22" i="2"/>
  <c r="E22" i="2"/>
  <c r="F22" i="2"/>
  <c r="G22" i="2"/>
  <c r="H22" i="2"/>
  <c r="I22" i="2"/>
  <c r="J22" i="2"/>
  <c r="K22" i="2"/>
  <c r="L22" i="2"/>
  <c r="M22" i="2"/>
  <c r="D23" i="2"/>
  <c r="E23" i="2"/>
  <c r="F23" i="2"/>
  <c r="G23" i="2"/>
  <c r="H23" i="2"/>
  <c r="I23" i="2"/>
  <c r="J23" i="2"/>
  <c r="K23" i="2"/>
  <c r="L23" i="2"/>
  <c r="M23" i="2"/>
  <c r="D24" i="2"/>
  <c r="E24" i="2"/>
  <c r="F24" i="2"/>
  <c r="G24" i="2"/>
  <c r="H24" i="2"/>
  <c r="I24" i="2"/>
  <c r="J24" i="2"/>
  <c r="K24" i="2"/>
  <c r="L24" i="2"/>
  <c r="M24" i="2"/>
  <c r="C45" i="2"/>
  <c r="C44" i="2"/>
  <c r="C43" i="2"/>
  <c r="C42" i="2"/>
  <c r="C41" i="2"/>
  <c r="C40" i="2"/>
  <c r="C38" i="2"/>
  <c r="C37" i="2"/>
  <c r="C36" i="2"/>
  <c r="C35" i="2"/>
  <c r="C34" i="2"/>
  <c r="C31" i="2"/>
  <c r="C30" i="2"/>
  <c r="C29" i="2"/>
  <c r="C28" i="2"/>
  <c r="C27" i="2"/>
  <c r="C26" i="2"/>
  <c r="C24" i="2"/>
  <c r="C23" i="2"/>
  <c r="C22" i="2"/>
  <c r="C21" i="2"/>
  <c r="C20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C16" i="2"/>
  <c r="C15" i="1"/>
  <c r="O18" i="1"/>
  <c r="P18" i="1"/>
  <c r="Q18" i="1"/>
  <c r="R18" i="1"/>
  <c r="S18" i="1"/>
  <c r="T18" i="1"/>
  <c r="U18" i="1"/>
  <c r="O19" i="1"/>
  <c r="P19" i="1"/>
  <c r="Q19" i="1"/>
  <c r="R19" i="1"/>
  <c r="S19" i="1"/>
  <c r="T19" i="1"/>
  <c r="U19" i="1"/>
  <c r="O20" i="1"/>
  <c r="P20" i="1"/>
  <c r="Q20" i="1"/>
  <c r="R20" i="1"/>
  <c r="S20" i="1"/>
  <c r="T20" i="1"/>
  <c r="U20" i="1"/>
  <c r="O21" i="1"/>
  <c r="P21" i="1"/>
  <c r="Q21" i="1"/>
  <c r="R21" i="1"/>
  <c r="S21" i="1"/>
  <c r="T21" i="1"/>
  <c r="U21" i="1"/>
  <c r="O22" i="1"/>
  <c r="P22" i="1"/>
  <c r="Q22" i="1"/>
  <c r="R22" i="1"/>
  <c r="S22" i="1"/>
  <c r="T22" i="1"/>
  <c r="U22" i="1"/>
  <c r="AA24" i="1"/>
  <c r="AB24" i="1"/>
  <c r="AC24" i="1"/>
  <c r="Z22" i="1"/>
  <c r="AA22" i="1"/>
  <c r="G28" i="1"/>
  <c r="J28" i="1"/>
  <c r="L26" i="1"/>
  <c r="M26" i="1"/>
  <c r="M20" i="1"/>
  <c r="D15" i="1"/>
  <c r="D26" i="1" s="1"/>
  <c r="E15" i="1"/>
  <c r="E27" i="1" s="1"/>
  <c r="F15" i="1"/>
  <c r="F19" i="1" s="1"/>
  <c r="G15" i="1"/>
  <c r="G21" i="1" s="1"/>
  <c r="H15" i="1"/>
  <c r="H25" i="1" s="1"/>
  <c r="I15" i="1"/>
  <c r="I18" i="1" s="1"/>
  <c r="J15" i="1"/>
  <c r="J18" i="1" s="1"/>
  <c r="K15" i="1"/>
  <c r="K28" i="1" s="1"/>
  <c r="L15" i="1"/>
  <c r="L28" i="1" s="1"/>
  <c r="M15" i="1"/>
  <c r="N15" i="1"/>
  <c r="N19" i="1" s="1"/>
  <c r="O15" i="1"/>
  <c r="P15" i="1"/>
  <c r="Q15" i="1"/>
  <c r="R15" i="1"/>
  <c r="S15" i="1"/>
  <c r="T15" i="1"/>
  <c r="U15" i="1"/>
  <c r="V15" i="1"/>
  <c r="V19" i="1" s="1"/>
  <c r="W15" i="1"/>
  <c r="W19" i="1" s="1"/>
  <c r="X15" i="1"/>
  <c r="X19" i="1" s="1"/>
  <c r="Y15" i="1"/>
  <c r="Y19" i="1" s="1"/>
  <c r="Z15" i="1"/>
  <c r="Z19" i="1" s="1"/>
  <c r="AA15" i="1"/>
  <c r="AA19" i="1" s="1"/>
  <c r="AB15" i="1"/>
  <c r="AB19" i="1" s="1"/>
  <c r="AC15" i="1"/>
  <c r="AC19" i="1" s="1"/>
  <c r="AD15" i="1"/>
  <c r="AD19" i="1" s="1"/>
  <c r="AE15" i="1"/>
  <c r="AE19" i="1" s="1"/>
  <c r="AF15" i="1"/>
  <c r="AF24" i="1" s="1"/>
  <c r="AG15" i="1"/>
  <c r="AG19" i="1" s="1"/>
  <c r="AH15" i="1"/>
  <c r="AH19" i="1" s="1"/>
  <c r="C18" i="1"/>
  <c r="O25" i="8" l="1"/>
  <c r="Q25" i="8"/>
  <c r="S19" i="8"/>
  <c r="W26" i="8"/>
  <c r="AE21" i="8"/>
  <c r="Y26" i="8"/>
  <c r="R19" i="8"/>
  <c r="T19" i="8"/>
  <c r="X26" i="8"/>
  <c r="AF21" i="8"/>
  <c r="Z26" i="8"/>
  <c r="AA26" i="8"/>
  <c r="AB26" i="8"/>
  <c r="S22" i="8"/>
  <c r="D28" i="8"/>
  <c r="AH21" i="8"/>
  <c r="T22" i="8"/>
  <c r="U22" i="8"/>
  <c r="C25" i="8"/>
  <c r="S28" i="8"/>
  <c r="D25" i="8"/>
  <c r="T28" i="8"/>
  <c r="E25" i="8"/>
  <c r="U28" i="8"/>
  <c r="AG21" i="8"/>
  <c r="F25" i="8"/>
  <c r="C19" i="8"/>
  <c r="X28" i="8"/>
  <c r="C20" i="8"/>
  <c r="C22" i="8"/>
  <c r="E20" i="8"/>
  <c r="F20" i="8"/>
  <c r="F22" i="8"/>
  <c r="Y20" i="8"/>
  <c r="X20" i="8"/>
  <c r="V25" i="8"/>
  <c r="D21" i="8"/>
  <c r="W22" i="8"/>
  <c r="W25" i="8"/>
  <c r="N27" i="8"/>
  <c r="D30" i="8"/>
  <c r="V22" i="8"/>
  <c r="E21" i="8"/>
  <c r="X22" i="8"/>
  <c r="X25" i="8"/>
  <c r="O27" i="8"/>
  <c r="E30" i="8"/>
  <c r="D22" i="8"/>
  <c r="E22" i="8"/>
  <c r="W20" i="8"/>
  <c r="C30" i="8"/>
  <c r="D19" i="8"/>
  <c r="K21" i="8"/>
  <c r="AA23" i="8"/>
  <c r="Y25" i="8"/>
  <c r="P27" i="8"/>
  <c r="F30" i="8"/>
  <c r="Z20" i="8"/>
  <c r="C21" i="8"/>
  <c r="E19" i="8"/>
  <c r="L21" i="8"/>
  <c r="AB23" i="8"/>
  <c r="Z25" i="8"/>
  <c r="AE27" i="8"/>
  <c r="O30" i="8"/>
  <c r="F19" i="8"/>
  <c r="M21" i="8"/>
  <c r="AC23" i="8"/>
  <c r="C26" i="8"/>
  <c r="AF27" i="8"/>
  <c r="P30" i="8"/>
  <c r="K27" i="8"/>
  <c r="L27" i="8"/>
  <c r="O19" i="8"/>
  <c r="N21" i="8"/>
  <c r="AD23" i="8"/>
  <c r="D26" i="8"/>
  <c r="AG27" i="8"/>
  <c r="Q30" i="8"/>
  <c r="D20" i="8"/>
  <c r="C27" i="8"/>
  <c r="W28" i="8"/>
  <c r="Y28" i="8"/>
  <c r="Z28" i="8"/>
  <c r="M27" i="8"/>
  <c r="P19" i="8"/>
  <c r="O21" i="8"/>
  <c r="AE23" i="8"/>
  <c r="E26" i="8"/>
  <c r="AH27" i="8"/>
  <c r="R30" i="8"/>
  <c r="V28" i="8"/>
  <c r="D27" i="8"/>
  <c r="E27" i="8"/>
  <c r="Q19" i="8"/>
  <c r="P21" i="8"/>
  <c r="AF23" i="8"/>
  <c r="F26" i="8"/>
  <c r="C28" i="8"/>
  <c r="S30" i="8"/>
  <c r="AC29" i="8"/>
  <c r="T30" i="8"/>
  <c r="W30" i="8"/>
  <c r="AH23" i="8"/>
  <c r="O23" i="8"/>
  <c r="X19" i="8"/>
  <c r="AF20" i="8"/>
  <c r="T21" i="8"/>
  <c r="H22" i="8"/>
  <c r="AB22" i="8"/>
  <c r="P23" i="8"/>
  <c r="L26" i="8"/>
  <c r="AF26" i="8"/>
  <c r="T27" i="8"/>
  <c r="H28" i="8"/>
  <c r="AB28" i="8"/>
  <c r="P29" i="8"/>
  <c r="X30" i="8"/>
  <c r="R27" i="8"/>
  <c r="H29" i="8"/>
  <c r="G20" i="8"/>
  <c r="K23" i="8"/>
  <c r="K29" i="8"/>
  <c r="H20" i="8"/>
  <c r="L29" i="8"/>
  <c r="V19" i="8"/>
  <c r="J26" i="8"/>
  <c r="AD26" i="8"/>
  <c r="AH29" i="8"/>
  <c r="W19" i="8"/>
  <c r="G22" i="8"/>
  <c r="AA28" i="8"/>
  <c r="M26" i="8"/>
  <c r="N20" i="8"/>
  <c r="AH20" i="8"/>
  <c r="J22" i="8"/>
  <c r="AD22" i="8"/>
  <c r="R23" i="8"/>
  <c r="N26" i="8"/>
  <c r="AH26" i="8"/>
  <c r="V27" i="8"/>
  <c r="J28" i="8"/>
  <c r="AD28" i="8"/>
  <c r="Z30" i="8"/>
  <c r="H26" i="8"/>
  <c r="Z22" i="8"/>
  <c r="AE26" i="8"/>
  <c r="Z19" i="8"/>
  <c r="V21" i="8"/>
  <c r="R29" i="8"/>
  <c r="G19" i="8"/>
  <c r="AA19" i="8"/>
  <c r="O20" i="8"/>
  <c r="W21" i="8"/>
  <c r="K22" i="8"/>
  <c r="AE22" i="8"/>
  <c r="S23" i="8"/>
  <c r="G25" i="8"/>
  <c r="AA25" i="8"/>
  <c r="O26" i="8"/>
  <c r="W27" i="8"/>
  <c r="K28" i="8"/>
  <c r="AE28" i="8"/>
  <c r="S29" i="8"/>
  <c r="G30" i="8"/>
  <c r="AA30" i="8"/>
  <c r="AG26" i="8"/>
  <c r="H19" i="8"/>
  <c r="AB19" i="8"/>
  <c r="P20" i="8"/>
  <c r="X21" i="8"/>
  <c r="L22" i="8"/>
  <c r="AF22" i="8"/>
  <c r="T23" i="8"/>
  <c r="H25" i="8"/>
  <c r="AB25" i="8"/>
  <c r="P26" i="8"/>
  <c r="X27" i="8"/>
  <c r="L28" i="8"/>
  <c r="AF28" i="8"/>
  <c r="T29" i="8"/>
  <c r="H30" i="8"/>
  <c r="AB30" i="8"/>
  <c r="AA29" i="8"/>
  <c r="I29" i="8"/>
  <c r="J23" i="8"/>
  <c r="U19" i="8"/>
  <c r="AC20" i="8"/>
  <c r="Q21" i="8"/>
  <c r="Y22" i="8"/>
  <c r="AG23" i="8"/>
  <c r="AC26" i="8"/>
  <c r="AG29" i="8"/>
  <c r="AD20" i="8"/>
  <c r="K20" i="8"/>
  <c r="AA22" i="8"/>
  <c r="O29" i="8"/>
  <c r="L20" i="8"/>
  <c r="Y19" i="8"/>
  <c r="AG20" i="8"/>
  <c r="I22" i="8"/>
  <c r="Q23" i="8"/>
  <c r="Q29" i="8"/>
  <c r="M28" i="8"/>
  <c r="AG28" i="8"/>
  <c r="U29" i="8"/>
  <c r="I30" i="8"/>
  <c r="AC30" i="8"/>
  <c r="G29" i="8"/>
  <c r="H23" i="8"/>
  <c r="AB29" i="8"/>
  <c r="J29" i="8"/>
  <c r="I20" i="8"/>
  <c r="M23" i="8"/>
  <c r="I26" i="8"/>
  <c r="M29" i="8"/>
  <c r="M20" i="8"/>
  <c r="U21" i="8"/>
  <c r="AC22" i="8"/>
  <c r="AC28" i="8"/>
  <c r="AG22" i="8"/>
  <c r="Y27" i="8"/>
  <c r="J19" i="8"/>
  <c r="AD19" i="8"/>
  <c r="R20" i="8"/>
  <c r="F21" i="8"/>
  <c r="Z21" i="8"/>
  <c r="N22" i="8"/>
  <c r="AH22" i="8"/>
  <c r="V23" i="8"/>
  <c r="J25" i="8"/>
  <c r="AD25" i="8"/>
  <c r="R26" i="8"/>
  <c r="F27" i="8"/>
  <c r="Z27" i="8"/>
  <c r="N28" i="8"/>
  <c r="AH28" i="8"/>
  <c r="V29" i="8"/>
  <c r="J30" i="8"/>
  <c r="AD30" i="8"/>
  <c r="R21" i="8"/>
  <c r="K26" i="8"/>
  <c r="U27" i="8"/>
  <c r="U23" i="8"/>
  <c r="K19" i="8"/>
  <c r="AE19" i="8"/>
  <c r="G21" i="8"/>
  <c r="AA21" i="8"/>
  <c r="O22" i="8"/>
  <c r="C23" i="8"/>
  <c r="W23" i="8"/>
  <c r="K25" i="8"/>
  <c r="AE25" i="8"/>
  <c r="S26" i="8"/>
  <c r="G27" i="8"/>
  <c r="AA27" i="8"/>
  <c r="AE30" i="8"/>
  <c r="Q27" i="8"/>
  <c r="I28" i="8"/>
  <c r="L19" i="8"/>
  <c r="AF19" i="8"/>
  <c r="H21" i="8"/>
  <c r="AB21" i="8"/>
  <c r="P22" i="8"/>
  <c r="D23" i="8"/>
  <c r="X23" i="8"/>
  <c r="L25" i="8"/>
  <c r="AF25" i="8"/>
  <c r="T26" i="8"/>
  <c r="AB27" i="8"/>
  <c r="L30" i="8"/>
  <c r="AF30" i="8"/>
  <c r="G23" i="8"/>
  <c r="I23" i="8"/>
  <c r="G26" i="8"/>
  <c r="AE29" i="8"/>
  <c r="U30" i="8"/>
  <c r="J20" i="8"/>
  <c r="N23" i="8"/>
  <c r="V30" i="8"/>
  <c r="S21" i="8"/>
  <c r="S27" i="8"/>
  <c r="Y30" i="8"/>
  <c r="AC19" i="8"/>
  <c r="Y21" i="8"/>
  <c r="Q26" i="8"/>
  <c r="M19" i="8"/>
  <c r="AG19" i="8"/>
  <c r="I21" i="8"/>
  <c r="AC21" i="8"/>
  <c r="Q22" i="8"/>
  <c r="E23" i="8"/>
  <c r="Y23" i="8"/>
  <c r="M25" i="8"/>
  <c r="U26" i="8"/>
  <c r="I27" i="8"/>
  <c r="AC27" i="8"/>
  <c r="Q28" i="8"/>
  <c r="M30" i="8"/>
  <c r="AG30" i="8"/>
  <c r="N29" i="8"/>
  <c r="I19" i="8"/>
  <c r="M22" i="8"/>
  <c r="N19" i="8"/>
  <c r="AH19" i="8"/>
  <c r="J21" i="8"/>
  <c r="AD21" i="8"/>
  <c r="R22" i="8"/>
  <c r="F23" i="8"/>
  <c r="Z23" i="8"/>
  <c r="V26" i="8"/>
  <c r="AD27" i="8"/>
  <c r="N30" i="8"/>
  <c r="C19" i="6"/>
  <c r="C20" i="6"/>
  <c r="C24" i="6"/>
  <c r="C25" i="6"/>
  <c r="H20" i="6"/>
  <c r="I20" i="6"/>
  <c r="Z20" i="6"/>
  <c r="AB20" i="6"/>
  <c r="G26" i="6"/>
  <c r="D24" i="6"/>
  <c r="H26" i="6"/>
  <c r="X20" i="6"/>
  <c r="E25" i="6"/>
  <c r="AC20" i="6"/>
  <c r="E19" i="6"/>
  <c r="D20" i="6"/>
  <c r="E24" i="6"/>
  <c r="I26" i="6"/>
  <c r="Y20" i="6"/>
  <c r="D19" i="6"/>
  <c r="F19" i="6"/>
  <c r="E20" i="6"/>
  <c r="F24" i="6"/>
  <c r="S26" i="6"/>
  <c r="F20" i="6"/>
  <c r="AC26" i="6"/>
  <c r="D25" i="6"/>
  <c r="F25" i="6"/>
  <c r="AA20" i="6"/>
  <c r="G20" i="6"/>
  <c r="AF26" i="6"/>
  <c r="R24" i="6"/>
  <c r="L26" i="6"/>
  <c r="V24" i="6"/>
  <c r="AE26" i="6"/>
  <c r="L22" i="6"/>
  <c r="K26" i="6"/>
  <c r="K22" i="6"/>
  <c r="AD20" i="6"/>
  <c r="K25" i="6"/>
  <c r="T24" i="6"/>
  <c r="W24" i="6"/>
  <c r="J26" i="6"/>
  <c r="L25" i="6"/>
  <c r="S24" i="6"/>
  <c r="U24" i="6"/>
  <c r="C21" i="6"/>
  <c r="D21" i="6"/>
  <c r="X24" i="6"/>
  <c r="E21" i="6"/>
  <c r="Y24" i="6"/>
  <c r="F21" i="6"/>
  <c r="Z24" i="6"/>
  <c r="W20" i="6"/>
  <c r="O25" i="6"/>
  <c r="M22" i="6"/>
  <c r="R25" i="6"/>
  <c r="Q20" i="6"/>
  <c r="Q26" i="6"/>
  <c r="O22" i="6"/>
  <c r="S21" i="6"/>
  <c r="Q22" i="6"/>
  <c r="P19" i="6"/>
  <c r="AA22" i="6"/>
  <c r="Q19" i="6"/>
  <c r="R19" i="6"/>
  <c r="W21" i="6"/>
  <c r="AC22" i="6"/>
  <c r="AH25" i="6"/>
  <c r="S19" i="6"/>
  <c r="X21" i="6"/>
  <c r="AD22" i="6"/>
  <c r="T19" i="6"/>
  <c r="Y21" i="6"/>
  <c r="AE22" i="6"/>
  <c r="P25" i="6"/>
  <c r="AD25" i="6"/>
  <c r="Z22" i="6"/>
  <c r="R21" i="6"/>
  <c r="AH19" i="6"/>
  <c r="N19" i="6"/>
  <c r="AB25" i="6"/>
  <c r="X22" i="6"/>
  <c r="P21" i="6"/>
  <c r="AF19" i="6"/>
  <c r="AA25" i="6"/>
  <c r="W22" i="6"/>
  <c r="O21" i="6"/>
  <c r="Z25" i="6"/>
  <c r="V22" i="6"/>
  <c r="AH21" i="6"/>
  <c r="N21" i="6"/>
  <c r="M21" i="6"/>
  <c r="AC19" i="6"/>
  <c r="T22" i="6"/>
  <c r="AA19" i="6"/>
  <c r="R22" i="6"/>
  <c r="Z19" i="6"/>
  <c r="U25" i="6"/>
  <c r="AC25" i="6"/>
  <c r="M24" i="6"/>
  <c r="Y22" i="6"/>
  <c r="Q21" i="6"/>
  <c r="AG19" i="6"/>
  <c r="M19" i="6"/>
  <c r="AE19" i="6"/>
  <c r="AD19" i="6"/>
  <c r="Y25" i="6"/>
  <c r="U22" i="6"/>
  <c r="AG21" i="6"/>
  <c r="X25" i="6"/>
  <c r="AF21" i="6"/>
  <c r="AB19" i="6"/>
  <c r="W25" i="6"/>
  <c r="S22" i="6"/>
  <c r="AE21" i="6"/>
  <c r="V25" i="6"/>
  <c r="AD21" i="6"/>
  <c r="Q25" i="6"/>
  <c r="P20" i="6"/>
  <c r="N22" i="6"/>
  <c r="T25" i="6"/>
  <c r="T21" i="6"/>
  <c r="AF25" i="6"/>
  <c r="M26" i="6"/>
  <c r="G25" i="6"/>
  <c r="G19" i="6"/>
  <c r="G24" i="6"/>
  <c r="AG24" i="6"/>
  <c r="N24" i="6"/>
  <c r="N20" i="6"/>
  <c r="AH24" i="6"/>
  <c r="AH20" i="6"/>
  <c r="O20" i="6"/>
  <c r="S25" i="6"/>
  <c r="P22" i="6"/>
  <c r="AH26" i="6"/>
  <c r="O19" i="6"/>
  <c r="AE25" i="6"/>
  <c r="M20" i="6"/>
  <c r="U21" i="6"/>
  <c r="V21" i="6"/>
  <c r="AB22" i="6"/>
  <c r="AG25" i="6"/>
  <c r="U19" i="6"/>
  <c r="Z21" i="6"/>
  <c r="AF22" i="6"/>
  <c r="V19" i="6"/>
  <c r="AA21" i="6"/>
  <c r="AG22" i="6"/>
  <c r="W19" i="6"/>
  <c r="AB21" i="6"/>
  <c r="AH22" i="6"/>
  <c r="N26" i="6"/>
  <c r="H25" i="6"/>
  <c r="H24" i="6"/>
  <c r="H19" i="6"/>
  <c r="X19" i="6"/>
  <c r="AC21" i="6"/>
  <c r="O26" i="6"/>
  <c r="I24" i="6"/>
  <c r="I25" i="6"/>
  <c r="I19" i="6"/>
  <c r="Y19" i="6"/>
  <c r="G22" i="6"/>
  <c r="P26" i="6"/>
  <c r="J25" i="6"/>
  <c r="J24" i="6"/>
  <c r="J19" i="6"/>
  <c r="J21" i="6"/>
  <c r="AD24" i="6"/>
  <c r="H22" i="6"/>
  <c r="K24" i="6"/>
  <c r="K19" i="6"/>
  <c r="K21" i="6"/>
  <c r="AE24" i="6"/>
  <c r="AG20" i="6"/>
  <c r="I22" i="6"/>
  <c r="M25" i="6"/>
  <c r="AA26" i="6"/>
  <c r="L24" i="6"/>
  <c r="L19" i="6"/>
  <c r="L21" i="6"/>
  <c r="AF24" i="6"/>
  <c r="J22" i="6"/>
  <c r="O24" i="6"/>
  <c r="N25" i="6"/>
  <c r="AB26" i="6"/>
  <c r="R26" i="6"/>
  <c r="V26" i="6"/>
  <c r="C22" i="6"/>
  <c r="U20" i="6"/>
  <c r="E22" i="6"/>
  <c r="T26" i="6"/>
  <c r="R20" i="6"/>
  <c r="D22" i="6"/>
  <c r="F22" i="6"/>
  <c r="Z26" i="5"/>
  <c r="AA26" i="5"/>
  <c r="M21" i="5"/>
  <c r="N21" i="5"/>
  <c r="W26" i="5"/>
  <c r="X26" i="5"/>
  <c r="Y26" i="5"/>
  <c r="AB26" i="5"/>
  <c r="K21" i="5"/>
  <c r="L21" i="5"/>
  <c r="AC26" i="5"/>
  <c r="E19" i="5"/>
  <c r="F19" i="5"/>
  <c r="Y28" i="5"/>
  <c r="P19" i="5"/>
  <c r="Z28" i="5"/>
  <c r="Q19" i="5"/>
  <c r="R19" i="5"/>
  <c r="F21" i="5"/>
  <c r="E21" i="5"/>
  <c r="T28" i="5"/>
  <c r="U28" i="5"/>
  <c r="V28" i="5"/>
  <c r="W28" i="5"/>
  <c r="X28" i="5"/>
  <c r="C24" i="5"/>
  <c r="T17" i="5"/>
  <c r="D24" i="5"/>
  <c r="U17" i="5"/>
  <c r="O24" i="5"/>
  <c r="V17" i="5"/>
  <c r="P24" i="5"/>
  <c r="C19" i="5"/>
  <c r="Q24" i="5"/>
  <c r="D19" i="5"/>
  <c r="R24" i="5"/>
  <c r="S24" i="5"/>
  <c r="T24" i="5"/>
  <c r="U24" i="5"/>
  <c r="S19" i="5"/>
  <c r="V24" i="5"/>
  <c r="W19" i="5"/>
  <c r="W24" i="5"/>
  <c r="X19" i="5"/>
  <c r="X24" i="5"/>
  <c r="Y19" i="5"/>
  <c r="C26" i="5"/>
  <c r="Z19" i="5"/>
  <c r="D26" i="5"/>
  <c r="C28" i="5"/>
  <c r="E26" i="5"/>
  <c r="D28" i="5"/>
  <c r="C17" i="5"/>
  <c r="F26" i="5"/>
  <c r="E28" i="5"/>
  <c r="D17" i="5"/>
  <c r="G26" i="5"/>
  <c r="F28" i="5"/>
  <c r="F17" i="5"/>
  <c r="Q28" i="5"/>
  <c r="S17" i="5"/>
  <c r="D21" i="5"/>
  <c r="I26" i="5"/>
  <c r="S28" i="5"/>
  <c r="H21" i="5"/>
  <c r="H24" i="5"/>
  <c r="H17" i="5"/>
  <c r="H28" i="5"/>
  <c r="G19" i="5"/>
  <c r="AE24" i="5"/>
  <c r="AE28" i="5"/>
  <c r="AE19" i="5"/>
  <c r="AA24" i="5"/>
  <c r="AA28" i="5"/>
  <c r="AC24" i="5"/>
  <c r="AC28" i="5"/>
  <c r="AD24" i="5"/>
  <c r="AD28" i="5"/>
  <c r="K24" i="5"/>
  <c r="K17" i="5"/>
  <c r="K28" i="5"/>
  <c r="K26" i="5"/>
  <c r="K19" i="5"/>
  <c r="H19" i="5"/>
  <c r="L24" i="5"/>
  <c r="L17" i="5"/>
  <c r="L28" i="5"/>
  <c r="L26" i="5"/>
  <c r="L19" i="5"/>
  <c r="AF28" i="5"/>
  <c r="AF24" i="5"/>
  <c r="AF19" i="5"/>
  <c r="I19" i="5"/>
  <c r="V26" i="5"/>
  <c r="AD21" i="5"/>
  <c r="AH17" i="5"/>
  <c r="N17" i="5"/>
  <c r="U26" i="5"/>
  <c r="M24" i="5"/>
  <c r="AC21" i="5"/>
  <c r="AG17" i="5"/>
  <c r="M17" i="5"/>
  <c r="T26" i="5"/>
  <c r="AB21" i="5"/>
  <c r="AF17" i="5"/>
  <c r="S26" i="5"/>
  <c r="AA21" i="5"/>
  <c r="AE17" i="5"/>
  <c r="R26" i="5"/>
  <c r="Z21" i="5"/>
  <c r="AD17" i="5"/>
  <c r="M28" i="5"/>
  <c r="Q26" i="5"/>
  <c r="Y21" i="5"/>
  <c r="AC17" i="5"/>
  <c r="P26" i="5"/>
  <c r="X21" i="5"/>
  <c r="AB17" i="5"/>
  <c r="R21" i="5"/>
  <c r="O26" i="5"/>
  <c r="W21" i="5"/>
  <c r="AA17" i="5"/>
  <c r="AH26" i="5"/>
  <c r="N26" i="5"/>
  <c r="V21" i="5"/>
  <c r="Z17" i="5"/>
  <c r="AG26" i="5"/>
  <c r="M26" i="5"/>
  <c r="U21" i="5"/>
  <c r="M19" i="5"/>
  <c r="Y17" i="5"/>
  <c r="AF26" i="5"/>
  <c r="T21" i="5"/>
  <c r="X17" i="5"/>
  <c r="AE26" i="5"/>
  <c r="S21" i="5"/>
  <c r="W17" i="5"/>
  <c r="AD26" i="5"/>
  <c r="AG24" i="5"/>
  <c r="AG28" i="5"/>
  <c r="AG19" i="5"/>
  <c r="J19" i="5"/>
  <c r="O21" i="5"/>
  <c r="AH24" i="5"/>
  <c r="AH28" i="5"/>
  <c r="AH19" i="5"/>
  <c r="P21" i="5"/>
  <c r="Q21" i="5"/>
  <c r="AF21" i="5"/>
  <c r="O17" i="5"/>
  <c r="AG21" i="5"/>
  <c r="G21" i="5"/>
  <c r="G24" i="5"/>
  <c r="G17" i="5"/>
  <c r="G28" i="5"/>
  <c r="AB24" i="5"/>
  <c r="AB28" i="5"/>
  <c r="I21" i="5"/>
  <c r="I24" i="5"/>
  <c r="I17" i="5"/>
  <c r="I28" i="5"/>
  <c r="J21" i="5"/>
  <c r="J24" i="5"/>
  <c r="J17" i="5"/>
  <c r="J26" i="5"/>
  <c r="J28" i="5"/>
  <c r="N24" i="5"/>
  <c r="N28" i="5"/>
  <c r="N19" i="5"/>
  <c r="AE21" i="5"/>
  <c r="P17" i="5"/>
  <c r="AH21" i="5"/>
  <c r="Q17" i="5"/>
  <c r="R17" i="5"/>
  <c r="E17" i="5"/>
  <c r="E24" i="5"/>
  <c r="Y24" i="5"/>
  <c r="F24" i="5"/>
  <c r="Z24" i="5"/>
  <c r="O19" i="5"/>
  <c r="C21" i="5"/>
  <c r="D24" i="4"/>
  <c r="AF25" i="4"/>
  <c r="AA27" i="4"/>
  <c r="AF29" i="4"/>
  <c r="AD33" i="4"/>
  <c r="AC25" i="4"/>
  <c r="AE33" i="4"/>
  <c r="G24" i="4"/>
  <c r="E24" i="4"/>
  <c r="F24" i="4"/>
  <c r="P29" i="4"/>
  <c r="AH33" i="4"/>
  <c r="P35" i="4"/>
  <c r="O29" i="4"/>
  <c r="P33" i="4"/>
  <c r="T35" i="4"/>
  <c r="N29" i="4"/>
  <c r="O37" i="4"/>
  <c r="P37" i="4"/>
  <c r="H24" i="4"/>
  <c r="P34" i="4"/>
  <c r="Z38" i="4"/>
  <c r="AH27" i="4"/>
  <c r="K38" i="4"/>
  <c r="I24" i="4"/>
  <c r="AE27" i="4"/>
  <c r="N22" i="4"/>
  <c r="Q34" i="4"/>
  <c r="N24" i="4"/>
  <c r="AF24" i="4"/>
  <c r="W28" i="4"/>
  <c r="AA22" i="4"/>
  <c r="AB22" i="4"/>
  <c r="S32" i="4"/>
  <c r="AC22" i="4"/>
  <c r="Y25" i="4"/>
  <c r="U32" i="4"/>
  <c r="AB27" i="4"/>
  <c r="N34" i="4"/>
  <c r="W38" i="4"/>
  <c r="S34" i="4"/>
  <c r="AD24" i="4"/>
  <c r="Y28" i="4"/>
  <c r="Z28" i="4"/>
  <c r="AC27" i="4"/>
  <c r="P38" i="4"/>
  <c r="J24" i="4"/>
  <c r="Y38" i="4"/>
  <c r="AG27" i="4"/>
  <c r="AB38" i="4"/>
  <c r="Q22" i="4"/>
  <c r="V28" i="4"/>
  <c r="R22" i="4"/>
  <c r="U22" i="4"/>
  <c r="R32" i="4"/>
  <c r="U23" i="4"/>
  <c r="AA25" i="4"/>
  <c r="M33" i="4"/>
  <c r="K35" i="4"/>
  <c r="K34" i="4"/>
  <c r="AD27" i="4"/>
  <c r="K24" i="4"/>
  <c r="AF27" i="4"/>
  <c r="O22" i="4"/>
  <c r="P22" i="4"/>
  <c r="T22" i="4"/>
  <c r="O23" i="4"/>
  <c r="Z25" i="4"/>
  <c r="K33" i="4"/>
  <c r="AH23" i="4"/>
  <c r="AB25" i="4"/>
  <c r="K29" i="4"/>
  <c r="N33" i="4"/>
  <c r="O35" i="4"/>
  <c r="Q37" i="4"/>
  <c r="S37" i="4"/>
  <c r="U37" i="4"/>
  <c r="Q29" i="4"/>
  <c r="F23" i="4"/>
  <c r="M24" i="4"/>
  <c r="AD25" i="4"/>
  <c r="X28" i="4"/>
  <c r="S29" i="4"/>
  <c r="O34" i="4"/>
  <c r="N35" i="4"/>
  <c r="X38" i="4"/>
  <c r="I27" i="4"/>
  <c r="N23" i="4"/>
  <c r="AE24" i="4"/>
  <c r="AB28" i="4"/>
  <c r="AE29" i="4"/>
  <c r="T32" i="4"/>
  <c r="R34" i="4"/>
  <c r="Q35" i="4"/>
  <c r="AA38" i="4"/>
  <c r="R37" i="4"/>
  <c r="K27" i="4"/>
  <c r="P23" i="4"/>
  <c r="AG24" i="4"/>
  <c r="N27" i="4"/>
  <c r="AG29" i="4"/>
  <c r="V32" i="4"/>
  <c r="T34" i="4"/>
  <c r="AA35" i="4"/>
  <c r="AC38" i="4"/>
  <c r="U29" i="4"/>
  <c r="Q23" i="4"/>
  <c r="AH24" i="4"/>
  <c r="O27" i="4"/>
  <c r="AH29" i="4"/>
  <c r="W32" i="4"/>
  <c r="U34" i="4"/>
  <c r="AB35" i="4"/>
  <c r="AE38" i="4"/>
  <c r="R23" i="4"/>
  <c r="P27" i="4"/>
  <c r="X32" i="4"/>
  <c r="AE34" i="4"/>
  <c r="AC35" i="4"/>
  <c r="AF38" i="4"/>
  <c r="K22" i="4"/>
  <c r="Q27" i="4"/>
  <c r="Y32" i="4"/>
  <c r="AF34" i="4"/>
  <c r="AE35" i="4"/>
  <c r="Q33" i="4"/>
  <c r="T37" i="4"/>
  <c r="H23" i="4"/>
  <c r="T29" i="4"/>
  <c r="M22" i="4"/>
  <c r="T23" i="4"/>
  <c r="AB32" i="4"/>
  <c r="AF35" i="4"/>
  <c r="V33" i="4"/>
  <c r="V27" i="4"/>
  <c r="C35" i="4"/>
  <c r="C27" i="4"/>
  <c r="C22" i="4"/>
  <c r="C34" i="4"/>
  <c r="C29" i="4"/>
  <c r="X39" i="4"/>
  <c r="Z39" i="4"/>
  <c r="AA29" i="4"/>
  <c r="AA37" i="4"/>
  <c r="AA23" i="4"/>
  <c r="X37" i="4"/>
  <c r="AB39" i="4"/>
  <c r="I34" i="4"/>
  <c r="I29" i="4"/>
  <c r="I32" i="4"/>
  <c r="I28" i="4"/>
  <c r="I37" i="4"/>
  <c r="AC29" i="4"/>
  <c r="AC37" i="4"/>
  <c r="E25" i="4"/>
  <c r="G27" i="4"/>
  <c r="AC39" i="4"/>
  <c r="J34" i="4"/>
  <c r="J29" i="4"/>
  <c r="J37" i="4"/>
  <c r="J32" i="4"/>
  <c r="J28" i="4"/>
  <c r="J23" i="4"/>
  <c r="J39" i="4"/>
  <c r="AD29" i="4"/>
  <c r="AD37" i="4"/>
  <c r="AD23" i="4"/>
  <c r="AD39" i="4"/>
  <c r="Z22" i="4"/>
  <c r="L24" i="4"/>
  <c r="F25" i="4"/>
  <c r="H27" i="4"/>
  <c r="C28" i="4"/>
  <c r="Z32" i="4"/>
  <c r="AA33" i="4"/>
  <c r="X34" i="4"/>
  <c r="AD35" i="4"/>
  <c r="AB37" i="4"/>
  <c r="AD38" i="4"/>
  <c r="D35" i="4"/>
  <c r="D27" i="4"/>
  <c r="D22" i="4"/>
  <c r="Y27" i="4"/>
  <c r="Y29" i="4"/>
  <c r="Z27" i="4"/>
  <c r="Z29" i="4"/>
  <c r="Z37" i="4"/>
  <c r="G25" i="4"/>
  <c r="C39" i="4"/>
  <c r="C33" i="4"/>
  <c r="I25" i="4"/>
  <c r="J25" i="4"/>
  <c r="AH34" i="4"/>
  <c r="F38" i="4"/>
  <c r="F39" i="4"/>
  <c r="W27" i="4"/>
  <c r="W29" i="4"/>
  <c r="X29" i="4"/>
  <c r="Y33" i="4"/>
  <c r="C38" i="4"/>
  <c r="AF37" i="4"/>
  <c r="AF23" i="4"/>
  <c r="E35" i="4"/>
  <c r="E27" i="4"/>
  <c r="E22" i="4"/>
  <c r="E29" i="4"/>
  <c r="E34" i="4"/>
  <c r="V37" i="4"/>
  <c r="G34" i="4"/>
  <c r="G29" i="4"/>
  <c r="G37" i="4"/>
  <c r="G32" i="4"/>
  <c r="G28" i="4"/>
  <c r="G23" i="4"/>
  <c r="AA39" i="4"/>
  <c r="D28" i="4"/>
  <c r="D38" i="4"/>
  <c r="AG37" i="4"/>
  <c r="AG23" i="4"/>
  <c r="AG39" i="4"/>
  <c r="AD22" i="4"/>
  <c r="Q24" i="4"/>
  <c r="L27" i="4"/>
  <c r="C32" i="4"/>
  <c r="E33" i="4"/>
  <c r="W24" i="4"/>
  <c r="L29" i="4"/>
  <c r="G39" i="4"/>
  <c r="H22" i="4"/>
  <c r="AG22" i="4"/>
  <c r="Z23" i="4"/>
  <c r="Y24" i="4"/>
  <c r="Q28" i="4"/>
  <c r="F32" i="4"/>
  <c r="H33" i="4"/>
  <c r="I35" i="4"/>
  <c r="E37" i="4"/>
  <c r="I38" i="4"/>
  <c r="I39" i="4"/>
  <c r="R39" i="4"/>
  <c r="R33" i="4"/>
  <c r="I22" i="4"/>
  <c r="AH22" i="4"/>
  <c r="AB23" i="4"/>
  <c r="Z24" i="4"/>
  <c r="U25" i="4"/>
  <c r="R28" i="4"/>
  <c r="H32" i="4"/>
  <c r="I33" i="4"/>
  <c r="D34" i="4"/>
  <c r="J35" i="4"/>
  <c r="H37" i="4"/>
  <c r="J38" i="4"/>
  <c r="L39" i="4"/>
  <c r="F35" i="4"/>
  <c r="F27" i="4"/>
  <c r="F34" i="4"/>
  <c r="F29" i="4"/>
  <c r="F37" i="4"/>
  <c r="W33" i="4"/>
  <c r="AB33" i="4"/>
  <c r="H25" i="4"/>
  <c r="P24" i="4"/>
  <c r="F28" i="4"/>
  <c r="AG34" i="4"/>
  <c r="AG35" i="4"/>
  <c r="AG38" i="4"/>
  <c r="W23" i="4"/>
  <c r="F22" i="4"/>
  <c r="L25" i="4"/>
  <c r="O28" i="4"/>
  <c r="D32" i="4"/>
  <c r="AF33" i="4"/>
  <c r="G35" i="4"/>
  <c r="P28" i="4"/>
  <c r="S33" i="4"/>
  <c r="S27" i="4"/>
  <c r="J22" i="4"/>
  <c r="C23" i="4"/>
  <c r="AC23" i="4"/>
  <c r="AA24" i="4"/>
  <c r="V25" i="4"/>
  <c r="S28" i="4"/>
  <c r="O32" i="4"/>
  <c r="J33" i="4"/>
  <c r="S39" i="4"/>
  <c r="E28" i="4"/>
  <c r="D39" i="4"/>
  <c r="AH35" i="4"/>
  <c r="V39" i="4"/>
  <c r="W39" i="4"/>
  <c r="X27" i="4"/>
  <c r="V29" i="4"/>
  <c r="Y39" i="4"/>
  <c r="X33" i="4"/>
  <c r="H34" i="4"/>
  <c r="H29" i="4"/>
  <c r="D25" i="4"/>
  <c r="L37" i="4"/>
  <c r="L32" i="4"/>
  <c r="L28" i="4"/>
  <c r="L23" i="4"/>
  <c r="AC33" i="4"/>
  <c r="V38" i="4"/>
  <c r="Z35" i="4"/>
  <c r="AD34" i="4"/>
  <c r="AH32" i="4"/>
  <c r="N32" i="4"/>
  <c r="AH28" i="4"/>
  <c r="N28" i="4"/>
  <c r="R25" i="4"/>
  <c r="V24" i="4"/>
  <c r="U38" i="4"/>
  <c r="M37" i="4"/>
  <c r="Y35" i="4"/>
  <c r="AC34" i="4"/>
  <c r="AG32" i="4"/>
  <c r="M32" i="4"/>
  <c r="AG28" i="4"/>
  <c r="M28" i="4"/>
  <c r="Q25" i="4"/>
  <c r="U24" i="4"/>
  <c r="M23" i="4"/>
  <c r="Y22" i="4"/>
  <c r="T38" i="4"/>
  <c r="X35" i="4"/>
  <c r="AB34" i="4"/>
  <c r="AF32" i="4"/>
  <c r="AF28" i="4"/>
  <c r="P25" i="4"/>
  <c r="T24" i="4"/>
  <c r="X22" i="4"/>
  <c r="AC32" i="4"/>
  <c r="AC28" i="4"/>
  <c r="AG25" i="4"/>
  <c r="M25" i="4"/>
  <c r="S38" i="4"/>
  <c r="W35" i="4"/>
  <c r="AA34" i="4"/>
  <c r="AE32" i="4"/>
  <c r="AE28" i="4"/>
  <c r="O25" i="4"/>
  <c r="S24" i="4"/>
  <c r="W22" i="4"/>
  <c r="R38" i="4"/>
  <c r="V35" i="4"/>
  <c r="Z34" i="4"/>
  <c r="AD32" i="4"/>
  <c r="AD28" i="4"/>
  <c r="AH25" i="4"/>
  <c r="N25" i="4"/>
  <c r="R24" i="4"/>
  <c r="V22" i="4"/>
  <c r="M39" i="4"/>
  <c r="Q38" i="4"/>
  <c r="U35" i="4"/>
  <c r="Y34" i="4"/>
  <c r="O38" i="4"/>
  <c r="S35" i="4"/>
  <c r="W34" i="4"/>
  <c r="AA32" i="4"/>
  <c r="AA28" i="4"/>
  <c r="AE25" i="4"/>
  <c r="O24" i="4"/>
  <c r="S22" i="4"/>
  <c r="AH38" i="4"/>
  <c r="N38" i="4"/>
  <c r="R35" i="4"/>
  <c r="V34" i="4"/>
  <c r="V23" i="4"/>
  <c r="D29" i="4"/>
  <c r="D33" i="4"/>
  <c r="E38" i="4"/>
  <c r="H28" i="4"/>
  <c r="AE22" i="4"/>
  <c r="M27" i="4"/>
  <c r="F33" i="4"/>
  <c r="C37" i="4"/>
  <c r="G38" i="4"/>
  <c r="G22" i="4"/>
  <c r="AF22" i="4"/>
  <c r="Y23" i="4"/>
  <c r="X24" i="4"/>
  <c r="S25" i="4"/>
  <c r="M29" i="4"/>
  <c r="E32" i="4"/>
  <c r="G33" i="4"/>
  <c r="AG33" i="4"/>
  <c r="H35" i="4"/>
  <c r="D37" i="4"/>
  <c r="H38" i="4"/>
  <c r="H39" i="4"/>
  <c r="T25" i="4"/>
  <c r="D23" i="4"/>
  <c r="AB24" i="4"/>
  <c r="T28" i="4"/>
  <c r="P32" i="4"/>
  <c r="L34" i="4"/>
  <c r="L35" i="4"/>
  <c r="L38" i="4"/>
  <c r="T39" i="4"/>
  <c r="U33" i="4"/>
  <c r="U27" i="4"/>
  <c r="L22" i="4"/>
  <c r="E23" i="4"/>
  <c r="C24" i="4"/>
  <c r="AC24" i="4"/>
  <c r="X25" i="4"/>
  <c r="T27" i="4"/>
  <c r="U28" i="4"/>
  <c r="R29" i="4"/>
  <c r="Q32" i="4"/>
  <c r="L33" i="4"/>
  <c r="M34" i="4"/>
  <c r="M35" i="4"/>
  <c r="M38" i="4"/>
  <c r="U39" i="4"/>
  <c r="K25" i="4"/>
  <c r="O33" i="4"/>
  <c r="K39" i="4"/>
  <c r="AE39" i="4"/>
  <c r="N39" i="4"/>
  <c r="AH39" i="4"/>
  <c r="K23" i="4"/>
  <c r="AE23" i="4"/>
  <c r="K28" i="4"/>
  <c r="K32" i="4"/>
  <c r="K37" i="4"/>
  <c r="U24" i="3"/>
  <c r="V24" i="3"/>
  <c r="AH24" i="3"/>
  <c r="E21" i="3"/>
  <c r="C20" i="3"/>
  <c r="Y24" i="3"/>
  <c r="D20" i="3"/>
  <c r="E20" i="3"/>
  <c r="F26" i="3"/>
  <c r="N26" i="3"/>
  <c r="O26" i="3"/>
  <c r="Y19" i="3"/>
  <c r="F20" i="3"/>
  <c r="M26" i="3"/>
  <c r="H25" i="3"/>
  <c r="Q22" i="3"/>
  <c r="E19" i="3"/>
  <c r="W22" i="3"/>
  <c r="X22" i="3"/>
  <c r="G25" i="3"/>
  <c r="P22" i="3"/>
  <c r="X19" i="3"/>
  <c r="E24" i="3"/>
  <c r="G26" i="3"/>
  <c r="G20" i="3"/>
  <c r="H20" i="3"/>
  <c r="AB20" i="3"/>
  <c r="AF20" i="3"/>
  <c r="AG26" i="3"/>
  <c r="AH20" i="3"/>
  <c r="S21" i="3"/>
  <c r="K25" i="3"/>
  <c r="K19" i="3"/>
  <c r="AD22" i="3"/>
  <c r="M25" i="3"/>
  <c r="L19" i="3"/>
  <c r="J20" i="3"/>
  <c r="V21" i="3"/>
  <c r="AE22" i="3"/>
  <c r="N25" i="3"/>
  <c r="N19" i="3"/>
  <c r="K20" i="3"/>
  <c r="W21" i="3"/>
  <c r="AF22" i="3"/>
  <c r="O25" i="3"/>
  <c r="O19" i="3"/>
  <c r="L20" i="3"/>
  <c r="X21" i="3"/>
  <c r="AG22" i="3"/>
  <c r="P25" i="3"/>
  <c r="Q25" i="3"/>
  <c r="AA22" i="3"/>
  <c r="J25" i="3"/>
  <c r="AC22" i="3"/>
  <c r="I20" i="3"/>
  <c r="Y21" i="3"/>
  <c r="Q19" i="3"/>
  <c r="R19" i="3"/>
  <c r="S19" i="3"/>
  <c r="T20" i="3"/>
  <c r="AB21" i="3"/>
  <c r="N24" i="3"/>
  <c r="U25" i="3"/>
  <c r="M20" i="3"/>
  <c r="T19" i="3"/>
  <c r="U20" i="3"/>
  <c r="AC21" i="3"/>
  <c r="O24" i="3"/>
  <c r="AA25" i="3"/>
  <c r="Z22" i="3"/>
  <c r="AB22" i="3"/>
  <c r="T21" i="3"/>
  <c r="R25" i="3"/>
  <c r="S25" i="3"/>
  <c r="U19" i="3"/>
  <c r="V20" i="3"/>
  <c r="M22" i="3"/>
  <c r="AB25" i="3"/>
  <c r="J26" i="3"/>
  <c r="AF24" i="3"/>
  <c r="L25" i="3"/>
  <c r="Z21" i="3"/>
  <c r="L24" i="3"/>
  <c r="V19" i="3"/>
  <c r="Y20" i="3"/>
  <c r="N22" i="3"/>
  <c r="S24" i="3"/>
  <c r="AD25" i="3"/>
  <c r="K26" i="3"/>
  <c r="AC20" i="3"/>
  <c r="AD20" i="3"/>
  <c r="AE20" i="3"/>
  <c r="AE24" i="3"/>
  <c r="AF26" i="3"/>
  <c r="U21" i="3"/>
  <c r="P19" i="3"/>
  <c r="AH22" i="3"/>
  <c r="N20" i="3"/>
  <c r="S20" i="3"/>
  <c r="AA21" i="3"/>
  <c r="W19" i="3"/>
  <c r="AA20" i="3"/>
  <c r="O22" i="3"/>
  <c r="T24" i="3"/>
  <c r="D25" i="3"/>
  <c r="G24" i="3"/>
  <c r="G19" i="3"/>
  <c r="D22" i="3"/>
  <c r="Q20" i="3"/>
  <c r="C21" i="3"/>
  <c r="W24" i="3"/>
  <c r="H24" i="3"/>
  <c r="H19" i="3"/>
  <c r="D21" i="3"/>
  <c r="X24" i="3"/>
  <c r="I25" i="3"/>
  <c r="I24" i="3"/>
  <c r="I19" i="3"/>
  <c r="W26" i="3"/>
  <c r="G21" i="3"/>
  <c r="G22" i="3"/>
  <c r="L21" i="3"/>
  <c r="AC25" i="3"/>
  <c r="M24" i="3"/>
  <c r="Y22" i="3"/>
  <c r="Q21" i="3"/>
  <c r="AG19" i="3"/>
  <c r="M19" i="3"/>
  <c r="Z25" i="3"/>
  <c r="V22" i="3"/>
  <c r="AH21" i="3"/>
  <c r="N21" i="3"/>
  <c r="AD19" i="3"/>
  <c r="Y25" i="3"/>
  <c r="U22" i="3"/>
  <c r="AG21" i="3"/>
  <c r="M21" i="3"/>
  <c r="AC19" i="3"/>
  <c r="X25" i="3"/>
  <c r="T22" i="3"/>
  <c r="AF21" i="3"/>
  <c r="AB19" i="3"/>
  <c r="W25" i="3"/>
  <c r="S22" i="3"/>
  <c r="AE21" i="3"/>
  <c r="AA19" i="3"/>
  <c r="V25" i="3"/>
  <c r="R22" i="3"/>
  <c r="AD21" i="3"/>
  <c r="T25" i="3"/>
  <c r="AG24" i="3"/>
  <c r="Z19" i="3"/>
  <c r="W20" i="3"/>
  <c r="I21" i="3"/>
  <c r="I22" i="3"/>
  <c r="C24" i="3"/>
  <c r="AE25" i="3"/>
  <c r="AE19" i="3"/>
  <c r="X20" i="3"/>
  <c r="O21" i="3"/>
  <c r="D24" i="3"/>
  <c r="AF25" i="3"/>
  <c r="AC26" i="3"/>
  <c r="AF19" i="3"/>
  <c r="P21" i="3"/>
  <c r="AG25" i="3"/>
  <c r="R20" i="3"/>
  <c r="R26" i="3"/>
  <c r="R24" i="3"/>
  <c r="C25" i="3"/>
  <c r="F25" i="3"/>
  <c r="F24" i="3"/>
  <c r="AB24" i="3"/>
  <c r="C22" i="3"/>
  <c r="Q26" i="3"/>
  <c r="J24" i="3"/>
  <c r="J19" i="3"/>
  <c r="J21" i="3"/>
  <c r="AD24" i="3"/>
  <c r="F21" i="3"/>
  <c r="F22" i="3"/>
  <c r="K21" i="3"/>
  <c r="Z26" i="3"/>
  <c r="H21" i="3"/>
  <c r="H22" i="3"/>
  <c r="AA26" i="3"/>
  <c r="P20" i="3"/>
  <c r="P26" i="3"/>
  <c r="D19" i="3"/>
  <c r="AH19" i="3"/>
  <c r="Z20" i="3"/>
  <c r="R21" i="3"/>
  <c r="L22" i="3"/>
  <c r="K24" i="3"/>
  <c r="AH25" i="3"/>
  <c r="C26" i="3"/>
  <c r="AE26" i="3"/>
  <c r="E25" i="3"/>
  <c r="E22" i="3"/>
  <c r="Y22" i="1"/>
  <c r="AE27" i="1"/>
  <c r="AD27" i="1"/>
  <c r="AF27" i="1"/>
  <c r="AB27" i="1"/>
  <c r="AC27" i="1"/>
  <c r="AA27" i="1"/>
  <c r="AH29" i="1"/>
  <c r="AG29" i="1"/>
  <c r="AB26" i="1"/>
  <c r="X22" i="1"/>
  <c r="W22" i="1"/>
  <c r="AC29" i="1"/>
  <c r="AH28" i="1"/>
  <c r="Y25" i="1"/>
  <c r="AG28" i="1"/>
  <c r="AF28" i="1"/>
  <c r="AE28" i="1"/>
  <c r="AC28" i="1"/>
  <c r="C26" i="1"/>
  <c r="AA26" i="1"/>
  <c r="AB28" i="1"/>
  <c r="AF29" i="1"/>
  <c r="AE29" i="1"/>
  <c r="AD29" i="1"/>
  <c r="AE26" i="1"/>
  <c r="AD26" i="1"/>
  <c r="AC26" i="1"/>
  <c r="AD28" i="1"/>
  <c r="C27" i="1"/>
  <c r="Z26" i="1"/>
  <c r="AA28" i="1"/>
  <c r="Z28" i="1"/>
  <c r="Y28" i="1"/>
  <c r="Z24" i="1"/>
  <c r="X24" i="1"/>
  <c r="W24" i="1"/>
  <c r="Z20" i="1"/>
  <c r="U24" i="1"/>
  <c r="Z27" i="1"/>
  <c r="T24" i="1"/>
  <c r="Y27" i="1"/>
  <c r="AH21" i="1"/>
  <c r="AD25" i="1"/>
  <c r="X27" i="1"/>
  <c r="AG21" i="1"/>
  <c r="AC25" i="1"/>
  <c r="W27" i="1"/>
  <c r="X28" i="1"/>
  <c r="AF21" i="1"/>
  <c r="AB25" i="1"/>
  <c r="V27" i="1"/>
  <c r="W28" i="1"/>
  <c r="AE21" i="1"/>
  <c r="AA25" i="1"/>
  <c r="U27" i="1"/>
  <c r="V28" i="1"/>
  <c r="Y24" i="1"/>
  <c r="F28" i="1"/>
  <c r="E28" i="1"/>
  <c r="D28" i="1"/>
  <c r="V24" i="1"/>
  <c r="Y20" i="1"/>
  <c r="AB22" i="1"/>
  <c r="Z25" i="1"/>
  <c r="T27" i="1"/>
  <c r="T28" i="1"/>
  <c r="U28" i="1"/>
  <c r="S28" i="1"/>
  <c r="AC21" i="1"/>
  <c r="X25" i="1"/>
  <c r="V26" i="1"/>
  <c r="Y29" i="1"/>
  <c r="M19" i="1"/>
  <c r="S24" i="1"/>
  <c r="T25" i="1"/>
  <c r="X29" i="1"/>
  <c r="T26" i="1"/>
  <c r="AF19" i="1"/>
  <c r="Q24" i="1"/>
  <c r="S26" i="1"/>
  <c r="V29" i="1"/>
  <c r="AF18" i="1"/>
  <c r="S27" i="1"/>
  <c r="AE18" i="1"/>
  <c r="AH22" i="1"/>
  <c r="O24" i="1"/>
  <c r="R27" i="1"/>
  <c r="AG22" i="1"/>
  <c r="N25" i="1"/>
  <c r="P26" i="1"/>
  <c r="Q27" i="1"/>
  <c r="S29" i="1"/>
  <c r="AA18" i="1"/>
  <c r="AH25" i="1"/>
  <c r="R29" i="1"/>
  <c r="C21" i="1"/>
  <c r="X18" i="1"/>
  <c r="AE22" i="1"/>
  <c r="AG25" i="1"/>
  <c r="AH26" i="1"/>
  <c r="N27" i="1"/>
  <c r="O27" i="1"/>
  <c r="Q29" i="1"/>
  <c r="Q28" i="1"/>
  <c r="AA21" i="1"/>
  <c r="M22" i="1"/>
  <c r="V25" i="1"/>
  <c r="W26" i="1"/>
  <c r="Z29" i="1"/>
  <c r="K22" i="1"/>
  <c r="U26" i="1"/>
  <c r="J22" i="1"/>
  <c r="S25" i="1"/>
  <c r="W29" i="1"/>
  <c r="I22" i="1"/>
  <c r="R25" i="1"/>
  <c r="N22" i="1"/>
  <c r="Q25" i="1"/>
  <c r="R26" i="1"/>
  <c r="U29" i="1"/>
  <c r="O25" i="1"/>
  <c r="AF22" i="1"/>
  <c r="N26" i="1"/>
  <c r="P27" i="1"/>
  <c r="C24" i="1"/>
  <c r="AG20" i="1"/>
  <c r="AD22" i="1"/>
  <c r="AE24" i="1"/>
  <c r="AF25" i="1"/>
  <c r="AG26" i="1"/>
  <c r="AH27" i="1"/>
  <c r="N28" i="1"/>
  <c r="P29" i="1"/>
  <c r="P28" i="1"/>
  <c r="V22" i="1"/>
  <c r="Y26" i="1"/>
  <c r="AB29" i="1"/>
  <c r="W25" i="1"/>
  <c r="X26" i="1"/>
  <c r="AA29" i="1"/>
  <c r="L22" i="1"/>
  <c r="U25" i="1"/>
  <c r="L19" i="1"/>
  <c r="R24" i="1"/>
  <c r="P24" i="1"/>
  <c r="N24" i="1"/>
  <c r="P25" i="1"/>
  <c r="Q26" i="1"/>
  <c r="T29" i="1"/>
  <c r="AC18" i="1"/>
  <c r="AH24" i="1"/>
  <c r="C20" i="1"/>
  <c r="AG24" i="1"/>
  <c r="O26" i="1"/>
  <c r="R28" i="1"/>
  <c r="C25" i="1"/>
  <c r="AA20" i="1"/>
  <c r="AC22" i="1"/>
  <c r="AD24" i="1"/>
  <c r="AE25" i="1"/>
  <c r="AF26" i="1"/>
  <c r="AG27" i="1"/>
  <c r="N29" i="1"/>
  <c r="O29" i="1"/>
  <c r="O28" i="1"/>
  <c r="AF20" i="1"/>
  <c r="G22" i="1"/>
  <c r="M28" i="1"/>
  <c r="F22" i="1"/>
  <c r="E22" i="1"/>
  <c r="I28" i="1"/>
  <c r="AC20" i="1"/>
  <c r="D22" i="1"/>
  <c r="E19" i="1"/>
  <c r="D19" i="1"/>
  <c r="E25" i="1"/>
  <c r="D25" i="1"/>
  <c r="H22" i="1"/>
  <c r="AE20" i="1"/>
  <c r="AD20" i="1"/>
  <c r="H28" i="1"/>
  <c r="AB20" i="1"/>
  <c r="C22" i="1"/>
  <c r="K26" i="1"/>
  <c r="J26" i="1"/>
  <c r="C28" i="1"/>
  <c r="F27" i="1"/>
  <c r="K19" i="1"/>
  <c r="AD18" i="1"/>
  <c r="AD21" i="1"/>
  <c r="H26" i="1"/>
  <c r="F26" i="1"/>
  <c r="E26" i="1"/>
  <c r="D29" i="1"/>
  <c r="H27" i="1"/>
  <c r="D21" i="1"/>
  <c r="D27" i="1"/>
  <c r="I19" i="1"/>
  <c r="AB18" i="1"/>
  <c r="AB21" i="1"/>
  <c r="G29" i="1"/>
  <c r="I26" i="1"/>
  <c r="G26" i="1"/>
  <c r="F29" i="1"/>
  <c r="E29" i="1"/>
  <c r="J19" i="1"/>
  <c r="H19" i="1"/>
  <c r="G25" i="1"/>
  <c r="G19" i="1"/>
  <c r="Z18" i="1"/>
  <c r="Z21" i="1"/>
  <c r="H29" i="1"/>
  <c r="G27" i="1"/>
  <c r="F25" i="1"/>
  <c r="Y18" i="1"/>
  <c r="X21" i="1"/>
  <c r="Y21" i="1"/>
  <c r="M21" i="1"/>
  <c r="L25" i="1"/>
  <c r="L27" i="1"/>
  <c r="L29" i="1"/>
  <c r="M18" i="1"/>
  <c r="W21" i="1"/>
  <c r="K25" i="1"/>
  <c r="K27" i="1"/>
  <c r="K29" i="1"/>
  <c r="N18" i="1"/>
  <c r="C29" i="1"/>
  <c r="W18" i="1"/>
  <c r="W20" i="1"/>
  <c r="M24" i="1"/>
  <c r="M25" i="1"/>
  <c r="M27" i="1"/>
  <c r="J25" i="1"/>
  <c r="J27" i="1"/>
  <c r="J29" i="1"/>
  <c r="AH18" i="1"/>
  <c r="N20" i="1"/>
  <c r="X20" i="1"/>
  <c r="V18" i="1"/>
  <c r="V20" i="1"/>
  <c r="V21" i="1"/>
  <c r="M29" i="1"/>
  <c r="C19" i="1"/>
  <c r="I25" i="1"/>
  <c r="I27" i="1"/>
  <c r="I29" i="1"/>
  <c r="AG18" i="1"/>
  <c r="AH20" i="1"/>
  <c r="N21" i="1"/>
  <c r="K24" i="1"/>
  <c r="J20" i="1"/>
  <c r="J24" i="1"/>
  <c r="I20" i="1"/>
  <c r="I24" i="1"/>
  <c r="H20" i="1"/>
  <c r="H24" i="1"/>
  <c r="G20" i="1"/>
  <c r="G24" i="1"/>
  <c r="E20" i="1"/>
  <c r="E24" i="1"/>
  <c r="E18" i="1"/>
  <c r="L21" i="1"/>
  <c r="L18" i="1"/>
  <c r="K21" i="1"/>
  <c r="K18" i="1"/>
  <c r="J21" i="1"/>
  <c r="H18" i="1"/>
  <c r="G18" i="1"/>
  <c r="F21" i="1"/>
  <c r="L20" i="1"/>
  <c r="L24" i="1"/>
  <c r="K20" i="1"/>
  <c r="F20" i="1"/>
  <c r="F24" i="1"/>
  <c r="F18" i="1"/>
  <c r="D20" i="1"/>
  <c r="D24" i="1"/>
  <c r="D18" i="1"/>
  <c r="I21" i="1"/>
  <c r="H21" i="1"/>
  <c r="E21" i="1"/>
</calcChain>
</file>

<file path=xl/sharedStrings.xml><?xml version="1.0" encoding="utf-8"?>
<sst xmlns="http://schemas.openxmlformats.org/spreadsheetml/2006/main" count="773" uniqueCount="265">
  <si>
    <t>Rune_Sword</t>
    <phoneticPr fontId="1" type="noConversion"/>
  </si>
  <si>
    <t>0 - 10</t>
  </si>
  <si>
    <t>14 - 16</t>
  </si>
  <si>
    <t>17 - 20</t>
  </si>
  <si>
    <t>21 - 25</t>
  </si>
  <si>
    <t>26 - 31</t>
  </si>
  <si>
    <t>攻击速度</t>
  </si>
  <si>
    <t>暴击率</t>
  </si>
  <si>
    <t>范围</t>
  </si>
  <si>
    <t>12 - 13</t>
    <phoneticPr fontId="1" type="noConversion"/>
  </si>
  <si>
    <t>等级</t>
    <phoneticPr fontId="1" type="noConversion"/>
  </si>
  <si>
    <t>生命值</t>
    <phoneticPr fontId="1" type="noConversion"/>
  </si>
  <si>
    <t>攻击</t>
    <phoneticPr fontId="1" type="noConversion"/>
  </si>
  <si>
    <t>附魔</t>
    <phoneticPr fontId="1" type="noConversion"/>
  </si>
  <si>
    <t>攻击速度</t>
    <phoneticPr fontId="1" type="noConversion"/>
  </si>
  <si>
    <t>暴击</t>
    <phoneticPr fontId="1" type="noConversion"/>
  </si>
  <si>
    <t>D</t>
    <phoneticPr fontId="1" type="noConversion"/>
  </si>
  <si>
    <t>前摇</t>
    <phoneticPr fontId="1" type="noConversion"/>
  </si>
  <si>
    <t>攻击发生</t>
    <phoneticPr fontId="1" type="noConversion"/>
  </si>
  <si>
    <t>后摇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</si>
  <si>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</si>
  <si>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</si>
  <si>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</si>
  <si>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攻击次数</t>
    <phoneticPr fontId="1" type="noConversion"/>
  </si>
  <si>
    <t>2.2</t>
    <phoneticPr fontId="1" type="noConversion"/>
  </si>
  <si>
    <t>2.4</t>
    <phoneticPr fontId="1" type="noConversion"/>
  </si>
  <si>
    <t>2.6</t>
    <phoneticPr fontId="1" type="noConversion"/>
  </si>
  <si>
    <t>2.8</t>
    <phoneticPr fontId="1" type="noConversion"/>
  </si>
  <si>
    <t>3.2</t>
    <phoneticPr fontId="1" type="noConversion"/>
  </si>
  <si>
    <t>3.4</t>
    <phoneticPr fontId="1" type="noConversion"/>
  </si>
  <si>
    <t>3.6</t>
    <phoneticPr fontId="1" type="noConversion"/>
  </si>
  <si>
    <t>3.8</t>
    <phoneticPr fontId="1" type="noConversion"/>
  </si>
  <si>
    <t>4.4</t>
    <phoneticPr fontId="1" type="noConversion"/>
  </si>
  <si>
    <t>4.8</t>
    <phoneticPr fontId="1" type="noConversion"/>
  </si>
  <si>
    <t>5.1</t>
    <phoneticPr fontId="1" type="noConversion"/>
  </si>
  <si>
    <t>5.5</t>
    <phoneticPr fontId="1" type="noConversion"/>
  </si>
  <si>
    <t>5.9</t>
    <phoneticPr fontId="1" type="noConversion"/>
  </si>
  <si>
    <t>6.3</t>
    <phoneticPr fontId="1" type="noConversion"/>
  </si>
  <si>
    <t>6.7</t>
    <phoneticPr fontId="1" type="noConversion"/>
  </si>
  <si>
    <t>7</t>
    <phoneticPr fontId="1" type="noConversion"/>
  </si>
  <si>
    <t>7.4</t>
    <phoneticPr fontId="1" type="noConversion"/>
  </si>
  <si>
    <t>7.8</t>
    <phoneticPr fontId="1" type="noConversion"/>
  </si>
  <si>
    <t>8.2</t>
    <phoneticPr fontId="1" type="noConversion"/>
  </si>
  <si>
    <t>8.6</t>
    <phoneticPr fontId="1" type="noConversion"/>
  </si>
  <si>
    <t>8.9</t>
    <phoneticPr fontId="1" type="noConversion"/>
  </si>
  <si>
    <t>9.3</t>
    <phoneticPr fontId="1" type="noConversion"/>
  </si>
  <si>
    <t>9.7</t>
    <phoneticPr fontId="1" type="noConversion"/>
  </si>
  <si>
    <t>10.1</t>
    <phoneticPr fontId="1" type="noConversion"/>
  </si>
  <si>
    <t>10.5</t>
    <phoneticPr fontId="1" type="noConversion"/>
  </si>
  <si>
    <t>10.8</t>
    <phoneticPr fontId="1" type="noConversion"/>
  </si>
  <si>
    <t>11.2</t>
    <phoneticPr fontId="1" type="noConversion"/>
  </si>
  <si>
    <t>11.6</t>
    <phoneticPr fontId="1" type="noConversion"/>
  </si>
  <si>
    <t>12</t>
    <phoneticPr fontId="1" type="noConversion"/>
  </si>
  <si>
    <r>
      <rPr>
        <b/>
        <sz val="9"/>
        <color rgb="FF202122"/>
        <rFont val="微软雅黑"/>
        <family val="2"/>
        <charset val="134"/>
      </rPr>
      <t>暴击</t>
    </r>
    <r>
      <rPr>
        <b/>
        <sz val="9"/>
        <color rgb="FF202122"/>
        <rFont val="等线"/>
        <family val="2"/>
        <charset val="134"/>
      </rPr>
      <t>倍率</t>
    </r>
    <phoneticPr fontId="1" type="noConversion"/>
  </si>
  <si>
    <t>Rune_Hammer</t>
    <phoneticPr fontId="1" type="noConversion"/>
  </si>
  <si>
    <t>眩晕时间</t>
    <phoneticPr fontId="1" type="noConversion"/>
  </si>
  <si>
    <t>溅射概率</t>
    <phoneticPr fontId="1" type="noConversion"/>
  </si>
  <si>
    <t>5</t>
    <phoneticPr fontId="1" type="noConversion"/>
  </si>
  <si>
    <t>0.1秒</t>
  </si>
  <si>
    <t>0.13秒</t>
  </si>
  <si>
    <t>0.16秒</t>
  </si>
  <si>
    <t>0.19秒</t>
  </si>
  <si>
    <t>0.22秒</t>
  </si>
  <si>
    <t>0.25秒</t>
  </si>
  <si>
    <t>0.28秒</t>
  </si>
  <si>
    <t>0.31秒</t>
  </si>
  <si>
    <t>0.34秒</t>
  </si>
  <si>
    <t>0.37秒</t>
  </si>
  <si>
    <t>0.4秒</t>
  </si>
  <si>
    <t>0.43秒</t>
  </si>
  <si>
    <t>0.46秒</t>
  </si>
  <si>
    <t>0.49秒</t>
  </si>
  <si>
    <t>0.52秒</t>
  </si>
  <si>
    <t>0.55秒</t>
  </si>
  <si>
    <t>0.58秒</t>
  </si>
  <si>
    <t>0.61秒</t>
  </si>
  <si>
    <t>0.64秒</t>
  </si>
  <si>
    <t>0.67秒</t>
  </si>
  <si>
    <t>0.7秒</t>
  </si>
  <si>
    <t>0.73秒</t>
  </si>
  <si>
    <t>0.76秒</t>
  </si>
  <si>
    <t>0.79秒</t>
  </si>
  <si>
    <t>0.82秒</t>
  </si>
  <si>
    <t>0.85秒</t>
  </si>
  <si>
    <t>0.88秒</t>
  </si>
  <si>
    <t>0.91秒</t>
  </si>
  <si>
    <t>0.94秒</t>
  </si>
  <si>
    <t>0.97秒</t>
  </si>
  <si>
    <t>1秒</t>
  </si>
  <si>
    <t>1.03秒</t>
  </si>
  <si>
    <t>破甲倍率</t>
    <phoneticPr fontId="1" type="noConversion"/>
  </si>
  <si>
    <t>无甲</t>
    <phoneticPr fontId="1" type="noConversion"/>
  </si>
  <si>
    <t>有甲</t>
    <phoneticPr fontId="1" type="noConversion"/>
  </si>
  <si>
    <t>0</t>
  </si>
  <si>
    <t>0</t>
    <phoneticPr fontId="1" type="noConversion"/>
  </si>
  <si>
    <t>1</t>
    <phoneticPr fontId="1" type="noConversion"/>
  </si>
  <si>
    <t>Big Rune Sword</t>
    <phoneticPr fontId="1" type="noConversion"/>
  </si>
  <si>
    <t>6</t>
    <phoneticPr fontId="1" type="noConversion"/>
  </si>
  <si>
    <t>1.25</t>
  </si>
  <si>
    <t>1.25</t>
    <phoneticPr fontId="1" type="noConversion"/>
  </si>
  <si>
    <t>2</t>
  </si>
  <si>
    <t>Heavy_Hammer</t>
    <phoneticPr fontId="1" type="noConversion"/>
  </si>
  <si>
    <t>Armor Fatigue Duration</t>
  </si>
  <si>
    <t>1.5s</t>
  </si>
  <si>
    <t>1.75s</t>
  </si>
  <si>
    <t>2s</t>
  </si>
  <si>
    <t>2.25s</t>
  </si>
  <si>
    <t>2.5s</t>
  </si>
  <si>
    <t>2.75s</t>
  </si>
  <si>
    <t>3s</t>
  </si>
  <si>
    <t>3.25s</t>
  </si>
  <si>
    <t>3.5s</t>
  </si>
  <si>
    <t>3.75s</t>
  </si>
  <si>
    <t>4s</t>
  </si>
  <si>
    <t>5s</t>
  </si>
  <si>
    <t>6s</t>
  </si>
  <si>
    <t>7s</t>
  </si>
  <si>
    <t>8s</t>
  </si>
  <si>
    <t>9s</t>
  </si>
  <si>
    <t>10s</t>
  </si>
  <si>
    <t>11s</t>
  </si>
  <si>
    <t>12s</t>
  </si>
  <si>
    <t>13s</t>
  </si>
  <si>
    <t>14s</t>
  </si>
  <si>
    <t>15s</t>
  </si>
  <si>
    <t>16s</t>
  </si>
  <si>
    <t>17s</t>
  </si>
  <si>
    <t>18s</t>
  </si>
  <si>
    <t>19s</t>
  </si>
  <si>
    <t>20s</t>
  </si>
  <si>
    <t>21s</t>
  </si>
  <si>
    <t>22s</t>
  </si>
  <si>
    <t>23s</t>
  </si>
  <si>
    <t>24s</t>
  </si>
  <si>
    <t>25s</t>
  </si>
  <si>
    <t>0.1s</t>
  </si>
  <si>
    <t>0.13s</t>
  </si>
  <si>
    <t>0.16s</t>
  </si>
  <si>
    <t>0.19s</t>
  </si>
  <si>
    <t>0.22s</t>
  </si>
  <si>
    <t>0.25s</t>
  </si>
  <si>
    <t>0.28s</t>
  </si>
  <si>
    <t>0.31s</t>
  </si>
  <si>
    <t>0.34s</t>
  </si>
  <si>
    <t>0.37s</t>
  </si>
  <si>
    <t>0.4s</t>
  </si>
  <si>
    <t>0.43s</t>
  </si>
  <si>
    <t>0.46s</t>
  </si>
  <si>
    <t>0.49s</t>
  </si>
  <si>
    <t>0.52s</t>
  </si>
  <si>
    <t>0.55s</t>
  </si>
  <si>
    <t>0.58s</t>
  </si>
  <si>
    <t>0.61s</t>
  </si>
  <si>
    <t>0.64s</t>
  </si>
  <si>
    <t>0.67s</t>
  </si>
  <si>
    <t>0.7s</t>
  </si>
  <si>
    <t>0.73s</t>
  </si>
  <si>
    <t>0.76s</t>
  </si>
  <si>
    <t>0.79s</t>
  </si>
  <si>
    <t>0.82s</t>
  </si>
  <si>
    <t>0.85s</t>
  </si>
  <si>
    <t>0.88s</t>
  </si>
  <si>
    <t>0.91s</t>
  </si>
  <si>
    <t>0.94s</t>
  </si>
  <si>
    <t>0.97s</t>
  </si>
  <si>
    <t>1s</t>
  </si>
  <si>
    <t>1.03s</t>
  </si>
  <si>
    <t>Armor Damage Multiplier</t>
  </si>
  <si>
    <t>2x</t>
  </si>
  <si>
    <t>2.1x</t>
  </si>
  <si>
    <t>2.2x</t>
  </si>
  <si>
    <t>2.3x</t>
  </si>
  <si>
    <t>2.4x</t>
  </si>
  <si>
    <t>2.5x</t>
  </si>
  <si>
    <t>2.6x</t>
  </si>
  <si>
    <t>2.7x</t>
  </si>
  <si>
    <t>2.8x</t>
  </si>
  <si>
    <t>3x</t>
  </si>
  <si>
    <t>3.1x</t>
  </si>
  <si>
    <t>3.3x</t>
  </si>
  <si>
    <t>3.4x</t>
  </si>
  <si>
    <t>3.6x</t>
  </si>
  <si>
    <t>3.8x</t>
  </si>
  <si>
    <t>3.9x</t>
  </si>
  <si>
    <t>4.1x</t>
  </si>
  <si>
    <t>4.2x</t>
  </si>
  <si>
    <t>4.4x</t>
  </si>
  <si>
    <t>4.6x</t>
  </si>
  <si>
    <t>4.7x</t>
  </si>
  <si>
    <t>4.9x</t>
  </si>
  <si>
    <t>5x</t>
  </si>
  <si>
    <t>5.2x</t>
  </si>
  <si>
    <t>5.4x</t>
  </si>
  <si>
    <t>5.5x</t>
  </si>
  <si>
    <t>5.7x</t>
  </si>
  <si>
    <t>5.8x</t>
  </si>
  <si>
    <t>6x</t>
  </si>
  <si>
    <t>6.2x</t>
  </si>
  <si>
    <t>Stun Duration</t>
    <phoneticPr fontId="1" type="noConversion"/>
  </si>
  <si>
    <t>生命值/眩晕</t>
    <phoneticPr fontId="1" type="noConversion"/>
  </si>
  <si>
    <t>护甲增益降低</t>
  </si>
  <si>
    <t>装甲疲劳持续时间</t>
  </si>
  <si>
    <t>1.5秒</t>
  </si>
  <si>
    <t>1.75秒</t>
  </si>
  <si>
    <t>2秒</t>
  </si>
  <si>
    <t>2.25秒</t>
  </si>
  <si>
    <t>2.5秒</t>
  </si>
  <si>
    <t>2.75秒</t>
  </si>
  <si>
    <t>3秒</t>
  </si>
  <si>
    <t>3.25秒</t>
  </si>
  <si>
    <t>3.5秒</t>
  </si>
  <si>
    <t>3.75秒</t>
  </si>
  <si>
    <t>4秒</t>
  </si>
  <si>
    <t>5秒</t>
  </si>
  <si>
    <t>6秒</t>
  </si>
  <si>
    <t>7秒</t>
  </si>
  <si>
    <t>8秒</t>
  </si>
  <si>
    <t>9秒</t>
  </si>
  <si>
    <t>10秒</t>
  </si>
  <si>
    <t>11秒</t>
  </si>
  <si>
    <t>12秒</t>
  </si>
  <si>
    <t>13秒</t>
  </si>
  <si>
    <t>14秒</t>
  </si>
  <si>
    <t>15 秒</t>
  </si>
  <si>
    <t>16 秒</t>
  </si>
  <si>
    <t>17秒</t>
  </si>
  <si>
    <t>18秒</t>
  </si>
  <si>
    <t>19 秒</t>
  </si>
  <si>
    <t>20多岁</t>
  </si>
  <si>
    <t>21秒</t>
  </si>
  <si>
    <t>22秒</t>
  </si>
  <si>
    <t>23秒</t>
  </si>
  <si>
    <t>24秒</t>
  </si>
  <si>
    <t>25 秒</t>
  </si>
  <si>
    <t>Bardiche</t>
    <phoneticPr fontId="1" type="noConversion"/>
  </si>
  <si>
    <t>1</t>
  </si>
  <si>
    <t>6.3x</t>
  </si>
  <si>
    <t>10.3x</t>
  </si>
  <si>
    <t>10.8x</t>
  </si>
  <si>
    <t>11.7x</t>
  </si>
  <si>
    <t>技能</t>
    <phoneticPr fontId="1" type="noConversion"/>
  </si>
  <si>
    <t>普攻</t>
    <phoneticPr fontId="1" type="noConversion"/>
  </si>
  <si>
    <t>Rune_Wand</t>
    <phoneticPr fontId="1" type="noConversion"/>
  </si>
  <si>
    <t>20</t>
    <phoneticPr fontId="1" type="noConversion"/>
  </si>
  <si>
    <t>Rune_Crossbow</t>
    <phoneticPr fontId="1" type="noConversion"/>
  </si>
  <si>
    <t>5.1x</t>
  </si>
  <si>
    <t>6.6x</t>
  </si>
  <si>
    <t>6.9x</t>
  </si>
  <si>
    <t>7.1x</t>
  </si>
  <si>
    <t>7.4x</t>
  </si>
  <si>
    <t>7.7x</t>
  </si>
  <si>
    <t>8x</t>
  </si>
  <si>
    <t>8.3x</t>
  </si>
  <si>
    <t>8.6x</t>
  </si>
  <si>
    <t>8.9x</t>
  </si>
  <si>
    <t>9.1x</t>
  </si>
  <si>
    <t>9.4x</t>
  </si>
  <si>
    <t>9.7x</t>
  </si>
  <si>
    <t>10x</t>
  </si>
  <si>
    <t>10.6x</t>
  </si>
  <si>
    <t>11.1x</t>
  </si>
  <si>
    <t>11.4x</t>
  </si>
  <si>
    <t>12x</t>
  </si>
  <si>
    <t>22</t>
    <phoneticPr fontId="1" type="noConversion"/>
  </si>
  <si>
    <t>击退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</si>
</sst>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rgb="FF202122"/>
      <name val="Courier New"/>
      <family val="3"/>
    </font>
    <font>
      <sz val="9"/>
      <color rgb="FF202122"/>
      <name val="Courier New"/>
      <family val="3"/>
    </font>
    <font>
      <b/>
      <sz val="9"/>
      <color rgb="FF202122"/>
      <name val="微软雅黑"/>
      <family val="2"/>
      <charset val="134"/>
    </font>
    <font>
      <b/>
      <sz val="9"/>
      <color rgb="FF202122"/>
      <name val="宋体"/>
      <family val="3"/>
      <charset val="134"/>
    </font>
    <font>
      <b/>
      <sz val="9"/>
      <color rgb="FF202122"/>
      <name val="等线"/>
      <family val="2"/>
      <charset val="134"/>
    </font>
    <font>
      <b/>
      <sz val="9"/>
      <color rgb="FF202122"/>
      <name val="Courier New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7FE3DE"/>
        <bgColor indexed="64"/>
      </patternFill>
    </fill>
    <fill>
      <patternFill patternType="solid">
        <fgColor rgb="FFE1E386"/>
        <bgColor indexed="64"/>
      </patternFill>
    </fill>
    <fill>
      <patternFill patternType="solid">
        <fgColor rgb="FF84E388"/>
        <bgColor indexed="64"/>
      </patternFill>
    </fill>
    <fill>
      <patternFill patternType="solid">
        <fgColor rgb="FF4187F0"/>
        <bgColor indexed="64"/>
      </patternFill>
    </fill>
    <fill>
      <patternFill patternType="solid">
        <fgColor rgb="FFE88489"/>
        <bgColor indexed="64"/>
      </patternFill>
    </fill>
    <fill>
      <patternFill patternType="solid">
        <fgColor rgb="FFE884DE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  <border>
      <left/>
      <right/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9" fontId="3" fillId="2" borderId="1" xfId="0" applyNumberFormat="1" applyFont="1" applyFill="1" applyBorder="1" applyAlignment="1">
      <alignment vertical="center" wrapText="1"/>
    </xf>
    <xf numFmtId="10" fontId="3" fillId="2" borderId="1" xfId="0" applyNumberFormat="1" applyFont="1" applyFill="1" applyBorder="1" applyAlignment="1">
      <alignment vertical="center" wrapText="1"/>
    </xf>
    <xf numFmtId="10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49" fontId="5" fillId="10" borderId="2" xfId="0" applyNumberFormat="1" applyFont="1" applyFill="1" applyBorder="1" applyAlignment="1">
      <alignment horizontal="center" vertical="center" wrapText="1"/>
    </xf>
    <xf numFmtId="49" fontId="5" fillId="10" borderId="3" xfId="0" applyNumberFormat="1" applyFont="1" applyFill="1" applyBorder="1" applyAlignment="1">
      <alignment horizontal="center" vertical="center" wrapText="1"/>
    </xf>
    <xf numFmtId="49" fontId="5" fillId="10" borderId="4" xfId="0" applyNumberFormat="1" applyFont="1" applyFill="1" applyBorder="1" applyAlignment="1">
      <alignment horizontal="center" vertical="center" wrapText="1"/>
    </xf>
    <xf numFmtId="49" fontId="3" fillId="5" borderId="2" xfId="0" applyNumberFormat="1" applyFont="1" applyFill="1" applyBorder="1" applyAlignment="1">
      <alignment horizontal="center" vertical="center" wrapText="1"/>
    </xf>
    <xf numFmtId="49" fontId="3" fillId="5" borderId="4" xfId="0" applyNumberFormat="1" applyFont="1" applyFill="1" applyBorder="1" applyAlignment="1">
      <alignment horizontal="center" vertical="center" wrapText="1"/>
    </xf>
    <xf numFmtId="49" fontId="3" fillId="6" borderId="2" xfId="0" applyNumberFormat="1" applyFont="1" applyFill="1" applyBorder="1" applyAlignment="1">
      <alignment horizontal="center" vertical="center" wrapText="1"/>
    </xf>
    <xf numFmtId="49" fontId="3" fillId="6" borderId="3" xfId="0" applyNumberFormat="1" applyFont="1" applyFill="1" applyBorder="1" applyAlignment="1">
      <alignment horizontal="center" vertical="center" wrapText="1"/>
    </xf>
    <xf numFmtId="49" fontId="3" fillId="6" borderId="4" xfId="0" applyNumberFormat="1" applyFont="1" applyFill="1" applyBorder="1" applyAlignment="1">
      <alignment horizontal="center" vertical="center" wrapText="1"/>
    </xf>
    <xf numFmtId="49" fontId="3" fillId="7" borderId="2" xfId="0" applyNumberFormat="1" applyFont="1" applyFill="1" applyBorder="1" applyAlignment="1">
      <alignment horizontal="center" vertical="center" wrapText="1"/>
    </xf>
    <xf numFmtId="49" fontId="3" fillId="7" borderId="3" xfId="0" applyNumberFormat="1" applyFont="1" applyFill="1" applyBorder="1" applyAlignment="1">
      <alignment horizontal="center" vertical="center" wrapText="1"/>
    </xf>
    <xf numFmtId="49" fontId="3" fillId="7" borderId="4" xfId="0" applyNumberFormat="1" applyFont="1" applyFill="1" applyBorder="1" applyAlignment="1">
      <alignment horizontal="center" vertical="center" wrapText="1"/>
    </xf>
    <xf numFmtId="49" fontId="3" fillId="8" borderId="2" xfId="0" applyNumberFormat="1" applyFont="1" applyFill="1" applyBorder="1" applyAlignment="1">
      <alignment horizontal="center" vertical="center" wrapText="1"/>
    </xf>
    <xf numFmtId="49" fontId="3" fillId="8" borderId="3" xfId="0" applyNumberFormat="1" applyFont="1" applyFill="1" applyBorder="1" applyAlignment="1">
      <alignment horizontal="center" vertical="center" wrapText="1"/>
    </xf>
    <xf numFmtId="49" fontId="3" fillId="8" borderId="4" xfId="0" applyNumberFormat="1" applyFont="1" applyFill="1" applyBorder="1" applyAlignment="1">
      <alignment horizontal="center" vertical="center" wrapText="1"/>
    </xf>
    <xf numFmtId="49" fontId="3" fillId="9" borderId="2" xfId="0" applyNumberFormat="1" applyFont="1" applyFill="1" applyBorder="1" applyAlignment="1">
      <alignment horizontal="center" vertical="center" wrapText="1"/>
    </xf>
    <xf numFmtId="49" fontId="3" fillId="9" borderId="3" xfId="0" applyNumberFormat="1" applyFont="1" applyFill="1" applyBorder="1" applyAlignment="1">
      <alignment horizontal="center" vertical="center" wrapText="1"/>
    </xf>
    <xf numFmtId="49" fontId="3" fillId="9" borderId="4" xfId="0" applyNumberFormat="1" applyFont="1" applyFill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49" fontId="2" fillId="3" borderId="7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9" fontId="3" fillId="2" borderId="2" xfId="0" applyNumberFormat="1" applyFont="1" applyFill="1" applyBorder="1" applyAlignment="1">
      <alignment horizontal="center" vertical="center" wrapText="1"/>
    </xf>
    <xf numFmtId="9" fontId="3" fillId="2" borderId="3" xfId="0" applyNumberFormat="1" applyFont="1" applyFill="1" applyBorder="1" applyAlignment="1">
      <alignment horizontal="center" vertical="center" wrapText="1"/>
    </xf>
    <xf numFmtId="9" fontId="3" fillId="2" borderId="4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9"/>
  <sheetViews>
    <sheetView topLeftCell="R1" workbookViewId="0">
      <selection activeCell="AJ9" sqref="A1:XFD1048576"/>
    </sheetView>
  </sheetViews>
  <sheetFormatPr defaultRowHeight="13.5" x14ac:dyDescent="0.15"/>
  <cols>
    <col min="1" max="16384" width="9" style="2"/>
  </cols>
  <sheetData>
    <row r="1" spans="2:34" x14ac:dyDescent="0.15">
      <c r="B1" s="2" t="s">
        <v>0</v>
      </c>
    </row>
    <row r="2" spans="2:34" ht="14.25" thickBot="1" x14ac:dyDescent="0.2"/>
    <row r="3" spans="2:34" ht="14.25" thickBot="1" x14ac:dyDescent="0.2">
      <c r="B3" s="3" t="s">
        <v>10</v>
      </c>
      <c r="C3" s="40" t="s">
        <v>1</v>
      </c>
      <c r="D3" s="41"/>
      <c r="E3" s="41"/>
      <c r="F3" s="41"/>
      <c r="G3" s="41"/>
      <c r="H3" s="41"/>
      <c r="I3" s="41"/>
      <c r="J3" s="41"/>
      <c r="K3" s="41"/>
      <c r="L3" s="41"/>
      <c r="M3" s="42"/>
      <c r="N3" s="4">
        <v>11</v>
      </c>
      <c r="O3" s="23" t="s">
        <v>9</v>
      </c>
      <c r="P3" s="24"/>
      <c r="Q3" s="25" t="s">
        <v>2</v>
      </c>
      <c r="R3" s="26"/>
      <c r="S3" s="27"/>
      <c r="T3" s="28" t="s">
        <v>3</v>
      </c>
      <c r="U3" s="29"/>
      <c r="V3" s="29"/>
      <c r="W3" s="30"/>
      <c r="X3" s="31" t="s">
        <v>4</v>
      </c>
      <c r="Y3" s="32"/>
      <c r="Z3" s="32"/>
      <c r="AA3" s="32"/>
      <c r="AB3" s="33"/>
      <c r="AC3" s="34" t="s">
        <v>5</v>
      </c>
      <c r="AD3" s="35"/>
      <c r="AE3" s="35"/>
      <c r="AF3" s="35"/>
      <c r="AG3" s="35"/>
      <c r="AH3" s="36"/>
    </row>
    <row r="4" spans="2:34" ht="14.25" thickBot="1" x14ac:dyDescent="0.2">
      <c r="B4" s="3" t="s">
        <v>12</v>
      </c>
      <c r="C4" s="7">
        <v>2</v>
      </c>
      <c r="D4" s="7">
        <v>4</v>
      </c>
      <c r="E4" s="7">
        <v>5</v>
      </c>
      <c r="F4" s="7">
        <v>6</v>
      </c>
      <c r="G4" s="7">
        <v>7</v>
      </c>
      <c r="H4" s="7">
        <v>10</v>
      </c>
      <c r="I4" s="7">
        <v>12</v>
      </c>
      <c r="J4" s="7">
        <v>13</v>
      </c>
      <c r="K4" s="7">
        <v>15</v>
      </c>
      <c r="L4" s="7">
        <v>17</v>
      </c>
      <c r="M4" s="7">
        <v>18</v>
      </c>
      <c r="N4" s="7">
        <v>21</v>
      </c>
      <c r="O4" s="7">
        <v>23</v>
      </c>
      <c r="P4" s="7">
        <v>25</v>
      </c>
      <c r="Q4" s="7">
        <v>28</v>
      </c>
      <c r="R4" s="7">
        <v>30</v>
      </c>
      <c r="S4" s="7">
        <v>33</v>
      </c>
      <c r="T4" s="7">
        <v>35</v>
      </c>
      <c r="U4" s="7">
        <v>38</v>
      </c>
      <c r="V4" s="7">
        <v>40</v>
      </c>
      <c r="W4" s="7">
        <v>43</v>
      </c>
      <c r="X4" s="7">
        <v>45</v>
      </c>
      <c r="Y4" s="7">
        <v>47</v>
      </c>
      <c r="Z4" s="7">
        <v>50</v>
      </c>
      <c r="AA4" s="7">
        <v>52</v>
      </c>
      <c r="AB4" s="7">
        <v>55</v>
      </c>
      <c r="AC4" s="7">
        <v>57</v>
      </c>
      <c r="AD4" s="7">
        <v>60</v>
      </c>
      <c r="AE4" s="7">
        <v>62</v>
      </c>
      <c r="AF4" s="7">
        <v>65</v>
      </c>
      <c r="AG4" s="7">
        <v>67</v>
      </c>
      <c r="AH4" s="7">
        <v>70</v>
      </c>
    </row>
    <row r="5" spans="2:34" ht="14.25" thickBot="1" x14ac:dyDescent="0.2">
      <c r="B5" s="3" t="s">
        <v>6</v>
      </c>
      <c r="C5" s="7">
        <v>1.3640000000000001</v>
      </c>
      <c r="D5" s="7">
        <v>1.3640000000000001</v>
      </c>
      <c r="E5" s="7">
        <v>1.429</v>
      </c>
      <c r="F5" s="7">
        <v>1.5</v>
      </c>
      <c r="G5" s="7">
        <v>1.579</v>
      </c>
      <c r="H5" s="7">
        <v>1.667</v>
      </c>
      <c r="I5" s="7">
        <v>1.7649999999999999</v>
      </c>
      <c r="J5" s="7">
        <v>1.875</v>
      </c>
      <c r="K5" s="7">
        <v>1.875</v>
      </c>
      <c r="L5" s="7">
        <v>2</v>
      </c>
      <c r="M5" s="7">
        <v>2.1429999999999998</v>
      </c>
      <c r="N5" s="7">
        <v>2.3079999999999998</v>
      </c>
      <c r="O5" s="7">
        <v>2.5</v>
      </c>
      <c r="P5" s="7">
        <v>2.7269999999999999</v>
      </c>
      <c r="Q5" s="7">
        <v>3</v>
      </c>
      <c r="R5" s="7">
        <v>3</v>
      </c>
      <c r="S5" s="7">
        <v>3.3330000000000002</v>
      </c>
      <c r="T5" s="7">
        <v>3.3330000000000002</v>
      </c>
      <c r="U5" s="7">
        <v>3.3330000000000002</v>
      </c>
      <c r="V5" s="7">
        <v>3.75</v>
      </c>
      <c r="W5" s="7">
        <v>3.75</v>
      </c>
      <c r="X5" s="7">
        <v>3.75</v>
      </c>
      <c r="Y5" s="7">
        <v>3.75</v>
      </c>
      <c r="Z5" s="7">
        <v>4.2859999999999996</v>
      </c>
      <c r="AA5" s="7">
        <v>4.2859999999999996</v>
      </c>
      <c r="AB5" s="7">
        <v>4.2859999999999996</v>
      </c>
      <c r="AC5" s="7">
        <v>5</v>
      </c>
      <c r="AD5" s="7">
        <v>5</v>
      </c>
      <c r="AE5" s="7">
        <v>5</v>
      </c>
      <c r="AF5" s="7">
        <v>5</v>
      </c>
      <c r="AG5" s="7">
        <v>6</v>
      </c>
      <c r="AH5" s="7">
        <v>6</v>
      </c>
    </row>
    <row r="6" spans="2:34" ht="14.25" thickBot="1" x14ac:dyDescent="0.2">
      <c r="B6" s="3" t="s">
        <v>7</v>
      </c>
      <c r="C6" s="7">
        <v>0.08</v>
      </c>
      <c r="D6" s="7">
        <v>8.5000000000000006E-2</v>
      </c>
      <c r="E6" s="7">
        <v>0.09</v>
      </c>
      <c r="F6" s="7">
        <v>9.5000000000000001E-2</v>
      </c>
      <c r="G6" s="7">
        <v>0.1</v>
      </c>
      <c r="H6" s="7">
        <v>0.105</v>
      </c>
      <c r="I6" s="7">
        <v>0.11</v>
      </c>
      <c r="J6" s="7">
        <v>0.115</v>
      </c>
      <c r="K6" s="7">
        <v>0.12</v>
      </c>
      <c r="L6" s="7">
        <v>0.125</v>
      </c>
      <c r="M6" s="7">
        <v>0.13</v>
      </c>
      <c r="N6" s="7">
        <v>0.14000000000000001</v>
      </c>
      <c r="O6" s="7">
        <v>0.14499999999999999</v>
      </c>
      <c r="P6" s="7">
        <v>0.15</v>
      </c>
      <c r="Q6" s="7">
        <v>0.155</v>
      </c>
      <c r="R6" s="7">
        <v>0.16</v>
      </c>
      <c r="S6" s="7">
        <v>0.16500000000000001</v>
      </c>
      <c r="T6" s="7">
        <v>0.17</v>
      </c>
      <c r="U6" s="7">
        <v>0.17499999999999999</v>
      </c>
      <c r="V6" s="7">
        <v>0.18</v>
      </c>
      <c r="W6" s="7">
        <v>0.19</v>
      </c>
      <c r="X6" s="7">
        <v>0.19500000000000001</v>
      </c>
      <c r="Y6" s="7">
        <v>0.2</v>
      </c>
      <c r="Z6" s="7">
        <v>0.20499999999999999</v>
      </c>
      <c r="AA6" s="7">
        <v>0.21</v>
      </c>
      <c r="AB6" s="7">
        <v>0.215</v>
      </c>
      <c r="AC6" s="7">
        <v>0.22</v>
      </c>
      <c r="AD6" s="7">
        <v>0.22500000000000001</v>
      </c>
      <c r="AE6" s="7">
        <v>0.23</v>
      </c>
      <c r="AF6" s="7">
        <v>0.23499999999999999</v>
      </c>
      <c r="AG6" s="7">
        <v>0.24</v>
      </c>
      <c r="AH6" s="7">
        <v>0.25</v>
      </c>
    </row>
    <row r="7" spans="2:34" ht="15" thickBot="1" x14ac:dyDescent="0.2">
      <c r="B7" s="10" t="s">
        <v>53</v>
      </c>
      <c r="C7" s="7" t="s">
        <v>20</v>
      </c>
      <c r="D7" s="7" t="s">
        <v>24</v>
      </c>
      <c r="E7" s="7" t="s">
        <v>25</v>
      </c>
      <c r="F7" s="7" t="s">
        <v>26</v>
      </c>
      <c r="G7" s="7" t="s">
        <v>27</v>
      </c>
      <c r="H7" s="7" t="s">
        <v>21</v>
      </c>
      <c r="I7" s="7" t="s">
        <v>28</v>
      </c>
      <c r="J7" s="7" t="s">
        <v>29</v>
      </c>
      <c r="K7" s="7" t="s">
        <v>30</v>
      </c>
      <c r="L7" s="7" t="s">
        <v>31</v>
      </c>
      <c r="M7" s="7" t="s">
        <v>22</v>
      </c>
      <c r="N7" s="7" t="s">
        <v>32</v>
      </c>
      <c r="O7" s="7" t="s">
        <v>33</v>
      </c>
      <c r="P7" s="7" t="s">
        <v>34</v>
      </c>
      <c r="Q7" s="7" t="s">
        <v>35</v>
      </c>
      <c r="R7" s="7" t="s">
        <v>36</v>
      </c>
      <c r="S7" s="7" t="s">
        <v>37</v>
      </c>
      <c r="T7" s="7" t="s">
        <v>38</v>
      </c>
      <c r="U7" s="7" t="s">
        <v>39</v>
      </c>
      <c r="V7" s="7" t="s">
        <v>40</v>
      </c>
      <c r="W7" s="7" t="s">
        <v>41</v>
      </c>
      <c r="X7" s="7" t="s">
        <v>42</v>
      </c>
      <c r="Y7" s="7" t="s">
        <v>43</v>
      </c>
      <c r="Z7" s="7" t="s">
        <v>44</v>
      </c>
      <c r="AA7" s="7" t="s">
        <v>45</v>
      </c>
      <c r="AB7" s="7" t="s">
        <v>46</v>
      </c>
      <c r="AC7" s="7" t="s">
        <v>47</v>
      </c>
      <c r="AD7" s="7" t="s">
        <v>48</v>
      </c>
      <c r="AE7" s="7" t="s">
        <v>49</v>
      </c>
      <c r="AF7" s="7" t="s">
        <v>50</v>
      </c>
      <c r="AG7" s="7" t="s">
        <v>51</v>
      </c>
      <c r="AH7" s="7" t="s">
        <v>52</v>
      </c>
    </row>
    <row r="8" spans="2:34" ht="14.25" thickBot="1" x14ac:dyDescent="0.2">
      <c r="B8" s="3" t="s">
        <v>8</v>
      </c>
      <c r="C8" s="40">
        <v>5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2"/>
    </row>
    <row r="9" spans="2:34" ht="14.25" thickBot="1" x14ac:dyDescent="0.2">
      <c r="B9" s="3" t="s">
        <v>16</v>
      </c>
      <c r="C9" s="7">
        <v>7</v>
      </c>
      <c r="D9" s="7">
        <v>9</v>
      </c>
      <c r="E9" s="7">
        <v>11</v>
      </c>
      <c r="F9" s="7">
        <v>12</v>
      </c>
      <c r="G9" s="7">
        <v>14</v>
      </c>
      <c r="H9" s="7">
        <v>16</v>
      </c>
      <c r="I9" s="7">
        <v>18</v>
      </c>
      <c r="J9" s="7">
        <v>19</v>
      </c>
      <c r="K9" s="7">
        <v>21</v>
      </c>
      <c r="L9" s="7">
        <v>23</v>
      </c>
      <c r="M9" s="7">
        <v>24</v>
      </c>
      <c r="N9" s="7">
        <v>27</v>
      </c>
      <c r="O9" s="7">
        <v>30</v>
      </c>
      <c r="P9" s="7">
        <v>33</v>
      </c>
      <c r="Q9" s="7">
        <v>36</v>
      </c>
      <c r="R9" s="7">
        <v>39</v>
      </c>
      <c r="S9" s="7">
        <v>42</v>
      </c>
      <c r="T9" s="7">
        <v>45</v>
      </c>
      <c r="U9" s="7">
        <v>48</v>
      </c>
      <c r="V9" s="7">
        <v>50</v>
      </c>
      <c r="W9" s="7">
        <v>53</v>
      </c>
      <c r="X9" s="7">
        <v>56</v>
      </c>
      <c r="Y9" s="7">
        <v>59</v>
      </c>
      <c r="Z9" s="7">
        <v>62</v>
      </c>
      <c r="AA9" s="7">
        <v>65</v>
      </c>
      <c r="AB9" s="7">
        <v>68</v>
      </c>
      <c r="AC9" s="7">
        <v>71</v>
      </c>
      <c r="AD9" s="7">
        <v>74</v>
      </c>
      <c r="AE9" s="7">
        <v>77</v>
      </c>
      <c r="AF9" s="7">
        <v>79</v>
      </c>
      <c r="AG9" s="7">
        <v>82</v>
      </c>
      <c r="AH9" s="7">
        <v>85</v>
      </c>
    </row>
    <row r="10" spans="2:34" ht="14.25" thickBot="1" x14ac:dyDescent="0.2">
      <c r="B10" s="10" t="s">
        <v>11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5</v>
      </c>
      <c r="O10" s="7">
        <v>12</v>
      </c>
      <c r="P10" s="7">
        <v>19</v>
      </c>
      <c r="Q10" s="7">
        <v>26</v>
      </c>
      <c r="R10" s="7">
        <v>33</v>
      </c>
      <c r="S10" s="7">
        <v>40</v>
      </c>
      <c r="T10" s="7">
        <v>47</v>
      </c>
      <c r="U10" s="7">
        <v>54</v>
      </c>
      <c r="V10" s="7">
        <v>61</v>
      </c>
      <c r="W10" s="7">
        <v>68</v>
      </c>
      <c r="X10" s="7">
        <v>75</v>
      </c>
      <c r="Y10" s="7">
        <v>82</v>
      </c>
      <c r="Z10" s="7">
        <v>89</v>
      </c>
      <c r="AA10" s="7">
        <v>96</v>
      </c>
      <c r="AB10" s="7">
        <v>103</v>
      </c>
      <c r="AC10" s="7">
        <v>110</v>
      </c>
      <c r="AD10" s="7">
        <v>117</v>
      </c>
      <c r="AE10" s="7">
        <v>124</v>
      </c>
      <c r="AF10" s="7">
        <v>131</v>
      </c>
      <c r="AG10" s="7">
        <v>138</v>
      </c>
      <c r="AH10" s="7">
        <v>145</v>
      </c>
    </row>
    <row r="11" spans="2:34" ht="14.25" thickBot="1" x14ac:dyDescent="0.2"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2"/>
    </row>
    <row r="12" spans="2:34" ht="14.25" thickBot="1" x14ac:dyDescent="0.2">
      <c r="B12" s="3" t="s">
        <v>17</v>
      </c>
      <c r="C12" s="1">
        <v>12</v>
      </c>
      <c r="D12" s="1">
        <v>12</v>
      </c>
      <c r="E12" s="1">
        <v>11</v>
      </c>
      <c r="F12" s="1">
        <v>11</v>
      </c>
      <c r="G12" s="1">
        <v>11</v>
      </c>
      <c r="H12" s="1">
        <v>10</v>
      </c>
      <c r="I12" s="1">
        <v>10</v>
      </c>
      <c r="J12" s="1">
        <v>10</v>
      </c>
      <c r="K12" s="1">
        <v>10</v>
      </c>
      <c r="L12" s="1">
        <v>9</v>
      </c>
      <c r="M12" s="1">
        <v>9</v>
      </c>
      <c r="N12" s="1">
        <v>9</v>
      </c>
      <c r="O12" s="1">
        <v>8</v>
      </c>
      <c r="P12" s="1">
        <v>8</v>
      </c>
      <c r="Q12" s="1">
        <v>8</v>
      </c>
      <c r="R12" s="1">
        <v>8</v>
      </c>
      <c r="S12" s="1">
        <v>7</v>
      </c>
      <c r="T12" s="1">
        <v>7</v>
      </c>
      <c r="U12" s="1">
        <v>7</v>
      </c>
      <c r="V12" s="1">
        <v>6</v>
      </c>
      <c r="W12" s="1">
        <v>6</v>
      </c>
      <c r="X12" s="1">
        <v>6</v>
      </c>
      <c r="Y12" s="1">
        <v>6</v>
      </c>
      <c r="Z12" s="1">
        <v>5</v>
      </c>
      <c r="AA12" s="1">
        <v>5</v>
      </c>
      <c r="AB12" s="1">
        <v>5</v>
      </c>
      <c r="AC12" s="1">
        <v>4</v>
      </c>
      <c r="AD12" s="1">
        <v>4</v>
      </c>
      <c r="AE12" s="1">
        <v>4</v>
      </c>
      <c r="AF12" s="1">
        <v>4</v>
      </c>
      <c r="AG12" s="1">
        <v>3</v>
      </c>
      <c r="AH12" s="1">
        <v>3</v>
      </c>
    </row>
    <row r="13" spans="2:34" ht="14.25" thickBot="1" x14ac:dyDescent="0.2">
      <c r="B13" s="3" t="s">
        <v>18</v>
      </c>
      <c r="C13" s="1">
        <v>5</v>
      </c>
      <c r="D13" s="1">
        <v>5</v>
      </c>
      <c r="E13" s="1">
        <v>5</v>
      </c>
      <c r="F13" s="1">
        <v>4</v>
      </c>
      <c r="G13" s="1">
        <v>4</v>
      </c>
      <c r="H13" s="1">
        <v>4</v>
      </c>
      <c r="I13" s="1">
        <v>3</v>
      </c>
      <c r="J13" s="1">
        <v>3</v>
      </c>
      <c r="K13" s="1">
        <v>3</v>
      </c>
      <c r="L13" s="1">
        <v>3</v>
      </c>
      <c r="M13" s="1">
        <v>2</v>
      </c>
      <c r="N13" s="1">
        <v>2</v>
      </c>
      <c r="O13" s="1">
        <v>2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</row>
    <row r="14" spans="2:34" ht="14.25" thickBot="1" x14ac:dyDescent="0.2">
      <c r="B14" s="3" t="s">
        <v>19</v>
      </c>
      <c r="C14" s="1">
        <v>5</v>
      </c>
      <c r="D14" s="1">
        <v>5</v>
      </c>
      <c r="E14" s="1">
        <v>5</v>
      </c>
      <c r="F14" s="1">
        <v>5</v>
      </c>
      <c r="G14" s="1">
        <v>4</v>
      </c>
      <c r="H14" s="1">
        <v>4</v>
      </c>
      <c r="I14" s="1">
        <v>4</v>
      </c>
      <c r="J14" s="1">
        <v>3</v>
      </c>
      <c r="K14" s="1">
        <v>3</v>
      </c>
      <c r="L14" s="1">
        <v>3</v>
      </c>
      <c r="M14" s="1">
        <v>3</v>
      </c>
      <c r="N14" s="1">
        <v>2</v>
      </c>
      <c r="O14" s="1">
        <v>2</v>
      </c>
      <c r="P14" s="1">
        <v>2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</row>
    <row r="15" spans="2:34" ht="15" thickBot="1" x14ac:dyDescent="0.2">
      <c r="B15" s="6" t="s">
        <v>23</v>
      </c>
      <c r="C15" s="9">
        <f>30/(C12+C13)</f>
        <v>1.7647058823529411</v>
      </c>
      <c r="D15" s="9">
        <f t="shared" ref="D15:AH15" si="0">30/(D12+D13)</f>
        <v>1.7647058823529411</v>
      </c>
      <c r="E15" s="9">
        <f t="shared" si="0"/>
        <v>1.875</v>
      </c>
      <c r="F15" s="9">
        <f t="shared" si="0"/>
        <v>2</v>
      </c>
      <c r="G15" s="9">
        <f t="shared" si="0"/>
        <v>2</v>
      </c>
      <c r="H15" s="9">
        <f t="shared" si="0"/>
        <v>2.1428571428571428</v>
      </c>
      <c r="I15" s="9">
        <f t="shared" si="0"/>
        <v>2.3076923076923075</v>
      </c>
      <c r="J15" s="9">
        <f t="shared" si="0"/>
        <v>2.3076923076923075</v>
      </c>
      <c r="K15" s="9">
        <f t="shared" si="0"/>
        <v>2.3076923076923075</v>
      </c>
      <c r="L15" s="9">
        <f t="shared" si="0"/>
        <v>2.5</v>
      </c>
      <c r="M15" s="9">
        <f t="shared" si="0"/>
        <v>2.7272727272727271</v>
      </c>
      <c r="N15" s="9">
        <f t="shared" si="0"/>
        <v>2.7272727272727271</v>
      </c>
      <c r="O15" s="9">
        <f t="shared" si="0"/>
        <v>3</v>
      </c>
      <c r="P15" s="9">
        <f t="shared" si="0"/>
        <v>3.3333333333333335</v>
      </c>
      <c r="Q15" s="9">
        <f t="shared" si="0"/>
        <v>3.3333333333333335</v>
      </c>
      <c r="R15" s="9">
        <f t="shared" si="0"/>
        <v>3.3333333333333335</v>
      </c>
      <c r="S15" s="9">
        <f t="shared" si="0"/>
        <v>3.75</v>
      </c>
      <c r="T15" s="9">
        <f t="shared" si="0"/>
        <v>3.75</v>
      </c>
      <c r="U15" s="9">
        <f t="shared" si="0"/>
        <v>3.75</v>
      </c>
      <c r="V15" s="9">
        <f t="shared" si="0"/>
        <v>4.2857142857142856</v>
      </c>
      <c r="W15" s="9">
        <f t="shared" si="0"/>
        <v>4.2857142857142856</v>
      </c>
      <c r="X15" s="9">
        <f t="shared" si="0"/>
        <v>4.2857142857142856</v>
      </c>
      <c r="Y15" s="9">
        <f t="shared" si="0"/>
        <v>4.2857142857142856</v>
      </c>
      <c r="Z15" s="9">
        <f t="shared" si="0"/>
        <v>5</v>
      </c>
      <c r="AA15" s="9">
        <f t="shared" si="0"/>
        <v>5</v>
      </c>
      <c r="AB15" s="9">
        <f t="shared" si="0"/>
        <v>5</v>
      </c>
      <c r="AC15" s="9">
        <f t="shared" si="0"/>
        <v>6</v>
      </c>
      <c r="AD15" s="9">
        <f t="shared" si="0"/>
        <v>6</v>
      </c>
      <c r="AE15" s="9">
        <f t="shared" si="0"/>
        <v>6</v>
      </c>
      <c r="AF15" s="9">
        <f t="shared" si="0"/>
        <v>6</v>
      </c>
      <c r="AG15" s="9">
        <f t="shared" si="0"/>
        <v>7.5</v>
      </c>
      <c r="AH15" s="9">
        <f t="shared" si="0"/>
        <v>7.5</v>
      </c>
    </row>
    <row r="16" spans="2:34" ht="14.25" thickBot="1" x14ac:dyDescent="0.2"/>
    <row r="17" spans="1:34" ht="14.25" thickBot="1" x14ac:dyDescent="0.2">
      <c r="A17" s="43" t="s">
        <v>13</v>
      </c>
      <c r="B17" s="44"/>
      <c r="C17" s="40" t="s">
        <v>1</v>
      </c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">
        <v>11</v>
      </c>
      <c r="O17" s="23" t="s">
        <v>9</v>
      </c>
      <c r="P17" s="24"/>
      <c r="Q17" s="25" t="s">
        <v>2</v>
      </c>
      <c r="R17" s="26"/>
      <c r="S17" s="27"/>
      <c r="T17" s="28" t="s">
        <v>3</v>
      </c>
      <c r="U17" s="29"/>
      <c r="V17" s="29"/>
      <c r="W17" s="30"/>
      <c r="X17" s="31" t="s">
        <v>4</v>
      </c>
      <c r="Y17" s="32"/>
      <c r="Z17" s="32"/>
      <c r="AA17" s="32"/>
      <c r="AB17" s="33"/>
      <c r="AC17" s="34" t="s">
        <v>5</v>
      </c>
      <c r="AD17" s="35"/>
      <c r="AE17" s="35"/>
      <c r="AF17" s="35"/>
      <c r="AG17" s="35"/>
      <c r="AH17" s="36"/>
    </row>
    <row r="18" spans="1:34" ht="14.25" thickBot="1" x14ac:dyDescent="0.2">
      <c r="A18" s="3" t="s">
        <v>12</v>
      </c>
      <c r="B18" s="37"/>
      <c r="C18" s="8">
        <f>(C4+C9)*C15*(C6*C7+1-C6)</f>
        <v>17.152941176470588</v>
      </c>
      <c r="D18" s="8">
        <f t="shared" ref="D18:M18" si="1">(D4+D9)*D15*(D6*D7+1-D6)</f>
        <v>25.281176470588239</v>
      </c>
      <c r="E18" s="8">
        <f t="shared" si="1"/>
        <v>33.779999999999994</v>
      </c>
      <c r="F18" s="8">
        <f t="shared" si="1"/>
        <v>41.472000000000008</v>
      </c>
      <c r="G18" s="8">
        <f t="shared" si="1"/>
        <v>49.559999999999995</v>
      </c>
      <c r="H18" s="8">
        <f t="shared" si="1"/>
        <v>67.414285714285711</v>
      </c>
      <c r="I18" s="8">
        <f t="shared" si="1"/>
        <v>85.984615384615381</v>
      </c>
      <c r="J18" s="8">
        <f t="shared" si="1"/>
        <v>94.227692307692294</v>
      </c>
      <c r="K18" s="8">
        <f t="shared" si="1"/>
        <v>108.99692307692305</v>
      </c>
      <c r="L18" s="8">
        <f t="shared" si="1"/>
        <v>135</v>
      </c>
      <c r="M18" s="8">
        <f t="shared" si="1"/>
        <v>159.21818181818182</v>
      </c>
      <c r="N18" s="8">
        <f>(N4+$M$9)*$M$15*($M$6*$M$7+1-$M$6)</f>
        <v>170.59090909090909</v>
      </c>
      <c r="O18" s="8">
        <f t="shared" ref="O18:AH18" si="2">(O4+$M$9)*$M$15*($M$6*$M$7+1-$M$6)</f>
        <v>178.17272727272726</v>
      </c>
      <c r="P18" s="8">
        <f t="shared" si="2"/>
        <v>185.75454545454545</v>
      </c>
      <c r="Q18" s="8">
        <f t="shared" si="2"/>
        <v>197.12727272727273</v>
      </c>
      <c r="R18" s="8">
        <f t="shared" si="2"/>
        <v>204.70909090909089</v>
      </c>
      <c r="S18" s="8">
        <f t="shared" si="2"/>
        <v>216.08181818181819</v>
      </c>
      <c r="T18" s="8">
        <f t="shared" si="2"/>
        <v>223.66363636363639</v>
      </c>
      <c r="U18" s="8">
        <f t="shared" si="2"/>
        <v>235.03636363636363</v>
      </c>
      <c r="V18" s="8">
        <f t="shared" si="2"/>
        <v>242.61818181818182</v>
      </c>
      <c r="W18" s="8">
        <f t="shared" si="2"/>
        <v>253.9909090909091</v>
      </c>
      <c r="X18" s="8">
        <f t="shared" si="2"/>
        <v>261.57272727272726</v>
      </c>
      <c r="Y18" s="8">
        <f t="shared" si="2"/>
        <v>269.15454545454548</v>
      </c>
      <c r="Z18" s="8">
        <f t="shared" si="2"/>
        <v>280.52727272727276</v>
      </c>
      <c r="AA18" s="8">
        <f t="shared" si="2"/>
        <v>288.10909090909092</v>
      </c>
      <c r="AB18" s="8">
        <f t="shared" si="2"/>
        <v>299.4818181818182</v>
      </c>
      <c r="AC18" s="8">
        <f t="shared" si="2"/>
        <v>307.06363636363636</v>
      </c>
      <c r="AD18" s="8">
        <f t="shared" si="2"/>
        <v>318.43636363636364</v>
      </c>
      <c r="AE18" s="8">
        <f t="shared" si="2"/>
        <v>326.0181818181818</v>
      </c>
      <c r="AF18" s="8">
        <f t="shared" si="2"/>
        <v>337.39090909090913</v>
      </c>
      <c r="AG18" s="8">
        <f t="shared" si="2"/>
        <v>344.9727272727273</v>
      </c>
      <c r="AH18" s="8">
        <f t="shared" si="2"/>
        <v>356.34545454545452</v>
      </c>
    </row>
    <row r="19" spans="1:34" ht="14.25" thickBot="1" x14ac:dyDescent="0.2">
      <c r="A19" s="3" t="s">
        <v>14</v>
      </c>
      <c r="B19" s="38"/>
      <c r="C19" s="8">
        <f>(C4+C9)*C15*(C6*C7+1-C6)</f>
        <v>17.152941176470588</v>
      </c>
      <c r="D19" s="8">
        <f t="shared" ref="D19:M19" si="3">(D4+D9)*D15*(D6*D7+1-D6)</f>
        <v>25.281176470588239</v>
      </c>
      <c r="E19" s="8">
        <f t="shared" si="3"/>
        <v>33.779999999999994</v>
      </c>
      <c r="F19" s="8">
        <f t="shared" si="3"/>
        <v>41.472000000000008</v>
      </c>
      <c r="G19" s="8">
        <f t="shared" si="3"/>
        <v>49.559999999999995</v>
      </c>
      <c r="H19" s="8">
        <f t="shared" si="3"/>
        <v>67.414285714285711</v>
      </c>
      <c r="I19" s="8">
        <f t="shared" si="3"/>
        <v>85.984615384615381</v>
      </c>
      <c r="J19" s="8">
        <f t="shared" si="3"/>
        <v>94.227692307692294</v>
      </c>
      <c r="K19" s="8">
        <f t="shared" si="3"/>
        <v>108.99692307692305</v>
      </c>
      <c r="L19" s="8">
        <f t="shared" si="3"/>
        <v>135</v>
      </c>
      <c r="M19" s="8">
        <f t="shared" si="3"/>
        <v>159.21818181818182</v>
      </c>
      <c r="N19" s="8">
        <f>($M$4+$M$9)*N15*($M$6*$M$7+1-$M$6)</f>
        <v>159.21818181818182</v>
      </c>
      <c r="O19" s="8">
        <f t="shared" ref="O19:AH19" si="4">($M$4+$M$9)*O15*($M$6*$M$7+1-$M$6)</f>
        <v>175.14000000000001</v>
      </c>
      <c r="P19" s="8">
        <f t="shared" si="4"/>
        <v>194.60000000000002</v>
      </c>
      <c r="Q19" s="8">
        <f t="shared" si="4"/>
        <v>194.60000000000002</v>
      </c>
      <c r="R19" s="8">
        <f t="shared" si="4"/>
        <v>194.60000000000002</v>
      </c>
      <c r="S19" s="8">
        <f t="shared" si="4"/>
        <v>218.92500000000001</v>
      </c>
      <c r="T19" s="8">
        <f t="shared" si="4"/>
        <v>218.92500000000001</v>
      </c>
      <c r="U19" s="8">
        <f t="shared" si="4"/>
        <v>218.92500000000001</v>
      </c>
      <c r="V19" s="8">
        <f t="shared" si="4"/>
        <v>250.20000000000002</v>
      </c>
      <c r="W19" s="8">
        <f t="shared" si="4"/>
        <v>250.20000000000002</v>
      </c>
      <c r="X19" s="8">
        <f t="shared" si="4"/>
        <v>250.20000000000002</v>
      </c>
      <c r="Y19" s="8">
        <f t="shared" si="4"/>
        <v>250.20000000000002</v>
      </c>
      <c r="Z19" s="8">
        <f t="shared" si="4"/>
        <v>291.90000000000003</v>
      </c>
      <c r="AA19" s="8">
        <f t="shared" si="4"/>
        <v>291.90000000000003</v>
      </c>
      <c r="AB19" s="8">
        <f t="shared" si="4"/>
        <v>291.90000000000003</v>
      </c>
      <c r="AC19" s="8">
        <f t="shared" si="4"/>
        <v>350.28000000000003</v>
      </c>
      <c r="AD19" s="8">
        <f t="shared" si="4"/>
        <v>350.28000000000003</v>
      </c>
      <c r="AE19" s="8">
        <f t="shared" si="4"/>
        <v>350.28000000000003</v>
      </c>
      <c r="AF19" s="8">
        <f t="shared" si="4"/>
        <v>350.28000000000003</v>
      </c>
      <c r="AG19" s="8">
        <f t="shared" si="4"/>
        <v>437.85</v>
      </c>
      <c r="AH19" s="8">
        <f t="shared" si="4"/>
        <v>437.85</v>
      </c>
    </row>
    <row r="20" spans="1:34" ht="14.25" thickBot="1" x14ac:dyDescent="0.2">
      <c r="A20" s="3" t="s">
        <v>15</v>
      </c>
      <c r="B20" s="38"/>
      <c r="C20" s="8">
        <f>(C4+C9)*C15*(C6*C7+1-C6)</f>
        <v>17.152941176470588</v>
      </c>
      <c r="D20" s="8">
        <f t="shared" ref="D20:M20" si="5">(D4+D9)*D15*(D6*D7+1-D6)</f>
        <v>25.281176470588239</v>
      </c>
      <c r="E20" s="8">
        <f t="shared" si="5"/>
        <v>33.779999999999994</v>
      </c>
      <c r="F20" s="8">
        <f t="shared" si="5"/>
        <v>41.472000000000008</v>
      </c>
      <c r="G20" s="8">
        <f t="shared" si="5"/>
        <v>49.559999999999995</v>
      </c>
      <c r="H20" s="8">
        <f t="shared" si="5"/>
        <v>67.414285714285711</v>
      </c>
      <c r="I20" s="8">
        <f t="shared" si="5"/>
        <v>85.984615384615381</v>
      </c>
      <c r="J20" s="8">
        <f t="shared" si="5"/>
        <v>94.227692307692294</v>
      </c>
      <c r="K20" s="8">
        <f t="shared" si="5"/>
        <v>108.99692307692305</v>
      </c>
      <c r="L20" s="8">
        <f t="shared" si="5"/>
        <v>135</v>
      </c>
      <c r="M20" s="8">
        <f t="shared" si="5"/>
        <v>159.21818181818182</v>
      </c>
      <c r="N20" s="8">
        <f>($M$4+$M$9)*$M$15*(N6*N7+1-N6)</f>
        <v>169.06909090909087</v>
      </c>
      <c r="O20" s="8">
        <f t="shared" ref="O20:AH20" si="6">($M$4+$M$9)*$M$15*(O6*O7+1-O6)</f>
        <v>177.65999999999997</v>
      </c>
      <c r="P20" s="8">
        <f t="shared" si="6"/>
        <v>184.99090909090907</v>
      </c>
      <c r="Q20" s="8">
        <f t="shared" si="6"/>
        <v>194.44090909090906</v>
      </c>
      <c r="R20" s="8">
        <f t="shared" si="6"/>
        <v>204.34909090909088</v>
      </c>
      <c r="S20" s="8">
        <f t="shared" si="6"/>
        <v>214.71545454545455</v>
      </c>
      <c r="T20" s="8">
        <f t="shared" si="6"/>
        <v>225.54000000000002</v>
      </c>
      <c r="U20" s="8">
        <f t="shared" si="6"/>
        <v>234.81818181818178</v>
      </c>
      <c r="V20" s="8">
        <f t="shared" si="6"/>
        <v>246.50181818181812</v>
      </c>
      <c r="W20" s="8">
        <f t="shared" si="6"/>
        <v>262.53818181818184</v>
      </c>
      <c r="X20" s="8">
        <f t="shared" si="6"/>
        <v>275.36727272727273</v>
      </c>
      <c r="Y20" s="8">
        <f t="shared" si="6"/>
        <v>288.65454545454537</v>
      </c>
      <c r="Z20" s="8">
        <f t="shared" si="6"/>
        <v>300.05181818181813</v>
      </c>
      <c r="AA20" s="8">
        <f t="shared" si="6"/>
        <v>314.19818181818181</v>
      </c>
      <c r="AB20" s="8">
        <f t="shared" si="6"/>
        <v>328.80272727272722</v>
      </c>
      <c r="AC20" s="8">
        <f t="shared" si="6"/>
        <v>343.8654545454545</v>
      </c>
      <c r="AD20" s="8">
        <f t="shared" si="6"/>
        <v>359.38636363636363</v>
      </c>
      <c r="AE20" s="8">
        <f t="shared" si="6"/>
        <v>372.73090909090911</v>
      </c>
      <c r="AF20" s="8">
        <f t="shared" si="6"/>
        <v>389.11090909090905</v>
      </c>
      <c r="AG20" s="8">
        <f t="shared" si="6"/>
        <v>405.94909090909084</v>
      </c>
      <c r="AH20" s="8">
        <f t="shared" si="6"/>
        <v>429.5454545454545</v>
      </c>
    </row>
    <row r="21" spans="1:34" ht="14.25" thickBot="1" x14ac:dyDescent="0.2">
      <c r="A21" s="3" t="s">
        <v>16</v>
      </c>
      <c r="B21" s="38"/>
      <c r="C21" s="8">
        <f>(C4+C9)*C15*(C6*C7+1-C6)</f>
        <v>17.152941176470588</v>
      </c>
      <c r="D21" s="8">
        <f t="shared" ref="D21:M21" si="7">(D4+D9)*D15*(D6*D7+1-D6)</f>
        <v>25.281176470588239</v>
      </c>
      <c r="E21" s="8">
        <f t="shared" si="7"/>
        <v>33.779999999999994</v>
      </c>
      <c r="F21" s="8">
        <f t="shared" si="7"/>
        <v>41.472000000000008</v>
      </c>
      <c r="G21" s="8">
        <f t="shared" si="7"/>
        <v>49.559999999999995</v>
      </c>
      <c r="H21" s="8">
        <f t="shared" si="7"/>
        <v>67.414285714285711</v>
      </c>
      <c r="I21" s="8">
        <f t="shared" si="7"/>
        <v>85.984615384615381</v>
      </c>
      <c r="J21" s="8">
        <f t="shared" si="7"/>
        <v>94.227692307692294</v>
      </c>
      <c r="K21" s="8">
        <f t="shared" si="7"/>
        <v>108.99692307692305</v>
      </c>
      <c r="L21" s="8">
        <f t="shared" si="7"/>
        <v>135</v>
      </c>
      <c r="M21" s="8">
        <f t="shared" si="7"/>
        <v>159.21818181818182</v>
      </c>
      <c r="N21" s="8">
        <f>($M$4+N9)*$M$15*($M$6*$M$7+1-$M$6)</f>
        <v>170.59090909090909</v>
      </c>
      <c r="O21" s="8">
        <f t="shared" ref="O21:AH21" si="8">($M$4+O9)*$M$15*($M$6*$M$7+1-$M$6)</f>
        <v>181.96363636363637</v>
      </c>
      <c r="P21" s="8">
        <f t="shared" si="8"/>
        <v>193.33636363636364</v>
      </c>
      <c r="Q21" s="8">
        <f t="shared" si="8"/>
        <v>204.70909090909089</v>
      </c>
      <c r="R21" s="8">
        <f t="shared" si="8"/>
        <v>216.08181818181819</v>
      </c>
      <c r="S21" s="8">
        <f t="shared" si="8"/>
        <v>227.45454545454547</v>
      </c>
      <c r="T21" s="8">
        <f t="shared" si="8"/>
        <v>238.82727272727274</v>
      </c>
      <c r="U21" s="8">
        <f t="shared" si="8"/>
        <v>250.20000000000002</v>
      </c>
      <c r="V21" s="8">
        <f t="shared" si="8"/>
        <v>257.78181818181821</v>
      </c>
      <c r="W21" s="8">
        <f t="shared" si="8"/>
        <v>269.15454545454548</v>
      </c>
      <c r="X21" s="8">
        <f t="shared" si="8"/>
        <v>280.52727272727276</v>
      </c>
      <c r="Y21" s="8">
        <f t="shared" si="8"/>
        <v>291.89999999999998</v>
      </c>
      <c r="Z21" s="8">
        <f t="shared" si="8"/>
        <v>303.27272727272725</v>
      </c>
      <c r="AA21" s="8">
        <f t="shared" si="8"/>
        <v>314.64545454545453</v>
      </c>
      <c r="AB21" s="8">
        <f t="shared" si="8"/>
        <v>326.0181818181818</v>
      </c>
      <c r="AC21" s="8">
        <f t="shared" si="8"/>
        <v>337.39090909090913</v>
      </c>
      <c r="AD21" s="8">
        <f t="shared" si="8"/>
        <v>348.76363636363635</v>
      </c>
      <c r="AE21" s="8">
        <f t="shared" si="8"/>
        <v>360.13636363636363</v>
      </c>
      <c r="AF21" s="8">
        <f t="shared" si="8"/>
        <v>367.71818181818179</v>
      </c>
      <c r="AG21" s="8">
        <f t="shared" si="8"/>
        <v>379.09090909090907</v>
      </c>
      <c r="AH21" s="8">
        <f t="shared" si="8"/>
        <v>390.46363636363634</v>
      </c>
    </row>
    <row r="22" spans="1:34" ht="14.25" thickBot="1" x14ac:dyDescent="0.2">
      <c r="A22" s="3" t="s">
        <v>11</v>
      </c>
      <c r="B22" s="39"/>
      <c r="C22" s="8">
        <f>(C4+C9)*C15*(C6*C7+1-C6)</f>
        <v>17.152941176470588</v>
      </c>
      <c r="D22" s="8">
        <f t="shared" ref="D22:M22" si="9">(D4+D9)*D15*(D6*D7+1-D6)</f>
        <v>25.281176470588239</v>
      </c>
      <c r="E22" s="8">
        <f t="shared" si="9"/>
        <v>33.779999999999994</v>
      </c>
      <c r="F22" s="8">
        <f t="shared" si="9"/>
        <v>41.472000000000008</v>
      </c>
      <c r="G22" s="8">
        <f t="shared" si="9"/>
        <v>49.559999999999995</v>
      </c>
      <c r="H22" s="8">
        <f t="shared" si="9"/>
        <v>67.414285714285711</v>
      </c>
      <c r="I22" s="8">
        <f t="shared" si="9"/>
        <v>85.984615384615381</v>
      </c>
      <c r="J22" s="8">
        <f t="shared" si="9"/>
        <v>94.227692307692294</v>
      </c>
      <c r="K22" s="8">
        <f t="shared" si="9"/>
        <v>108.99692307692305</v>
      </c>
      <c r="L22" s="8">
        <f t="shared" si="9"/>
        <v>135</v>
      </c>
      <c r="M22" s="8">
        <f t="shared" si="9"/>
        <v>159.21818181818182</v>
      </c>
      <c r="N22" s="8">
        <f>($M$4+$M$9)*$M$15*($M$6*$M$7+1-$M$6)</f>
        <v>159.21818181818182</v>
      </c>
      <c r="O22" s="8">
        <f t="shared" ref="O22:AH22" si="10">($M$4+$M$9)*$M$15*($M$6*$M$7+1-$M$6)</f>
        <v>159.21818181818182</v>
      </c>
      <c r="P22" s="8">
        <f t="shared" si="10"/>
        <v>159.21818181818182</v>
      </c>
      <c r="Q22" s="8">
        <f t="shared" si="10"/>
        <v>159.21818181818182</v>
      </c>
      <c r="R22" s="8">
        <f t="shared" si="10"/>
        <v>159.21818181818182</v>
      </c>
      <c r="S22" s="8">
        <f t="shared" si="10"/>
        <v>159.21818181818182</v>
      </c>
      <c r="T22" s="8">
        <f t="shared" si="10"/>
        <v>159.21818181818182</v>
      </c>
      <c r="U22" s="8">
        <f t="shared" si="10"/>
        <v>159.21818181818182</v>
      </c>
      <c r="V22" s="8">
        <f t="shared" si="10"/>
        <v>159.21818181818182</v>
      </c>
      <c r="W22" s="8">
        <f t="shared" si="10"/>
        <v>159.21818181818182</v>
      </c>
      <c r="X22" s="8">
        <f t="shared" si="10"/>
        <v>159.21818181818182</v>
      </c>
      <c r="Y22" s="8">
        <f t="shared" si="10"/>
        <v>159.21818181818182</v>
      </c>
      <c r="Z22" s="8">
        <f t="shared" si="10"/>
        <v>159.21818181818182</v>
      </c>
      <c r="AA22" s="8">
        <f t="shared" si="10"/>
        <v>159.21818181818182</v>
      </c>
      <c r="AB22" s="8">
        <f t="shared" si="10"/>
        <v>159.21818181818182</v>
      </c>
      <c r="AC22" s="8">
        <f t="shared" si="10"/>
        <v>159.21818181818182</v>
      </c>
      <c r="AD22" s="8">
        <f t="shared" si="10"/>
        <v>159.21818181818182</v>
      </c>
      <c r="AE22" s="8">
        <f t="shared" si="10"/>
        <v>159.21818181818182</v>
      </c>
      <c r="AF22" s="8">
        <f t="shared" si="10"/>
        <v>159.21818181818182</v>
      </c>
      <c r="AG22" s="8">
        <f t="shared" si="10"/>
        <v>159.21818181818182</v>
      </c>
      <c r="AH22" s="8">
        <f t="shared" si="10"/>
        <v>159.21818181818182</v>
      </c>
    </row>
    <row r="23" spans="1:34" ht="14.25" thickBot="1" x14ac:dyDescent="0.2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2"/>
    </row>
    <row r="24" spans="1:34" ht="14.25" thickBot="1" x14ac:dyDescent="0.2">
      <c r="A24" s="3" t="s">
        <v>12</v>
      </c>
      <c r="B24" s="3" t="s">
        <v>14</v>
      </c>
      <c r="C24" s="8">
        <f>(C4+C9)*C15*(C6*C7+1-C6)</f>
        <v>17.152941176470588</v>
      </c>
      <c r="D24" s="8">
        <f t="shared" ref="D24:M24" si="11">(D4+D9)*D15*(D6*D7+1-D6)</f>
        <v>25.281176470588239</v>
      </c>
      <c r="E24" s="8">
        <f t="shared" si="11"/>
        <v>33.779999999999994</v>
      </c>
      <c r="F24" s="8">
        <f t="shared" si="11"/>
        <v>41.472000000000008</v>
      </c>
      <c r="G24" s="8">
        <f t="shared" si="11"/>
        <v>49.559999999999995</v>
      </c>
      <c r="H24" s="8">
        <f t="shared" si="11"/>
        <v>67.414285714285711</v>
      </c>
      <c r="I24" s="8">
        <f t="shared" si="11"/>
        <v>85.984615384615381</v>
      </c>
      <c r="J24" s="8">
        <f t="shared" si="11"/>
        <v>94.227692307692294</v>
      </c>
      <c r="K24" s="8">
        <f t="shared" si="11"/>
        <v>108.99692307692305</v>
      </c>
      <c r="L24" s="8">
        <f t="shared" si="11"/>
        <v>135</v>
      </c>
      <c r="M24" s="8">
        <f t="shared" si="11"/>
        <v>159.21818181818182</v>
      </c>
      <c r="N24" s="8">
        <f>(N4+$M$9)*N15*($M$6*$M$7+1-$M$6)</f>
        <v>170.59090909090909</v>
      </c>
      <c r="O24" s="8">
        <f t="shared" ref="O24:AH24" si="12">(O4+$M$9)*O15*($M$6*$M$7+1-$M$6)</f>
        <v>195.99</v>
      </c>
      <c r="P24" s="8">
        <f t="shared" si="12"/>
        <v>227.03333333333336</v>
      </c>
      <c r="Q24" s="8">
        <f t="shared" si="12"/>
        <v>240.93333333333337</v>
      </c>
      <c r="R24" s="8">
        <f t="shared" si="12"/>
        <v>250.20000000000002</v>
      </c>
      <c r="S24" s="8">
        <f t="shared" si="12"/>
        <v>297.11250000000001</v>
      </c>
      <c r="T24" s="8">
        <f t="shared" si="12"/>
        <v>307.53750000000002</v>
      </c>
      <c r="U24" s="8">
        <f t="shared" si="12"/>
        <v>323.17500000000001</v>
      </c>
      <c r="V24" s="8">
        <f t="shared" si="12"/>
        <v>381.25714285714287</v>
      </c>
      <c r="W24" s="8">
        <f t="shared" si="12"/>
        <v>399.12857142857143</v>
      </c>
      <c r="X24" s="8">
        <f t="shared" si="12"/>
        <v>411.0428571428572</v>
      </c>
      <c r="Y24" s="8">
        <f t="shared" si="12"/>
        <v>422.95714285714286</v>
      </c>
      <c r="Z24" s="8">
        <f t="shared" si="12"/>
        <v>514.30000000000007</v>
      </c>
      <c r="AA24" s="8">
        <f t="shared" si="12"/>
        <v>528.20000000000005</v>
      </c>
      <c r="AB24" s="8">
        <f t="shared" si="12"/>
        <v>549.05000000000007</v>
      </c>
      <c r="AC24" s="8">
        <f t="shared" si="12"/>
        <v>675.54000000000008</v>
      </c>
      <c r="AD24" s="8">
        <f t="shared" si="12"/>
        <v>700.56000000000006</v>
      </c>
      <c r="AE24" s="8">
        <f t="shared" si="12"/>
        <v>717.24</v>
      </c>
      <c r="AF24" s="8">
        <f t="shared" si="12"/>
        <v>742.2600000000001</v>
      </c>
      <c r="AG24" s="8">
        <f t="shared" si="12"/>
        <v>948.67500000000007</v>
      </c>
      <c r="AH24" s="8">
        <f t="shared" si="12"/>
        <v>979.95</v>
      </c>
    </row>
    <row r="25" spans="1:34" ht="14.25" thickBot="1" x14ac:dyDescent="0.2">
      <c r="A25" s="3" t="s">
        <v>12</v>
      </c>
      <c r="B25" s="3" t="s">
        <v>15</v>
      </c>
      <c r="C25" s="8">
        <f>(C4+C9)*C15*(C6*C7+1-C6)</f>
        <v>17.152941176470588</v>
      </c>
      <c r="D25" s="8">
        <f t="shared" ref="D25:M25" si="13">(D4+D9)*D15*(D6*D7+1-D6)</f>
        <v>25.281176470588239</v>
      </c>
      <c r="E25" s="8">
        <f t="shared" si="13"/>
        <v>33.779999999999994</v>
      </c>
      <c r="F25" s="8">
        <f t="shared" si="13"/>
        <v>41.472000000000008</v>
      </c>
      <c r="G25" s="8">
        <f t="shared" si="13"/>
        <v>49.559999999999995</v>
      </c>
      <c r="H25" s="8">
        <f t="shared" si="13"/>
        <v>67.414285714285711</v>
      </c>
      <c r="I25" s="8">
        <f t="shared" si="13"/>
        <v>85.984615384615381</v>
      </c>
      <c r="J25" s="8">
        <f t="shared" si="13"/>
        <v>94.227692307692294</v>
      </c>
      <c r="K25" s="8">
        <f t="shared" si="13"/>
        <v>108.99692307692305</v>
      </c>
      <c r="L25" s="8">
        <f t="shared" si="13"/>
        <v>135</v>
      </c>
      <c r="M25" s="8">
        <f t="shared" si="13"/>
        <v>159.21818181818182</v>
      </c>
      <c r="N25" s="8">
        <f>(N4+$M$9)*$M$15*(N6*N7+1-N6)</f>
        <v>181.14545454545453</v>
      </c>
      <c r="O25" s="8">
        <f t="shared" ref="O25:AH25" si="14">(O4+$M$9)*$M$15*(O6*O7+1-O6)</f>
        <v>198.80999999999995</v>
      </c>
      <c r="P25" s="8">
        <f t="shared" si="14"/>
        <v>215.82272727272726</v>
      </c>
      <c r="Q25" s="8">
        <f t="shared" si="14"/>
        <v>240.73636363636362</v>
      </c>
      <c r="R25" s="8">
        <f t="shared" si="14"/>
        <v>262.73454545454541</v>
      </c>
      <c r="S25" s="8">
        <f t="shared" si="14"/>
        <v>291.39954545454549</v>
      </c>
      <c r="T25" s="8">
        <f t="shared" si="14"/>
        <v>316.83000000000004</v>
      </c>
      <c r="U25" s="8">
        <f t="shared" si="14"/>
        <v>346.63636363636357</v>
      </c>
      <c r="V25" s="8">
        <f t="shared" si="14"/>
        <v>375.62181818181813</v>
      </c>
      <c r="W25" s="8">
        <f t="shared" si="14"/>
        <v>418.81090909090909</v>
      </c>
      <c r="X25" s="8">
        <f t="shared" si="14"/>
        <v>452.3890909090909</v>
      </c>
      <c r="Y25" s="8">
        <f t="shared" si="14"/>
        <v>487.96363636363628</v>
      </c>
      <c r="Z25" s="8">
        <f t="shared" si="14"/>
        <v>528.66272727272724</v>
      </c>
      <c r="AA25" s="8">
        <f t="shared" si="14"/>
        <v>568.54909090909086</v>
      </c>
      <c r="AB25" s="8">
        <f t="shared" si="14"/>
        <v>618.46227272727265</v>
      </c>
      <c r="AC25" s="8">
        <f t="shared" si="14"/>
        <v>663.16909090909087</v>
      </c>
      <c r="AD25" s="8">
        <f t="shared" si="14"/>
        <v>718.77272727272725</v>
      </c>
      <c r="AE25" s="8">
        <f t="shared" si="14"/>
        <v>763.21090909090913</v>
      </c>
      <c r="AF25" s="8">
        <f t="shared" si="14"/>
        <v>824.54454545454541</v>
      </c>
      <c r="AG25" s="8">
        <f t="shared" si="14"/>
        <v>879.55636363636347</v>
      </c>
      <c r="AH25" s="8">
        <f t="shared" si="14"/>
        <v>961.36363636363615</v>
      </c>
    </row>
    <row r="26" spans="1:34" ht="14.25" thickBot="1" x14ac:dyDescent="0.2">
      <c r="A26" s="3" t="s">
        <v>12</v>
      </c>
      <c r="B26" s="3" t="s">
        <v>16</v>
      </c>
      <c r="C26" s="8">
        <f>(C4+C9)*C15*(C6*C7+1-C6)</f>
        <v>17.152941176470588</v>
      </c>
      <c r="D26" s="8">
        <f t="shared" ref="D26:M26" si="15">(D4+D9)*D15*(D6*D7+1-D6)</f>
        <v>25.281176470588239</v>
      </c>
      <c r="E26" s="8">
        <f t="shared" si="15"/>
        <v>33.779999999999994</v>
      </c>
      <c r="F26" s="8">
        <f t="shared" si="15"/>
        <v>41.472000000000008</v>
      </c>
      <c r="G26" s="8">
        <f t="shared" si="15"/>
        <v>49.559999999999995</v>
      </c>
      <c r="H26" s="8">
        <f t="shared" si="15"/>
        <v>67.414285714285711</v>
      </c>
      <c r="I26" s="8">
        <f t="shared" si="15"/>
        <v>85.984615384615381</v>
      </c>
      <c r="J26" s="8">
        <f t="shared" si="15"/>
        <v>94.227692307692294</v>
      </c>
      <c r="K26" s="8">
        <f t="shared" si="15"/>
        <v>108.99692307692305</v>
      </c>
      <c r="L26" s="8">
        <f t="shared" si="15"/>
        <v>135</v>
      </c>
      <c r="M26" s="8">
        <f t="shared" si="15"/>
        <v>159.21818181818182</v>
      </c>
      <c r="N26" s="8">
        <f>(N4+N9)*$M$15*($M$6*$M$7+1-$M$6)</f>
        <v>181.96363636363637</v>
      </c>
      <c r="O26" s="8">
        <f t="shared" ref="O26:AH26" si="16">(O4+O9)*$M$15*($M$6*$M$7+1-$M$6)</f>
        <v>200.91818181818181</v>
      </c>
      <c r="P26" s="8">
        <f t="shared" si="16"/>
        <v>219.87272727272725</v>
      </c>
      <c r="Q26" s="8">
        <f t="shared" si="16"/>
        <v>242.61818181818182</v>
      </c>
      <c r="R26" s="8">
        <f t="shared" si="16"/>
        <v>261.57272727272726</v>
      </c>
      <c r="S26" s="8">
        <f t="shared" si="16"/>
        <v>284.31818181818181</v>
      </c>
      <c r="T26" s="8">
        <f t="shared" si="16"/>
        <v>303.27272727272725</v>
      </c>
      <c r="U26" s="8">
        <f t="shared" si="16"/>
        <v>326.0181818181818</v>
      </c>
      <c r="V26" s="8">
        <f t="shared" si="16"/>
        <v>341.18181818181819</v>
      </c>
      <c r="W26" s="8">
        <f t="shared" si="16"/>
        <v>363.92727272727274</v>
      </c>
      <c r="X26" s="8">
        <f t="shared" si="16"/>
        <v>382.88181818181818</v>
      </c>
      <c r="Y26" s="8">
        <f t="shared" si="16"/>
        <v>401.83636363636361</v>
      </c>
      <c r="Z26" s="8">
        <f t="shared" si="16"/>
        <v>424.58181818181822</v>
      </c>
      <c r="AA26" s="8">
        <f t="shared" si="16"/>
        <v>443.53636363636366</v>
      </c>
      <c r="AB26" s="8">
        <f t="shared" si="16"/>
        <v>466.28181818181821</v>
      </c>
      <c r="AC26" s="8">
        <f t="shared" si="16"/>
        <v>485.23636363636365</v>
      </c>
      <c r="AD26" s="8">
        <f t="shared" si="16"/>
        <v>507.9818181818182</v>
      </c>
      <c r="AE26" s="8">
        <f t="shared" si="16"/>
        <v>526.93636363636369</v>
      </c>
      <c r="AF26" s="8">
        <f t="shared" si="16"/>
        <v>545.89090909090908</v>
      </c>
      <c r="AG26" s="8">
        <f t="shared" si="16"/>
        <v>564.84545454545457</v>
      </c>
      <c r="AH26" s="8">
        <f t="shared" si="16"/>
        <v>587.59090909090912</v>
      </c>
    </row>
    <row r="27" spans="1:34" ht="14.25" thickBot="1" x14ac:dyDescent="0.2">
      <c r="A27" s="3" t="s">
        <v>14</v>
      </c>
      <c r="B27" s="3" t="s">
        <v>15</v>
      </c>
      <c r="C27" s="8">
        <f>(C4+C9)*C15*(C6*C7+1-C6)</f>
        <v>17.152941176470588</v>
      </c>
      <c r="D27" s="8">
        <f t="shared" ref="D27:M27" si="17">(D4+D9)*D15*(D6*D7+1-D6)</f>
        <v>25.281176470588239</v>
      </c>
      <c r="E27" s="8">
        <f t="shared" si="17"/>
        <v>33.779999999999994</v>
      </c>
      <c r="F27" s="8">
        <f t="shared" si="17"/>
        <v>41.472000000000008</v>
      </c>
      <c r="G27" s="8">
        <f t="shared" si="17"/>
        <v>49.559999999999995</v>
      </c>
      <c r="H27" s="8">
        <f t="shared" si="17"/>
        <v>67.414285714285711</v>
      </c>
      <c r="I27" s="8">
        <f t="shared" si="17"/>
        <v>85.984615384615381</v>
      </c>
      <c r="J27" s="8">
        <f t="shared" si="17"/>
        <v>94.227692307692294</v>
      </c>
      <c r="K27" s="8">
        <f t="shared" si="17"/>
        <v>108.99692307692305</v>
      </c>
      <c r="L27" s="8">
        <f t="shared" si="17"/>
        <v>135</v>
      </c>
      <c r="M27" s="8">
        <f t="shared" si="17"/>
        <v>159.21818181818182</v>
      </c>
      <c r="N27" s="8">
        <f>($M$4+$M$9)*N15*(N6*N7+1-N6)</f>
        <v>169.06909090909087</v>
      </c>
      <c r="O27" s="8">
        <f t="shared" ref="O27:AH27" si="18">($M$4+$M$9)*O15*(O6*O7+1-O6)</f>
        <v>195.42599999999999</v>
      </c>
      <c r="P27" s="8">
        <f t="shared" si="18"/>
        <v>226.1</v>
      </c>
      <c r="Q27" s="8">
        <f t="shared" si="18"/>
        <v>237.65</v>
      </c>
      <c r="R27" s="8">
        <f t="shared" si="18"/>
        <v>249.76</v>
      </c>
      <c r="S27" s="8">
        <f t="shared" si="18"/>
        <v>295.23375000000004</v>
      </c>
      <c r="T27" s="8">
        <f t="shared" si="18"/>
        <v>310.11750000000006</v>
      </c>
      <c r="U27" s="8">
        <f t="shared" si="18"/>
        <v>322.875</v>
      </c>
      <c r="V27" s="8">
        <f t="shared" si="18"/>
        <v>387.35999999999996</v>
      </c>
      <c r="W27" s="8">
        <f t="shared" si="18"/>
        <v>412.56000000000006</v>
      </c>
      <c r="X27" s="8">
        <f t="shared" si="18"/>
        <v>432.72000000000008</v>
      </c>
      <c r="Y27" s="8">
        <f t="shared" si="18"/>
        <v>453.59999999999991</v>
      </c>
      <c r="Z27" s="8">
        <f t="shared" si="18"/>
        <v>550.09500000000003</v>
      </c>
      <c r="AA27" s="8">
        <f t="shared" si="18"/>
        <v>576.03000000000009</v>
      </c>
      <c r="AB27" s="8">
        <f t="shared" si="18"/>
        <v>602.80499999999995</v>
      </c>
      <c r="AC27" s="8">
        <f t="shared" si="18"/>
        <v>756.50399999999991</v>
      </c>
      <c r="AD27" s="8">
        <f t="shared" si="18"/>
        <v>790.65000000000009</v>
      </c>
      <c r="AE27" s="8">
        <f t="shared" si="18"/>
        <v>820.00800000000015</v>
      </c>
      <c r="AF27" s="8">
        <f t="shared" si="18"/>
        <v>856.04399999999998</v>
      </c>
      <c r="AG27" s="8">
        <f t="shared" si="18"/>
        <v>1116.3599999999999</v>
      </c>
      <c r="AH27" s="8">
        <f t="shared" si="18"/>
        <v>1181.25</v>
      </c>
    </row>
    <row r="28" spans="1:34" ht="14.25" thickBot="1" x14ac:dyDescent="0.2">
      <c r="A28" s="3" t="s">
        <v>14</v>
      </c>
      <c r="B28" s="3" t="s">
        <v>16</v>
      </c>
      <c r="C28" s="8">
        <f>(C4+C9)*C15*(C6*C7+1-C6)</f>
        <v>17.152941176470588</v>
      </c>
      <c r="D28" s="8">
        <f t="shared" ref="D28:M28" si="19">(D4+D9)*D15*(D6*D7+1-D6)</f>
        <v>25.281176470588239</v>
      </c>
      <c r="E28" s="8">
        <f t="shared" si="19"/>
        <v>33.779999999999994</v>
      </c>
      <c r="F28" s="8">
        <f t="shared" si="19"/>
        <v>41.472000000000008</v>
      </c>
      <c r="G28" s="8">
        <f t="shared" si="19"/>
        <v>49.559999999999995</v>
      </c>
      <c r="H28" s="8">
        <f t="shared" si="19"/>
        <v>67.414285714285711</v>
      </c>
      <c r="I28" s="8">
        <f t="shared" si="19"/>
        <v>85.984615384615381</v>
      </c>
      <c r="J28" s="8">
        <f t="shared" si="19"/>
        <v>94.227692307692294</v>
      </c>
      <c r="K28" s="8">
        <f t="shared" si="19"/>
        <v>108.99692307692305</v>
      </c>
      <c r="L28" s="8">
        <f t="shared" si="19"/>
        <v>135</v>
      </c>
      <c r="M28" s="8">
        <f t="shared" si="19"/>
        <v>159.21818181818182</v>
      </c>
      <c r="N28" s="8">
        <f>($M$4+N9)*N15*($M$6*$M$7+1-$M$6)</f>
        <v>170.59090909090909</v>
      </c>
      <c r="O28" s="8">
        <f t="shared" ref="O28:AH28" si="20">($M$4+O9)*O15*($M$6*$M$7+1-$M$6)</f>
        <v>200.16000000000003</v>
      </c>
      <c r="P28" s="8">
        <f t="shared" si="20"/>
        <v>236.3</v>
      </c>
      <c r="Q28" s="8">
        <f t="shared" si="20"/>
        <v>250.20000000000002</v>
      </c>
      <c r="R28" s="8">
        <f t="shared" si="20"/>
        <v>264.10000000000002</v>
      </c>
      <c r="S28" s="8">
        <f t="shared" si="20"/>
        <v>312.75</v>
      </c>
      <c r="T28" s="8">
        <f t="shared" si="20"/>
        <v>328.38750000000005</v>
      </c>
      <c r="U28" s="8">
        <f t="shared" si="20"/>
        <v>344.02500000000003</v>
      </c>
      <c r="V28" s="8">
        <f t="shared" si="20"/>
        <v>405.08571428571435</v>
      </c>
      <c r="W28" s="8">
        <f t="shared" si="20"/>
        <v>422.95714285714286</v>
      </c>
      <c r="X28" s="8">
        <f t="shared" si="20"/>
        <v>440.82857142857142</v>
      </c>
      <c r="Y28" s="8">
        <f t="shared" si="20"/>
        <v>458.70000000000005</v>
      </c>
      <c r="Z28" s="8">
        <f t="shared" si="20"/>
        <v>556</v>
      </c>
      <c r="AA28" s="8">
        <f t="shared" si="20"/>
        <v>576.85</v>
      </c>
      <c r="AB28" s="8">
        <f t="shared" si="20"/>
        <v>597.70000000000005</v>
      </c>
      <c r="AC28" s="8">
        <f t="shared" si="20"/>
        <v>742.2600000000001</v>
      </c>
      <c r="AD28" s="8">
        <f t="shared" si="20"/>
        <v>767.28000000000009</v>
      </c>
      <c r="AE28" s="8">
        <f t="shared" si="20"/>
        <v>792.30000000000007</v>
      </c>
      <c r="AF28" s="8">
        <f t="shared" si="20"/>
        <v>808.98</v>
      </c>
      <c r="AG28" s="8">
        <f t="shared" si="20"/>
        <v>1042.5</v>
      </c>
      <c r="AH28" s="8">
        <f t="shared" si="20"/>
        <v>1073.7750000000001</v>
      </c>
    </row>
    <row r="29" spans="1:34" ht="14.25" thickBot="1" x14ac:dyDescent="0.2">
      <c r="A29" s="3" t="s">
        <v>15</v>
      </c>
      <c r="B29" s="3" t="s">
        <v>16</v>
      </c>
      <c r="C29" s="8">
        <f>(C4+C9)*C15*(C6*C7+1-C6)</f>
        <v>17.152941176470588</v>
      </c>
      <c r="D29" s="8">
        <f t="shared" ref="D29:M29" si="21">(D4+D9)*D15*(D6*D7+1-D6)</f>
        <v>25.281176470588239</v>
      </c>
      <c r="E29" s="8">
        <f t="shared" si="21"/>
        <v>33.779999999999994</v>
      </c>
      <c r="F29" s="8">
        <f t="shared" si="21"/>
        <v>41.472000000000008</v>
      </c>
      <c r="G29" s="8">
        <f t="shared" si="21"/>
        <v>49.559999999999995</v>
      </c>
      <c r="H29" s="8">
        <f t="shared" si="21"/>
        <v>67.414285714285711</v>
      </c>
      <c r="I29" s="8">
        <f t="shared" si="21"/>
        <v>85.984615384615381</v>
      </c>
      <c r="J29" s="8">
        <f t="shared" si="21"/>
        <v>94.227692307692294</v>
      </c>
      <c r="K29" s="8">
        <f t="shared" si="21"/>
        <v>108.99692307692305</v>
      </c>
      <c r="L29" s="8">
        <f t="shared" si="21"/>
        <v>135</v>
      </c>
      <c r="M29" s="8">
        <f t="shared" si="21"/>
        <v>159.21818181818182</v>
      </c>
      <c r="N29" s="8">
        <f>($M$4+N9)*$M$15*(N6*N7+1-N6)</f>
        <v>181.14545454545453</v>
      </c>
      <c r="O29" s="8">
        <f t="shared" ref="O29:AH29" si="22">($M$4+O9)*$M$15*(O6*O7+1-O6)</f>
        <v>203.04</v>
      </c>
      <c r="P29" s="8">
        <f t="shared" si="22"/>
        <v>224.63181818181818</v>
      </c>
      <c r="Q29" s="8">
        <f t="shared" si="22"/>
        <v>249.99545454545452</v>
      </c>
      <c r="R29" s="8">
        <f t="shared" si="22"/>
        <v>277.33090909090907</v>
      </c>
      <c r="S29" s="8">
        <f t="shared" si="22"/>
        <v>306.73636363636365</v>
      </c>
      <c r="T29" s="8">
        <f t="shared" si="22"/>
        <v>338.31000000000006</v>
      </c>
      <c r="U29" s="8">
        <f t="shared" si="22"/>
        <v>368.99999999999994</v>
      </c>
      <c r="V29" s="8">
        <f t="shared" si="22"/>
        <v>399.09818181818173</v>
      </c>
      <c r="W29" s="8">
        <f t="shared" si="22"/>
        <v>443.81454545454545</v>
      </c>
      <c r="X29" s="8">
        <f t="shared" si="22"/>
        <v>485.17090909090916</v>
      </c>
      <c r="Y29" s="8">
        <f t="shared" si="22"/>
        <v>529.19999999999982</v>
      </c>
      <c r="Z29" s="8">
        <f t="shared" si="22"/>
        <v>571.5272727272727</v>
      </c>
      <c r="AA29" s="8">
        <f t="shared" si="22"/>
        <v>620.91545454545462</v>
      </c>
      <c r="AB29" s="8">
        <f t="shared" si="22"/>
        <v>673.26272727272715</v>
      </c>
      <c r="AC29" s="8">
        <f t="shared" si="22"/>
        <v>728.66727272727269</v>
      </c>
      <c r="AD29" s="8">
        <f t="shared" si="22"/>
        <v>787.22727272727263</v>
      </c>
      <c r="AE29" s="8">
        <f t="shared" si="22"/>
        <v>843.08181818181822</v>
      </c>
      <c r="AF29" s="8">
        <f t="shared" si="22"/>
        <v>898.66090909090894</v>
      </c>
      <c r="AG29" s="8">
        <f t="shared" si="22"/>
        <v>966.54545454545428</v>
      </c>
      <c r="AH29" s="8">
        <f t="shared" si="22"/>
        <v>1053.4090909090908</v>
      </c>
    </row>
  </sheetData>
  <mergeCells count="17">
    <mergeCell ref="AC3:AH3"/>
    <mergeCell ref="C3:M3"/>
    <mergeCell ref="O3:P3"/>
    <mergeCell ref="Q3:S3"/>
    <mergeCell ref="T3:W3"/>
    <mergeCell ref="X3:AB3"/>
    <mergeCell ref="B11:AH11"/>
    <mergeCell ref="B18:B22"/>
    <mergeCell ref="C17:M17"/>
    <mergeCell ref="A17:B17"/>
    <mergeCell ref="C8:AH8"/>
    <mergeCell ref="A23:AH23"/>
    <mergeCell ref="O17:P17"/>
    <mergeCell ref="Q17:S17"/>
    <mergeCell ref="T17:W17"/>
    <mergeCell ref="X17:AB17"/>
    <mergeCell ref="AC17:AH1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6"/>
  <sheetViews>
    <sheetView workbookViewId="0">
      <selection activeCell="A6" sqref="A6:XFD7"/>
    </sheetView>
  </sheetViews>
  <sheetFormatPr defaultRowHeight="13.5" x14ac:dyDescent="0.15"/>
  <cols>
    <col min="1" max="16384" width="9" style="2"/>
  </cols>
  <sheetData>
    <row r="1" spans="2:34" x14ac:dyDescent="0.15">
      <c r="B1" s="2" t="s">
        <v>96</v>
      </c>
    </row>
    <row r="2" spans="2:34" ht="14.25" thickBot="1" x14ac:dyDescent="0.2"/>
    <row r="3" spans="2:34" ht="14.25" thickBot="1" x14ac:dyDescent="0.2">
      <c r="B3" s="3" t="s">
        <v>10</v>
      </c>
      <c r="C3" s="40" t="s">
        <v>1</v>
      </c>
      <c r="D3" s="41"/>
      <c r="E3" s="41"/>
      <c r="F3" s="41"/>
      <c r="G3" s="41"/>
      <c r="H3" s="41"/>
      <c r="I3" s="41"/>
      <c r="J3" s="41"/>
      <c r="K3" s="41"/>
      <c r="L3" s="41"/>
      <c r="M3" s="42"/>
      <c r="N3" s="4">
        <v>11</v>
      </c>
      <c r="O3" s="23" t="s">
        <v>9</v>
      </c>
      <c r="P3" s="24"/>
      <c r="Q3" s="25" t="s">
        <v>2</v>
      </c>
      <c r="R3" s="26"/>
      <c r="S3" s="27"/>
      <c r="T3" s="28" t="s">
        <v>3</v>
      </c>
      <c r="U3" s="29"/>
      <c r="V3" s="29"/>
      <c r="W3" s="30"/>
      <c r="X3" s="31" t="s">
        <v>4</v>
      </c>
      <c r="Y3" s="32"/>
      <c r="Z3" s="32"/>
      <c r="AA3" s="32"/>
      <c r="AB3" s="33"/>
      <c r="AC3" s="34" t="s">
        <v>5</v>
      </c>
      <c r="AD3" s="35"/>
      <c r="AE3" s="35"/>
      <c r="AF3" s="35"/>
      <c r="AG3" s="35"/>
      <c r="AH3" s="36"/>
    </row>
    <row r="4" spans="2:34" ht="14.25" thickBot="1" x14ac:dyDescent="0.2">
      <c r="B4" s="3" t="s">
        <v>12</v>
      </c>
      <c r="C4" s="1">
        <v>3</v>
      </c>
      <c r="D4" s="1">
        <v>6</v>
      </c>
      <c r="E4" s="1">
        <v>8</v>
      </c>
      <c r="F4" s="1">
        <v>11</v>
      </c>
      <c r="G4" s="1">
        <v>13</v>
      </c>
      <c r="H4" s="1">
        <v>16</v>
      </c>
      <c r="I4" s="1">
        <v>18</v>
      </c>
      <c r="J4" s="1">
        <v>21</v>
      </c>
      <c r="K4" s="1">
        <v>23</v>
      </c>
      <c r="L4" s="1">
        <v>26</v>
      </c>
      <c r="M4" s="1">
        <v>28</v>
      </c>
      <c r="N4" s="1">
        <v>33</v>
      </c>
      <c r="O4" s="1">
        <v>37</v>
      </c>
      <c r="P4" s="1">
        <v>42</v>
      </c>
      <c r="Q4" s="1">
        <v>46</v>
      </c>
      <c r="R4" s="1">
        <v>51</v>
      </c>
      <c r="S4" s="1">
        <v>56</v>
      </c>
      <c r="T4" s="1">
        <v>60</v>
      </c>
      <c r="U4" s="1">
        <v>65</v>
      </c>
      <c r="V4" s="1">
        <v>69</v>
      </c>
      <c r="W4" s="1">
        <v>74</v>
      </c>
      <c r="X4" s="1">
        <v>79</v>
      </c>
      <c r="Y4" s="1">
        <v>83</v>
      </c>
      <c r="Z4" s="1">
        <v>88</v>
      </c>
      <c r="AA4" s="1">
        <v>92</v>
      </c>
      <c r="AB4" s="1">
        <v>97</v>
      </c>
      <c r="AC4" s="1">
        <v>102</v>
      </c>
      <c r="AD4" s="1">
        <v>106</v>
      </c>
      <c r="AE4" s="1">
        <v>111</v>
      </c>
      <c r="AF4" s="1">
        <v>115</v>
      </c>
      <c r="AG4" s="1">
        <v>120</v>
      </c>
      <c r="AH4" s="1">
        <v>125</v>
      </c>
    </row>
    <row r="5" spans="2:34" ht="14.25" thickBot="1" x14ac:dyDescent="0.2">
      <c r="B5" s="3" t="s">
        <v>6</v>
      </c>
      <c r="C5" s="7" t="s">
        <v>99</v>
      </c>
      <c r="D5" s="7" t="s">
        <v>99</v>
      </c>
      <c r="E5" s="7" t="s">
        <v>98</v>
      </c>
      <c r="F5" s="7" t="s">
        <v>98</v>
      </c>
      <c r="G5" s="7" t="s">
        <v>98</v>
      </c>
      <c r="H5" s="7" t="s">
        <v>98</v>
      </c>
      <c r="I5" s="7" t="s">
        <v>98</v>
      </c>
      <c r="J5" s="7" t="s">
        <v>98</v>
      </c>
      <c r="K5" s="7" t="s">
        <v>98</v>
      </c>
      <c r="L5" s="7" t="s">
        <v>98</v>
      </c>
      <c r="M5" s="7" t="s">
        <v>98</v>
      </c>
      <c r="N5" s="1">
        <v>1.304</v>
      </c>
      <c r="O5" s="1">
        <v>1.304</v>
      </c>
      <c r="P5" s="1">
        <v>1.3640000000000001</v>
      </c>
      <c r="Q5" s="1">
        <v>1.429</v>
      </c>
      <c r="R5" s="1">
        <v>1.5</v>
      </c>
      <c r="S5" s="1">
        <v>1.579</v>
      </c>
      <c r="T5" s="1">
        <v>1.667</v>
      </c>
      <c r="U5" s="1">
        <v>1.7649999999999999</v>
      </c>
      <c r="V5" s="1">
        <v>1.875</v>
      </c>
      <c r="W5" s="1">
        <v>2</v>
      </c>
      <c r="X5" s="1">
        <v>2.1429999999999998</v>
      </c>
      <c r="Y5" s="1">
        <v>2.3079999999999998</v>
      </c>
      <c r="Z5" s="1">
        <v>2.5</v>
      </c>
      <c r="AA5" s="1">
        <v>2.7269999999999999</v>
      </c>
      <c r="AB5" s="1">
        <v>2.7269999999999999</v>
      </c>
      <c r="AC5" s="1">
        <v>3</v>
      </c>
      <c r="AD5" s="1">
        <v>3.3330000000000002</v>
      </c>
      <c r="AE5" s="1">
        <v>3.3330000000000002</v>
      </c>
      <c r="AF5" s="1">
        <v>3.75</v>
      </c>
      <c r="AG5" s="1">
        <v>4.2859999999999996</v>
      </c>
      <c r="AH5" s="1">
        <v>4.2859999999999996</v>
      </c>
    </row>
    <row r="6" spans="2:34" ht="14.25" thickBot="1" x14ac:dyDescent="0.2">
      <c r="B6" s="3" t="s">
        <v>7</v>
      </c>
      <c r="C6" s="7" t="s">
        <v>94</v>
      </c>
      <c r="D6" s="7" t="s">
        <v>94</v>
      </c>
      <c r="E6" s="7" t="s">
        <v>93</v>
      </c>
      <c r="F6" s="7" t="s">
        <v>93</v>
      </c>
      <c r="G6" s="7" t="s">
        <v>93</v>
      </c>
      <c r="H6" s="7" t="s">
        <v>93</v>
      </c>
      <c r="I6" s="7" t="s">
        <v>93</v>
      </c>
      <c r="J6" s="7" t="s">
        <v>93</v>
      </c>
      <c r="K6" s="7" t="s">
        <v>93</v>
      </c>
      <c r="L6" s="7" t="s">
        <v>93</v>
      </c>
      <c r="M6" s="7" t="s">
        <v>93</v>
      </c>
      <c r="N6" s="7" t="s">
        <v>93</v>
      </c>
      <c r="O6" s="7" t="s">
        <v>93</v>
      </c>
      <c r="P6" s="7" t="s">
        <v>93</v>
      </c>
      <c r="Q6" s="7" t="s">
        <v>93</v>
      </c>
      <c r="R6" s="7" t="s">
        <v>93</v>
      </c>
      <c r="S6" s="7" t="s">
        <v>93</v>
      </c>
      <c r="T6" s="7" t="s">
        <v>93</v>
      </c>
      <c r="U6" s="7" t="s">
        <v>93</v>
      </c>
      <c r="V6" s="7" t="s">
        <v>93</v>
      </c>
      <c r="W6" s="7" t="s">
        <v>93</v>
      </c>
      <c r="X6" s="7" t="s">
        <v>93</v>
      </c>
      <c r="Y6" s="7" t="s">
        <v>93</v>
      </c>
      <c r="Z6" s="7" t="s">
        <v>93</v>
      </c>
      <c r="AA6" s="7" t="s">
        <v>93</v>
      </c>
      <c r="AB6" s="7" t="s">
        <v>93</v>
      </c>
      <c r="AC6" s="7" t="s">
        <v>93</v>
      </c>
      <c r="AD6" s="7" t="s">
        <v>93</v>
      </c>
      <c r="AE6" s="7" t="s">
        <v>93</v>
      </c>
      <c r="AF6" s="7" t="s">
        <v>93</v>
      </c>
      <c r="AG6" s="7" t="s">
        <v>93</v>
      </c>
      <c r="AH6" s="7" t="s">
        <v>93</v>
      </c>
    </row>
    <row r="7" spans="2:34" ht="15" thickBot="1" x14ac:dyDescent="0.2">
      <c r="B7" s="10" t="s">
        <v>53</v>
      </c>
      <c r="C7" s="7" t="s">
        <v>20</v>
      </c>
      <c r="D7" s="7" t="s">
        <v>20</v>
      </c>
      <c r="E7" s="7" t="s">
        <v>100</v>
      </c>
      <c r="F7" s="7" t="s">
        <v>100</v>
      </c>
      <c r="G7" s="7" t="s">
        <v>100</v>
      </c>
      <c r="H7" s="7" t="s">
        <v>100</v>
      </c>
      <c r="I7" s="7" t="s">
        <v>100</v>
      </c>
      <c r="J7" s="7" t="s">
        <v>100</v>
      </c>
      <c r="K7" s="7" t="s">
        <v>100</v>
      </c>
      <c r="L7" s="7" t="s">
        <v>100</v>
      </c>
      <c r="M7" s="7" t="s">
        <v>100</v>
      </c>
      <c r="N7" s="7" t="s">
        <v>100</v>
      </c>
      <c r="O7" s="7" t="s">
        <v>100</v>
      </c>
      <c r="P7" s="7" t="s">
        <v>100</v>
      </c>
      <c r="Q7" s="7" t="s">
        <v>100</v>
      </c>
      <c r="R7" s="7" t="s">
        <v>100</v>
      </c>
      <c r="S7" s="7" t="s">
        <v>100</v>
      </c>
      <c r="T7" s="7" t="s">
        <v>100</v>
      </c>
      <c r="U7" s="7" t="s">
        <v>100</v>
      </c>
      <c r="V7" s="7" t="s">
        <v>100</v>
      </c>
      <c r="W7" s="7" t="s">
        <v>100</v>
      </c>
      <c r="X7" s="7" t="s">
        <v>100</v>
      </c>
      <c r="Y7" s="7" t="s">
        <v>100</v>
      </c>
      <c r="Z7" s="7" t="s">
        <v>100</v>
      </c>
      <c r="AA7" s="7" t="s">
        <v>100</v>
      </c>
      <c r="AB7" s="7" t="s">
        <v>100</v>
      </c>
      <c r="AC7" s="7" t="s">
        <v>100</v>
      </c>
      <c r="AD7" s="7" t="s">
        <v>100</v>
      </c>
      <c r="AE7" s="7" t="s">
        <v>100</v>
      </c>
      <c r="AF7" s="7" t="s">
        <v>100</v>
      </c>
      <c r="AG7" s="7" t="s">
        <v>100</v>
      </c>
      <c r="AH7" s="7" t="s">
        <v>100</v>
      </c>
    </row>
    <row r="8" spans="2:34" ht="15" thickBot="1" x14ac:dyDescent="0.2">
      <c r="B8" s="6" t="s">
        <v>56</v>
      </c>
      <c r="C8" s="13">
        <v>0.18</v>
      </c>
      <c r="D8" s="13">
        <v>0.26</v>
      </c>
      <c r="E8" s="13">
        <v>0.34</v>
      </c>
      <c r="F8" s="13">
        <v>0.42</v>
      </c>
      <c r="G8" s="13">
        <v>0.51</v>
      </c>
      <c r="H8" s="13">
        <v>0.59</v>
      </c>
      <c r="I8" s="13">
        <v>0.67</v>
      </c>
      <c r="J8" s="13">
        <v>0.75</v>
      </c>
      <c r="K8" s="13">
        <v>0.83</v>
      </c>
      <c r="L8" s="13">
        <v>0.92</v>
      </c>
      <c r="M8" s="13">
        <v>1</v>
      </c>
      <c r="N8" s="13">
        <v>1</v>
      </c>
      <c r="O8" s="13">
        <v>1</v>
      </c>
      <c r="P8" s="13">
        <v>1</v>
      </c>
      <c r="Q8" s="13">
        <v>1</v>
      </c>
      <c r="R8" s="13">
        <v>1</v>
      </c>
      <c r="S8" s="13">
        <v>1</v>
      </c>
      <c r="T8" s="13">
        <v>1</v>
      </c>
      <c r="U8" s="13">
        <v>1</v>
      </c>
      <c r="V8" s="13">
        <v>1</v>
      </c>
      <c r="W8" s="13">
        <v>1</v>
      </c>
      <c r="X8" s="13">
        <v>1</v>
      </c>
      <c r="Y8" s="13">
        <v>1</v>
      </c>
      <c r="Z8" s="13">
        <v>1</v>
      </c>
      <c r="AA8" s="13">
        <v>1</v>
      </c>
      <c r="AB8" s="13">
        <v>1</v>
      </c>
      <c r="AC8" s="13">
        <v>1</v>
      </c>
      <c r="AD8" s="13">
        <v>1</v>
      </c>
      <c r="AE8" s="13">
        <v>1</v>
      </c>
      <c r="AF8" s="13">
        <v>1</v>
      </c>
      <c r="AG8" s="13">
        <v>1</v>
      </c>
      <c r="AH8" s="13">
        <v>1</v>
      </c>
    </row>
    <row r="9" spans="2:34" ht="14.25" thickBot="1" x14ac:dyDescent="0.2">
      <c r="B9" s="3" t="s">
        <v>8</v>
      </c>
      <c r="C9" s="40" t="s">
        <v>97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2"/>
    </row>
    <row r="10" spans="2:34" ht="14.25" thickBot="1" x14ac:dyDescent="0.2">
      <c r="B10" s="3" t="s">
        <v>16</v>
      </c>
      <c r="C10" s="1">
        <v>7</v>
      </c>
      <c r="D10" s="1">
        <v>9</v>
      </c>
      <c r="E10" s="1">
        <v>10</v>
      </c>
      <c r="F10" s="1">
        <v>12</v>
      </c>
      <c r="G10" s="1">
        <v>14</v>
      </c>
      <c r="H10" s="1">
        <v>15</v>
      </c>
      <c r="I10" s="1">
        <v>17</v>
      </c>
      <c r="J10" s="1">
        <v>19</v>
      </c>
      <c r="K10" s="1">
        <v>20</v>
      </c>
      <c r="L10" s="1">
        <v>22</v>
      </c>
      <c r="M10" s="1">
        <v>24</v>
      </c>
      <c r="N10" s="1">
        <v>29</v>
      </c>
      <c r="O10" s="1">
        <v>34</v>
      </c>
      <c r="P10" s="1">
        <v>40</v>
      </c>
      <c r="Q10" s="1">
        <v>45</v>
      </c>
      <c r="R10" s="1">
        <v>50</v>
      </c>
      <c r="S10" s="1">
        <v>56</v>
      </c>
      <c r="T10" s="1">
        <v>61</v>
      </c>
      <c r="U10" s="1">
        <v>66</v>
      </c>
      <c r="V10" s="1">
        <v>72</v>
      </c>
      <c r="W10" s="1">
        <v>77</v>
      </c>
      <c r="X10" s="1">
        <v>82</v>
      </c>
      <c r="Y10" s="1">
        <v>87</v>
      </c>
      <c r="Z10" s="1">
        <v>93</v>
      </c>
      <c r="AA10" s="1">
        <v>98</v>
      </c>
      <c r="AB10" s="1">
        <v>103</v>
      </c>
      <c r="AC10" s="1">
        <v>109</v>
      </c>
      <c r="AD10" s="1">
        <v>114</v>
      </c>
      <c r="AE10" s="1">
        <v>119</v>
      </c>
      <c r="AF10" s="1">
        <v>125</v>
      </c>
      <c r="AG10" s="1">
        <v>130</v>
      </c>
      <c r="AH10" s="1">
        <v>135</v>
      </c>
    </row>
    <row r="11" spans="2:34" ht="14.25" thickBot="1" x14ac:dyDescent="0.2">
      <c r="B11" s="3" t="s">
        <v>11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10</v>
      </c>
      <c r="O11" s="1">
        <v>16</v>
      </c>
      <c r="P11" s="1">
        <v>22</v>
      </c>
      <c r="Q11" s="1">
        <v>28</v>
      </c>
      <c r="R11" s="1">
        <v>34</v>
      </c>
      <c r="S11" s="1">
        <v>40</v>
      </c>
      <c r="T11" s="1">
        <v>46</v>
      </c>
      <c r="U11" s="1">
        <v>52</v>
      </c>
      <c r="V11" s="1">
        <v>58</v>
      </c>
      <c r="W11" s="1">
        <v>64</v>
      </c>
      <c r="X11" s="1">
        <v>70</v>
      </c>
      <c r="Y11" s="1">
        <v>76</v>
      </c>
      <c r="Z11" s="1">
        <v>82</v>
      </c>
      <c r="AA11" s="1">
        <v>88</v>
      </c>
      <c r="AB11" s="1">
        <v>94</v>
      </c>
      <c r="AC11" s="1">
        <v>100</v>
      </c>
      <c r="AD11" s="1">
        <v>106</v>
      </c>
      <c r="AE11" s="1">
        <v>112</v>
      </c>
      <c r="AF11" s="1">
        <v>118</v>
      </c>
      <c r="AG11" s="1">
        <v>124</v>
      </c>
      <c r="AH11" s="1">
        <v>130</v>
      </c>
    </row>
    <row r="12" spans="2:34" ht="14.25" thickBot="1" x14ac:dyDescent="0.2"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2"/>
    </row>
    <row r="13" spans="2:34" ht="14.25" thickBot="1" x14ac:dyDescent="0.2">
      <c r="B13" s="3" t="s">
        <v>17</v>
      </c>
      <c r="C13" s="12">
        <v>12</v>
      </c>
      <c r="D13" s="12">
        <v>12</v>
      </c>
      <c r="E13" s="12">
        <v>12</v>
      </c>
      <c r="F13" s="12">
        <v>12</v>
      </c>
      <c r="G13" s="12">
        <v>12</v>
      </c>
      <c r="H13" s="12">
        <v>12</v>
      </c>
      <c r="I13" s="12">
        <v>12</v>
      </c>
      <c r="J13" s="12">
        <v>12</v>
      </c>
      <c r="K13" s="12">
        <v>12</v>
      </c>
      <c r="L13" s="12">
        <v>12</v>
      </c>
      <c r="M13" s="12">
        <v>12</v>
      </c>
      <c r="N13" s="1">
        <v>11</v>
      </c>
      <c r="O13" s="1">
        <v>11</v>
      </c>
      <c r="P13" s="1">
        <v>11</v>
      </c>
      <c r="Q13" s="1">
        <v>11</v>
      </c>
      <c r="R13" s="1">
        <v>10</v>
      </c>
      <c r="S13" s="1">
        <v>10</v>
      </c>
      <c r="T13" s="1">
        <v>10</v>
      </c>
      <c r="U13" s="1">
        <v>9</v>
      </c>
      <c r="V13" s="1">
        <v>9</v>
      </c>
      <c r="W13" s="1">
        <v>9</v>
      </c>
      <c r="X13" s="1">
        <v>8</v>
      </c>
      <c r="Y13" s="1">
        <v>8</v>
      </c>
      <c r="Z13" s="1">
        <v>8</v>
      </c>
      <c r="AA13" s="1">
        <v>7</v>
      </c>
      <c r="AB13" s="1">
        <v>7</v>
      </c>
      <c r="AC13" s="1">
        <v>7</v>
      </c>
      <c r="AD13" s="1">
        <v>6</v>
      </c>
      <c r="AE13" s="1">
        <v>6</v>
      </c>
      <c r="AF13" s="1">
        <v>6</v>
      </c>
      <c r="AG13" s="1">
        <v>5</v>
      </c>
      <c r="AH13" s="1">
        <v>5</v>
      </c>
    </row>
    <row r="14" spans="2:34" ht="14.25" thickBot="1" x14ac:dyDescent="0.2">
      <c r="B14" s="3" t="s">
        <v>18</v>
      </c>
      <c r="C14" s="1">
        <v>5</v>
      </c>
      <c r="D14" s="1">
        <v>5</v>
      </c>
      <c r="E14" s="1">
        <v>5</v>
      </c>
      <c r="F14" s="1">
        <v>5</v>
      </c>
      <c r="G14" s="1">
        <v>5</v>
      </c>
      <c r="H14" s="1">
        <v>5</v>
      </c>
      <c r="I14" s="1">
        <v>5</v>
      </c>
      <c r="J14" s="1">
        <v>5</v>
      </c>
      <c r="K14" s="1">
        <v>5</v>
      </c>
      <c r="L14" s="1">
        <v>5</v>
      </c>
      <c r="M14" s="1">
        <v>5</v>
      </c>
      <c r="N14" s="1">
        <v>5</v>
      </c>
      <c r="O14" s="1">
        <v>5</v>
      </c>
      <c r="P14" s="1">
        <v>4</v>
      </c>
      <c r="Q14" s="1">
        <v>4</v>
      </c>
      <c r="R14" s="1">
        <v>4</v>
      </c>
      <c r="S14" s="1">
        <v>3</v>
      </c>
      <c r="T14" s="1">
        <v>3</v>
      </c>
      <c r="U14" s="1">
        <v>3</v>
      </c>
      <c r="V14" s="1">
        <v>2</v>
      </c>
      <c r="W14" s="1">
        <v>2</v>
      </c>
      <c r="X14" s="1">
        <v>2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</row>
    <row r="15" spans="2:34" ht="14.25" thickBot="1" x14ac:dyDescent="0.2">
      <c r="B15" s="3" t="s">
        <v>19</v>
      </c>
      <c r="C15" s="1">
        <v>7</v>
      </c>
      <c r="D15" s="1">
        <v>7</v>
      </c>
      <c r="E15" s="1">
        <v>7</v>
      </c>
      <c r="F15" s="1">
        <v>7</v>
      </c>
      <c r="G15" s="1">
        <v>7</v>
      </c>
      <c r="H15" s="1">
        <v>7</v>
      </c>
      <c r="I15" s="1">
        <v>7</v>
      </c>
      <c r="J15" s="1">
        <v>7</v>
      </c>
      <c r="K15" s="1">
        <v>7</v>
      </c>
      <c r="L15" s="1">
        <v>7</v>
      </c>
      <c r="M15" s="1">
        <v>7</v>
      </c>
      <c r="N15" s="1">
        <v>7</v>
      </c>
      <c r="O15" s="1">
        <v>7</v>
      </c>
      <c r="P15" s="1">
        <v>7</v>
      </c>
      <c r="Q15" s="1">
        <v>6</v>
      </c>
      <c r="R15" s="1">
        <v>6</v>
      </c>
      <c r="S15" s="1">
        <v>6</v>
      </c>
      <c r="T15" s="1">
        <v>5</v>
      </c>
      <c r="U15" s="1">
        <v>5</v>
      </c>
      <c r="V15" s="1">
        <v>5</v>
      </c>
      <c r="W15" s="1">
        <v>4</v>
      </c>
      <c r="X15" s="1">
        <v>4</v>
      </c>
      <c r="Y15" s="1">
        <v>4</v>
      </c>
      <c r="Z15" s="1">
        <v>3</v>
      </c>
      <c r="AA15" s="1">
        <v>3</v>
      </c>
      <c r="AB15" s="1">
        <v>3</v>
      </c>
      <c r="AC15" s="1">
        <v>2</v>
      </c>
      <c r="AD15" s="1">
        <v>2</v>
      </c>
      <c r="AE15" s="1">
        <v>2</v>
      </c>
      <c r="AF15" s="1">
        <v>1</v>
      </c>
      <c r="AG15" s="1">
        <v>1</v>
      </c>
      <c r="AH15" s="1">
        <v>1</v>
      </c>
    </row>
    <row r="16" spans="2:34" ht="15" thickBot="1" x14ac:dyDescent="0.2">
      <c r="B16" s="6" t="s">
        <v>23</v>
      </c>
      <c r="C16" s="9">
        <f>30/(C13+C14)</f>
        <v>1.7647058823529411</v>
      </c>
      <c r="D16" s="9">
        <f t="shared" ref="D16:AH16" si="0">30/(D13+D14)</f>
        <v>1.7647058823529411</v>
      </c>
      <c r="E16" s="9">
        <f t="shared" si="0"/>
        <v>1.7647058823529411</v>
      </c>
      <c r="F16" s="9">
        <f t="shared" si="0"/>
        <v>1.7647058823529411</v>
      </c>
      <c r="G16" s="9">
        <f t="shared" si="0"/>
        <v>1.7647058823529411</v>
      </c>
      <c r="H16" s="9">
        <f t="shared" si="0"/>
        <v>1.7647058823529411</v>
      </c>
      <c r="I16" s="9">
        <f t="shared" si="0"/>
        <v>1.7647058823529411</v>
      </c>
      <c r="J16" s="9">
        <f t="shared" si="0"/>
        <v>1.7647058823529411</v>
      </c>
      <c r="K16" s="9">
        <f t="shared" si="0"/>
        <v>1.7647058823529411</v>
      </c>
      <c r="L16" s="9">
        <f t="shared" si="0"/>
        <v>1.7647058823529411</v>
      </c>
      <c r="M16" s="9">
        <f t="shared" si="0"/>
        <v>1.7647058823529411</v>
      </c>
      <c r="N16" s="9">
        <f t="shared" si="0"/>
        <v>1.875</v>
      </c>
      <c r="O16" s="9">
        <f t="shared" si="0"/>
        <v>1.875</v>
      </c>
      <c r="P16" s="9">
        <f t="shared" si="0"/>
        <v>2</v>
      </c>
      <c r="Q16" s="9">
        <f t="shared" si="0"/>
        <v>2</v>
      </c>
      <c r="R16" s="9">
        <f t="shared" si="0"/>
        <v>2.1428571428571428</v>
      </c>
      <c r="S16" s="9">
        <f t="shared" si="0"/>
        <v>2.3076923076923075</v>
      </c>
      <c r="T16" s="9">
        <f t="shared" si="0"/>
        <v>2.3076923076923075</v>
      </c>
      <c r="U16" s="9">
        <f t="shared" si="0"/>
        <v>2.5</v>
      </c>
      <c r="V16" s="9">
        <f t="shared" si="0"/>
        <v>2.7272727272727271</v>
      </c>
      <c r="W16" s="9">
        <f t="shared" si="0"/>
        <v>2.7272727272727271</v>
      </c>
      <c r="X16" s="9">
        <f t="shared" si="0"/>
        <v>3</v>
      </c>
      <c r="Y16" s="9">
        <f t="shared" si="0"/>
        <v>3.3333333333333335</v>
      </c>
      <c r="Z16" s="9">
        <f t="shared" si="0"/>
        <v>3.3333333333333335</v>
      </c>
      <c r="AA16" s="9">
        <f t="shared" si="0"/>
        <v>3.75</v>
      </c>
      <c r="AB16" s="9">
        <f t="shared" si="0"/>
        <v>3.75</v>
      </c>
      <c r="AC16" s="9">
        <f t="shared" si="0"/>
        <v>3.75</v>
      </c>
      <c r="AD16" s="9">
        <f t="shared" si="0"/>
        <v>4.2857142857142856</v>
      </c>
      <c r="AE16" s="9">
        <f t="shared" si="0"/>
        <v>4.2857142857142856</v>
      </c>
      <c r="AF16" s="9">
        <f t="shared" si="0"/>
        <v>4.2857142857142856</v>
      </c>
      <c r="AG16" s="9">
        <f t="shared" si="0"/>
        <v>5</v>
      </c>
      <c r="AH16" s="9">
        <f t="shared" si="0"/>
        <v>5</v>
      </c>
    </row>
    <row r="17" spans="1:34" ht="14.25" thickBot="1" x14ac:dyDescent="0.2"/>
    <row r="18" spans="1:34" ht="14.25" thickBot="1" x14ac:dyDescent="0.2">
      <c r="A18" s="43" t="s">
        <v>13</v>
      </c>
      <c r="B18" s="44"/>
      <c r="C18" s="40" t="s">
        <v>1</v>
      </c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">
        <v>11</v>
      </c>
      <c r="O18" s="23" t="s">
        <v>9</v>
      </c>
      <c r="P18" s="24"/>
      <c r="Q18" s="25" t="s">
        <v>2</v>
      </c>
      <c r="R18" s="26"/>
      <c r="S18" s="27"/>
      <c r="T18" s="28" t="s">
        <v>3</v>
      </c>
      <c r="U18" s="29"/>
      <c r="V18" s="29"/>
      <c r="W18" s="30"/>
      <c r="X18" s="31" t="s">
        <v>4</v>
      </c>
      <c r="Y18" s="32"/>
      <c r="Z18" s="32"/>
      <c r="AA18" s="32"/>
      <c r="AB18" s="33"/>
      <c r="AC18" s="34" t="s">
        <v>5</v>
      </c>
      <c r="AD18" s="35"/>
      <c r="AE18" s="35"/>
      <c r="AF18" s="35"/>
      <c r="AG18" s="35"/>
      <c r="AH18" s="36"/>
    </row>
    <row r="19" spans="1:34" ht="14.25" thickBot="1" x14ac:dyDescent="0.2">
      <c r="A19" s="3" t="s">
        <v>12</v>
      </c>
      <c r="B19" s="37"/>
      <c r="C19" s="8">
        <f>(C4+C10)*C16*(C6*C7+1-C6)</f>
        <v>17.647058823529413</v>
      </c>
      <c r="D19" s="8">
        <f t="shared" ref="D19:M19" si="1">(D4+D10)*D16*(D6*D7+1-D6)</f>
        <v>26.470588235294116</v>
      </c>
      <c r="E19" s="8">
        <f t="shared" si="1"/>
        <v>31.764705882352942</v>
      </c>
      <c r="F19" s="8">
        <f t="shared" si="1"/>
        <v>40.588235294117645</v>
      </c>
      <c r="G19" s="8">
        <f t="shared" si="1"/>
        <v>47.647058823529413</v>
      </c>
      <c r="H19" s="8">
        <f t="shared" si="1"/>
        <v>54.705882352941174</v>
      </c>
      <c r="I19" s="8">
        <f t="shared" si="1"/>
        <v>61.764705882352942</v>
      </c>
      <c r="J19" s="8">
        <f t="shared" si="1"/>
        <v>70.588235294117652</v>
      </c>
      <c r="K19" s="8">
        <f t="shared" si="1"/>
        <v>75.882352941176464</v>
      </c>
      <c r="L19" s="8">
        <f t="shared" si="1"/>
        <v>84.705882352941174</v>
      </c>
      <c r="M19" s="8">
        <f t="shared" si="1"/>
        <v>91.764705882352942</v>
      </c>
      <c r="N19" s="8">
        <f>(N4+$M$10)*$M$16*($M$6*$M$7+1-$M$6)</f>
        <v>100.58823529411764</v>
      </c>
      <c r="O19" s="8">
        <f t="shared" ref="O19:AH19" si="2">(O4+$M$10)*$M$16*($M$6*$M$7+1-$M$6)</f>
        <v>107.64705882352941</v>
      </c>
      <c r="P19" s="8">
        <f t="shared" si="2"/>
        <v>116.47058823529412</v>
      </c>
      <c r="Q19" s="8">
        <f t="shared" si="2"/>
        <v>123.52941176470588</v>
      </c>
      <c r="R19" s="8">
        <f t="shared" si="2"/>
        <v>132.35294117647058</v>
      </c>
      <c r="S19" s="8">
        <f t="shared" si="2"/>
        <v>141.1764705882353</v>
      </c>
      <c r="T19" s="8">
        <f t="shared" si="2"/>
        <v>148.23529411764704</v>
      </c>
      <c r="U19" s="8">
        <f t="shared" si="2"/>
        <v>157.05882352941177</v>
      </c>
      <c r="V19" s="8">
        <f t="shared" si="2"/>
        <v>164.11764705882354</v>
      </c>
      <c r="W19" s="8">
        <f t="shared" si="2"/>
        <v>172.94117647058823</v>
      </c>
      <c r="X19" s="8">
        <f t="shared" si="2"/>
        <v>181.76470588235293</v>
      </c>
      <c r="Y19" s="8">
        <f t="shared" si="2"/>
        <v>188.8235294117647</v>
      </c>
      <c r="Z19" s="8">
        <f t="shared" si="2"/>
        <v>197.64705882352939</v>
      </c>
      <c r="AA19" s="8">
        <f t="shared" si="2"/>
        <v>204.70588235294116</v>
      </c>
      <c r="AB19" s="8">
        <f t="shared" si="2"/>
        <v>213.52941176470588</v>
      </c>
      <c r="AC19" s="8">
        <f t="shared" si="2"/>
        <v>222.35294117647058</v>
      </c>
      <c r="AD19" s="8">
        <f t="shared" si="2"/>
        <v>229.41176470588235</v>
      </c>
      <c r="AE19" s="8">
        <f t="shared" si="2"/>
        <v>238.23529411764704</v>
      </c>
      <c r="AF19" s="8">
        <f t="shared" si="2"/>
        <v>245.29411764705881</v>
      </c>
      <c r="AG19" s="8">
        <f t="shared" si="2"/>
        <v>254.11764705882354</v>
      </c>
      <c r="AH19" s="8">
        <f t="shared" si="2"/>
        <v>262.94117647058823</v>
      </c>
    </row>
    <row r="20" spans="1:34" ht="14.25" thickBot="1" x14ac:dyDescent="0.2">
      <c r="A20" s="3" t="s">
        <v>14</v>
      </c>
      <c r="B20" s="38"/>
      <c r="C20" s="8">
        <f>(C4+C10)*C16*(C6*C7+1-C6)</f>
        <v>17.647058823529413</v>
      </c>
      <c r="D20" s="8">
        <f t="shared" ref="D20:M20" si="3">(D4+D10)*D16*(D6*D7+1-D6)</f>
        <v>26.470588235294116</v>
      </c>
      <c r="E20" s="8">
        <f t="shared" si="3"/>
        <v>31.764705882352942</v>
      </c>
      <c r="F20" s="8">
        <f t="shared" si="3"/>
        <v>40.588235294117645</v>
      </c>
      <c r="G20" s="8">
        <f t="shared" si="3"/>
        <v>47.647058823529413</v>
      </c>
      <c r="H20" s="8">
        <f t="shared" si="3"/>
        <v>54.705882352941174</v>
      </c>
      <c r="I20" s="8">
        <f t="shared" si="3"/>
        <v>61.764705882352942</v>
      </c>
      <c r="J20" s="8">
        <f t="shared" si="3"/>
        <v>70.588235294117652</v>
      </c>
      <c r="K20" s="8">
        <f t="shared" si="3"/>
        <v>75.882352941176464</v>
      </c>
      <c r="L20" s="8">
        <f t="shared" si="3"/>
        <v>84.705882352941174</v>
      </c>
      <c r="M20" s="8">
        <f t="shared" si="3"/>
        <v>91.764705882352942</v>
      </c>
      <c r="N20" s="8">
        <f>($M$4+$M$10)*N16*($M$6*$M$7+1-$M$6)</f>
        <v>97.5</v>
      </c>
      <c r="O20" s="8">
        <f t="shared" ref="O20:AH20" si="4">($M$4+$M$10)*O16*($M$6*$M$7+1-$M$6)</f>
        <v>97.5</v>
      </c>
      <c r="P20" s="8">
        <f t="shared" si="4"/>
        <v>104</v>
      </c>
      <c r="Q20" s="8">
        <f t="shared" si="4"/>
        <v>104</v>
      </c>
      <c r="R20" s="8">
        <f t="shared" si="4"/>
        <v>111.42857142857143</v>
      </c>
      <c r="S20" s="8">
        <f t="shared" si="4"/>
        <v>119.99999999999999</v>
      </c>
      <c r="T20" s="8">
        <f t="shared" si="4"/>
        <v>119.99999999999999</v>
      </c>
      <c r="U20" s="8">
        <f t="shared" si="4"/>
        <v>130</v>
      </c>
      <c r="V20" s="8">
        <f t="shared" si="4"/>
        <v>141.81818181818181</v>
      </c>
      <c r="W20" s="8">
        <f t="shared" si="4"/>
        <v>141.81818181818181</v>
      </c>
      <c r="X20" s="8">
        <f t="shared" si="4"/>
        <v>156</v>
      </c>
      <c r="Y20" s="8">
        <f t="shared" si="4"/>
        <v>173.33333333333334</v>
      </c>
      <c r="Z20" s="8">
        <f t="shared" si="4"/>
        <v>173.33333333333334</v>
      </c>
      <c r="AA20" s="8">
        <f t="shared" si="4"/>
        <v>195</v>
      </c>
      <c r="AB20" s="8">
        <f t="shared" si="4"/>
        <v>195</v>
      </c>
      <c r="AC20" s="8">
        <f t="shared" si="4"/>
        <v>195</v>
      </c>
      <c r="AD20" s="8">
        <f t="shared" si="4"/>
        <v>222.85714285714286</v>
      </c>
      <c r="AE20" s="8">
        <f t="shared" si="4"/>
        <v>222.85714285714286</v>
      </c>
      <c r="AF20" s="8">
        <f t="shared" si="4"/>
        <v>222.85714285714286</v>
      </c>
      <c r="AG20" s="8">
        <f t="shared" si="4"/>
        <v>260</v>
      </c>
      <c r="AH20" s="8">
        <f t="shared" si="4"/>
        <v>260</v>
      </c>
    </row>
    <row r="21" spans="1:34" ht="14.25" thickBot="1" x14ac:dyDescent="0.2">
      <c r="A21" s="3" t="s">
        <v>16</v>
      </c>
      <c r="B21" s="38"/>
      <c r="C21" s="8">
        <f>(C4+C10)*C16*(C6*C7+1-C6)</f>
        <v>17.647058823529413</v>
      </c>
      <c r="D21" s="8">
        <f t="shared" ref="D21:M21" si="5">(D4+D10)*D16*(D6*D7+1-D6)</f>
        <v>26.470588235294116</v>
      </c>
      <c r="E21" s="8">
        <f t="shared" si="5"/>
        <v>31.764705882352942</v>
      </c>
      <c r="F21" s="8">
        <f t="shared" si="5"/>
        <v>40.588235294117645</v>
      </c>
      <c r="G21" s="8">
        <f t="shared" si="5"/>
        <v>47.647058823529413</v>
      </c>
      <c r="H21" s="8">
        <f t="shared" si="5"/>
        <v>54.705882352941174</v>
      </c>
      <c r="I21" s="8">
        <f t="shared" si="5"/>
        <v>61.764705882352942</v>
      </c>
      <c r="J21" s="8">
        <f t="shared" si="5"/>
        <v>70.588235294117652</v>
      </c>
      <c r="K21" s="8">
        <f t="shared" si="5"/>
        <v>75.882352941176464</v>
      </c>
      <c r="L21" s="8">
        <f t="shared" si="5"/>
        <v>84.705882352941174</v>
      </c>
      <c r="M21" s="8">
        <f t="shared" si="5"/>
        <v>91.764705882352942</v>
      </c>
      <c r="N21" s="8">
        <f>($M$4+N10)*$M$16*($M$6*$M$7+1-$M$6)</f>
        <v>100.58823529411764</v>
      </c>
      <c r="O21" s="8">
        <f t="shared" ref="O21:AH21" si="6">($M$4+O10)*$M$16*($M$6*$M$7+1-$M$6)</f>
        <v>109.41176470588235</v>
      </c>
      <c r="P21" s="8">
        <f t="shared" si="6"/>
        <v>120</v>
      </c>
      <c r="Q21" s="8">
        <f t="shared" si="6"/>
        <v>128.8235294117647</v>
      </c>
      <c r="R21" s="8">
        <f t="shared" si="6"/>
        <v>137.64705882352942</v>
      </c>
      <c r="S21" s="8">
        <f t="shared" si="6"/>
        <v>148.23529411764704</v>
      </c>
      <c r="T21" s="8">
        <f t="shared" si="6"/>
        <v>157.05882352941177</v>
      </c>
      <c r="U21" s="8">
        <f t="shared" si="6"/>
        <v>165.88235294117646</v>
      </c>
      <c r="V21" s="8">
        <f t="shared" si="6"/>
        <v>176.47058823529412</v>
      </c>
      <c r="W21" s="8">
        <f t="shared" si="6"/>
        <v>185.29411764705881</v>
      </c>
      <c r="X21" s="8">
        <f t="shared" si="6"/>
        <v>194.11764705882354</v>
      </c>
      <c r="Y21" s="8">
        <f t="shared" si="6"/>
        <v>202.94117647058823</v>
      </c>
      <c r="Z21" s="8">
        <f t="shared" si="6"/>
        <v>213.52941176470588</v>
      </c>
      <c r="AA21" s="8">
        <f t="shared" si="6"/>
        <v>222.35294117647058</v>
      </c>
      <c r="AB21" s="8">
        <f t="shared" si="6"/>
        <v>231.17647058823528</v>
      </c>
      <c r="AC21" s="8">
        <f t="shared" si="6"/>
        <v>241.76470588235293</v>
      </c>
      <c r="AD21" s="8">
        <f t="shared" si="6"/>
        <v>250.58823529411765</v>
      </c>
      <c r="AE21" s="8">
        <f t="shared" si="6"/>
        <v>259.41176470588232</v>
      </c>
      <c r="AF21" s="8">
        <f t="shared" si="6"/>
        <v>270</v>
      </c>
      <c r="AG21" s="8">
        <f t="shared" si="6"/>
        <v>278.8235294117647</v>
      </c>
      <c r="AH21" s="8">
        <f t="shared" si="6"/>
        <v>287.64705882352939</v>
      </c>
    </row>
    <row r="22" spans="1:34" ht="14.25" thickBot="1" x14ac:dyDescent="0.2">
      <c r="A22" s="3" t="s">
        <v>11</v>
      </c>
      <c r="B22" s="39"/>
      <c r="C22" s="8">
        <f>(C4+C10)*C16*(C6*C7+1-C6)</f>
        <v>17.647058823529413</v>
      </c>
      <c r="D22" s="8">
        <f t="shared" ref="D22:M22" si="7">(D4+D10)*D16*(D6*D7+1-D6)</f>
        <v>26.470588235294116</v>
      </c>
      <c r="E22" s="8">
        <f t="shared" si="7"/>
        <v>31.764705882352942</v>
      </c>
      <c r="F22" s="8">
        <f t="shared" si="7"/>
        <v>40.588235294117645</v>
      </c>
      <c r="G22" s="8">
        <f t="shared" si="7"/>
        <v>47.647058823529413</v>
      </c>
      <c r="H22" s="8">
        <f t="shared" si="7"/>
        <v>54.705882352941174</v>
      </c>
      <c r="I22" s="8">
        <f t="shared" si="7"/>
        <v>61.764705882352942</v>
      </c>
      <c r="J22" s="8">
        <f t="shared" si="7"/>
        <v>70.588235294117652</v>
      </c>
      <c r="K22" s="8">
        <f t="shared" si="7"/>
        <v>75.882352941176464</v>
      </c>
      <c r="L22" s="8">
        <f t="shared" si="7"/>
        <v>84.705882352941174</v>
      </c>
      <c r="M22" s="8">
        <f t="shared" si="7"/>
        <v>91.764705882352942</v>
      </c>
      <c r="N22" s="8">
        <f>($M$4+$M$10)*$M$16*($M$6*$M$7+1-$M$6)</f>
        <v>91.764705882352942</v>
      </c>
      <c r="O22" s="8">
        <f t="shared" ref="O22:AH22" si="8">($M$4+$M$10)*$M$16*($M$6*$M$7+1-$M$6)</f>
        <v>91.764705882352942</v>
      </c>
      <c r="P22" s="8">
        <f t="shared" si="8"/>
        <v>91.764705882352942</v>
      </c>
      <c r="Q22" s="8">
        <f t="shared" si="8"/>
        <v>91.764705882352942</v>
      </c>
      <c r="R22" s="8">
        <f t="shared" si="8"/>
        <v>91.764705882352942</v>
      </c>
      <c r="S22" s="8">
        <f t="shared" si="8"/>
        <v>91.764705882352942</v>
      </c>
      <c r="T22" s="8">
        <f t="shared" si="8"/>
        <v>91.764705882352942</v>
      </c>
      <c r="U22" s="8">
        <f t="shared" si="8"/>
        <v>91.764705882352942</v>
      </c>
      <c r="V22" s="8">
        <f t="shared" si="8"/>
        <v>91.764705882352942</v>
      </c>
      <c r="W22" s="8">
        <f t="shared" si="8"/>
        <v>91.764705882352942</v>
      </c>
      <c r="X22" s="8">
        <f t="shared" si="8"/>
        <v>91.764705882352942</v>
      </c>
      <c r="Y22" s="8">
        <f t="shared" si="8"/>
        <v>91.764705882352942</v>
      </c>
      <c r="Z22" s="8">
        <f t="shared" si="8"/>
        <v>91.764705882352942</v>
      </c>
      <c r="AA22" s="8">
        <f t="shared" si="8"/>
        <v>91.764705882352942</v>
      </c>
      <c r="AB22" s="8">
        <f t="shared" si="8"/>
        <v>91.764705882352942</v>
      </c>
      <c r="AC22" s="8">
        <f t="shared" si="8"/>
        <v>91.764705882352942</v>
      </c>
      <c r="AD22" s="8">
        <f t="shared" si="8"/>
        <v>91.764705882352942</v>
      </c>
      <c r="AE22" s="8">
        <f t="shared" si="8"/>
        <v>91.764705882352942</v>
      </c>
      <c r="AF22" s="8">
        <f t="shared" si="8"/>
        <v>91.764705882352942</v>
      </c>
      <c r="AG22" s="8">
        <f t="shared" si="8"/>
        <v>91.764705882352942</v>
      </c>
      <c r="AH22" s="8">
        <f t="shared" si="8"/>
        <v>91.764705882352942</v>
      </c>
    </row>
    <row r="23" spans="1:34" ht="14.25" thickBot="1" x14ac:dyDescent="0.2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2"/>
    </row>
    <row r="24" spans="1:34" ht="14.25" thickBot="1" x14ac:dyDescent="0.2">
      <c r="A24" s="3" t="s">
        <v>12</v>
      </c>
      <c r="B24" s="3" t="s">
        <v>14</v>
      </c>
      <c r="C24" s="8">
        <f>(C4+C10)*C16*(C6*C7+1-C6)</f>
        <v>17.647058823529413</v>
      </c>
      <c r="D24" s="8">
        <f t="shared" ref="D24:M24" si="9">(D4+D10)*D16*(D6*D7+1-D6)</f>
        <v>26.470588235294116</v>
      </c>
      <c r="E24" s="8">
        <f t="shared" si="9"/>
        <v>31.764705882352942</v>
      </c>
      <c r="F24" s="8">
        <f t="shared" si="9"/>
        <v>40.588235294117645</v>
      </c>
      <c r="G24" s="8">
        <f t="shared" si="9"/>
        <v>47.647058823529413</v>
      </c>
      <c r="H24" s="8">
        <f t="shared" si="9"/>
        <v>54.705882352941174</v>
      </c>
      <c r="I24" s="8">
        <f t="shared" si="9"/>
        <v>61.764705882352942</v>
      </c>
      <c r="J24" s="8">
        <f t="shared" si="9"/>
        <v>70.588235294117652</v>
      </c>
      <c r="K24" s="8">
        <f t="shared" si="9"/>
        <v>75.882352941176464</v>
      </c>
      <c r="L24" s="8">
        <f t="shared" si="9"/>
        <v>84.705882352941174</v>
      </c>
      <c r="M24" s="8">
        <f t="shared" si="9"/>
        <v>91.764705882352942</v>
      </c>
      <c r="N24" s="8">
        <f>(N4+$M$10)*N16*($M$6*$M$7+1-$M$6)</f>
        <v>106.875</v>
      </c>
      <c r="O24" s="8">
        <f t="shared" ref="O24:AH24" si="10">(O4+$M$10)*O16*($M$6*$M$7+1-$M$6)</f>
        <v>114.375</v>
      </c>
      <c r="P24" s="8">
        <f t="shared" si="10"/>
        <v>132</v>
      </c>
      <c r="Q24" s="8">
        <f t="shared" si="10"/>
        <v>140</v>
      </c>
      <c r="R24" s="8">
        <f t="shared" si="10"/>
        <v>160.71428571428572</v>
      </c>
      <c r="S24" s="8">
        <f t="shared" si="10"/>
        <v>184.61538461538458</v>
      </c>
      <c r="T24" s="8">
        <f t="shared" si="10"/>
        <v>193.84615384615384</v>
      </c>
      <c r="U24" s="8">
        <f t="shared" si="10"/>
        <v>222.5</v>
      </c>
      <c r="V24" s="8">
        <f t="shared" si="10"/>
        <v>253.63636363636363</v>
      </c>
      <c r="W24" s="8">
        <f t="shared" si="10"/>
        <v>267.27272727272725</v>
      </c>
      <c r="X24" s="8">
        <f t="shared" si="10"/>
        <v>309</v>
      </c>
      <c r="Y24" s="8">
        <f t="shared" si="10"/>
        <v>356.66666666666669</v>
      </c>
      <c r="Z24" s="8">
        <f t="shared" si="10"/>
        <v>373.33333333333337</v>
      </c>
      <c r="AA24" s="8">
        <f t="shared" si="10"/>
        <v>435</v>
      </c>
      <c r="AB24" s="8">
        <f t="shared" si="10"/>
        <v>453.75</v>
      </c>
      <c r="AC24" s="8">
        <f t="shared" si="10"/>
        <v>472.5</v>
      </c>
      <c r="AD24" s="8">
        <f t="shared" si="10"/>
        <v>557.14285714285711</v>
      </c>
      <c r="AE24" s="8">
        <f t="shared" si="10"/>
        <v>578.57142857142856</v>
      </c>
      <c r="AF24" s="8">
        <f t="shared" si="10"/>
        <v>595.71428571428567</v>
      </c>
      <c r="AG24" s="8">
        <f t="shared" si="10"/>
        <v>720</v>
      </c>
      <c r="AH24" s="8">
        <f t="shared" si="10"/>
        <v>745</v>
      </c>
    </row>
    <row r="25" spans="1:34" ht="14.25" thickBot="1" x14ac:dyDescent="0.2">
      <c r="A25" s="3" t="s">
        <v>12</v>
      </c>
      <c r="B25" s="3" t="s">
        <v>16</v>
      </c>
      <c r="C25" s="8">
        <f>(C4+C10)*C16*(C6*C7+1-C6)</f>
        <v>17.647058823529413</v>
      </c>
      <c r="D25" s="8">
        <f t="shared" ref="D25:M25" si="11">(D4+D10)*D16*(D6*D7+1-D6)</f>
        <v>26.470588235294116</v>
      </c>
      <c r="E25" s="8">
        <f t="shared" si="11"/>
        <v>31.764705882352942</v>
      </c>
      <c r="F25" s="8">
        <f t="shared" si="11"/>
        <v>40.588235294117645</v>
      </c>
      <c r="G25" s="8">
        <f t="shared" si="11"/>
        <v>47.647058823529413</v>
      </c>
      <c r="H25" s="8">
        <f t="shared" si="11"/>
        <v>54.705882352941174</v>
      </c>
      <c r="I25" s="8">
        <f t="shared" si="11"/>
        <v>61.764705882352942</v>
      </c>
      <c r="J25" s="8">
        <f t="shared" si="11"/>
        <v>70.588235294117652</v>
      </c>
      <c r="K25" s="8">
        <f t="shared" si="11"/>
        <v>75.882352941176464</v>
      </c>
      <c r="L25" s="8">
        <f t="shared" si="11"/>
        <v>84.705882352941174</v>
      </c>
      <c r="M25" s="8">
        <f t="shared" si="11"/>
        <v>91.764705882352942</v>
      </c>
      <c r="N25" s="8">
        <f>(N4+N10)*$M$16*($M$6*$M$7+1-$M$6)</f>
        <v>109.41176470588235</v>
      </c>
      <c r="O25" s="8">
        <f t="shared" ref="O25:AH25" si="12">(O4+O10)*$M$16*($M$6*$M$7+1-$M$6)</f>
        <v>125.29411764705883</v>
      </c>
      <c r="P25" s="8">
        <f t="shared" si="12"/>
        <v>144.70588235294116</v>
      </c>
      <c r="Q25" s="8">
        <f t="shared" si="12"/>
        <v>160.58823529411765</v>
      </c>
      <c r="R25" s="8">
        <f t="shared" si="12"/>
        <v>178.23529411764704</v>
      </c>
      <c r="S25" s="8">
        <f t="shared" si="12"/>
        <v>197.64705882352939</v>
      </c>
      <c r="T25" s="8">
        <f t="shared" si="12"/>
        <v>213.52941176470588</v>
      </c>
      <c r="U25" s="8">
        <f t="shared" si="12"/>
        <v>231.17647058823528</v>
      </c>
      <c r="V25" s="8">
        <f t="shared" si="12"/>
        <v>248.8235294117647</v>
      </c>
      <c r="W25" s="8">
        <f t="shared" si="12"/>
        <v>266.47058823529409</v>
      </c>
      <c r="X25" s="8">
        <f t="shared" si="12"/>
        <v>284.11764705882354</v>
      </c>
      <c r="Y25" s="8">
        <f t="shared" si="12"/>
        <v>300</v>
      </c>
      <c r="Z25" s="8">
        <f t="shared" si="12"/>
        <v>319.41176470588232</v>
      </c>
      <c r="AA25" s="8">
        <f t="shared" si="12"/>
        <v>335.29411764705884</v>
      </c>
      <c r="AB25" s="8">
        <f t="shared" si="12"/>
        <v>352.94117647058823</v>
      </c>
      <c r="AC25" s="8">
        <f t="shared" si="12"/>
        <v>372.35294117647055</v>
      </c>
      <c r="AD25" s="8">
        <f t="shared" si="12"/>
        <v>388.23529411764707</v>
      </c>
      <c r="AE25" s="8">
        <f t="shared" si="12"/>
        <v>405.88235294117646</v>
      </c>
      <c r="AF25" s="8">
        <f t="shared" si="12"/>
        <v>423.52941176470586</v>
      </c>
      <c r="AG25" s="8">
        <f t="shared" si="12"/>
        <v>441.1764705882353</v>
      </c>
      <c r="AH25" s="8">
        <f t="shared" si="12"/>
        <v>458.8235294117647</v>
      </c>
    </row>
    <row r="26" spans="1:34" ht="14.25" thickBot="1" x14ac:dyDescent="0.2">
      <c r="A26" s="3" t="s">
        <v>14</v>
      </c>
      <c r="B26" s="3" t="s">
        <v>16</v>
      </c>
      <c r="C26" s="8">
        <f>(C4+C10)*C16*(C6*C7+1-C6)</f>
        <v>17.647058823529413</v>
      </c>
      <c r="D26" s="8">
        <f t="shared" ref="D26:M26" si="13">(D4+D10)*D16*(D6*D7+1-D6)</f>
        <v>26.470588235294116</v>
      </c>
      <c r="E26" s="8">
        <f t="shared" si="13"/>
        <v>31.764705882352942</v>
      </c>
      <c r="F26" s="8">
        <f t="shared" si="13"/>
        <v>40.588235294117645</v>
      </c>
      <c r="G26" s="8">
        <f t="shared" si="13"/>
        <v>47.647058823529413</v>
      </c>
      <c r="H26" s="8">
        <f t="shared" si="13"/>
        <v>54.705882352941174</v>
      </c>
      <c r="I26" s="8">
        <f t="shared" si="13"/>
        <v>61.764705882352942</v>
      </c>
      <c r="J26" s="8">
        <f t="shared" si="13"/>
        <v>70.588235294117652</v>
      </c>
      <c r="K26" s="8">
        <f t="shared" si="13"/>
        <v>75.882352941176464</v>
      </c>
      <c r="L26" s="8">
        <f t="shared" si="13"/>
        <v>84.705882352941174</v>
      </c>
      <c r="M26" s="8">
        <f t="shared" si="13"/>
        <v>91.764705882352942</v>
      </c>
      <c r="N26" s="8">
        <f>($M$4+N10)*N16*($M$6*$M$7+1-$M$6)</f>
        <v>106.875</v>
      </c>
      <c r="O26" s="8">
        <f t="shared" ref="O26:AG26" si="14">($M$4+O10)*O16*($M$6*$M$7+1-$M$6)</f>
        <v>116.25</v>
      </c>
      <c r="P26" s="8">
        <f t="shared" si="14"/>
        <v>136</v>
      </c>
      <c r="Q26" s="8">
        <f t="shared" si="14"/>
        <v>146</v>
      </c>
      <c r="R26" s="8">
        <f t="shared" si="14"/>
        <v>167.14285714285714</v>
      </c>
      <c r="S26" s="8">
        <f t="shared" si="14"/>
        <v>193.84615384615384</v>
      </c>
      <c r="T26" s="8">
        <f t="shared" si="14"/>
        <v>205.38461538461536</v>
      </c>
      <c r="U26" s="8">
        <f t="shared" si="14"/>
        <v>235</v>
      </c>
      <c r="V26" s="8">
        <f t="shared" si="14"/>
        <v>272.72727272727269</v>
      </c>
      <c r="W26" s="8">
        <f t="shared" si="14"/>
        <v>286.36363636363632</v>
      </c>
      <c r="X26" s="8">
        <f t="shared" si="14"/>
        <v>330</v>
      </c>
      <c r="Y26" s="8">
        <f t="shared" si="14"/>
        <v>383.33333333333337</v>
      </c>
      <c r="Z26" s="8">
        <f t="shared" si="14"/>
        <v>403.33333333333337</v>
      </c>
      <c r="AA26" s="8">
        <f t="shared" si="14"/>
        <v>472.5</v>
      </c>
      <c r="AB26" s="8">
        <f t="shared" si="14"/>
        <v>491.25</v>
      </c>
      <c r="AC26" s="8">
        <f t="shared" si="14"/>
        <v>513.75</v>
      </c>
      <c r="AD26" s="8">
        <f t="shared" si="14"/>
        <v>608.57142857142856</v>
      </c>
      <c r="AE26" s="8">
        <f t="shared" si="14"/>
        <v>630</v>
      </c>
      <c r="AF26" s="8">
        <f t="shared" si="14"/>
        <v>655.71428571428567</v>
      </c>
      <c r="AG26" s="8">
        <f t="shared" si="14"/>
        <v>790</v>
      </c>
      <c r="AH26" s="8">
        <f>($M$4+AH10)*AH16*($M$6*$M$7+1-$M$6)</f>
        <v>815</v>
      </c>
    </row>
  </sheetData>
  <mergeCells count="17">
    <mergeCell ref="B19:B22"/>
    <mergeCell ref="A23:AH23"/>
    <mergeCell ref="C9:AH9"/>
    <mergeCell ref="B12:AH12"/>
    <mergeCell ref="A18:B18"/>
    <mergeCell ref="C18:M18"/>
    <mergeCell ref="O18:P18"/>
    <mergeCell ref="Q18:S18"/>
    <mergeCell ref="T18:W18"/>
    <mergeCell ref="X18:AB18"/>
    <mergeCell ref="AC18:AH18"/>
    <mergeCell ref="AC3:AH3"/>
    <mergeCell ref="C3:M3"/>
    <mergeCell ref="O3:P3"/>
    <mergeCell ref="Q3:S3"/>
    <mergeCell ref="T3:W3"/>
    <mergeCell ref="X3:AB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5"/>
  <sheetViews>
    <sheetView topLeftCell="A25" workbookViewId="0">
      <selection activeCell="AI42" sqref="AI42"/>
    </sheetView>
  </sheetViews>
  <sheetFormatPr defaultRowHeight="13.5" x14ac:dyDescent="0.15"/>
  <cols>
    <col min="1" max="16384" width="9" style="2"/>
  </cols>
  <sheetData>
    <row r="1" spans="2:34" x14ac:dyDescent="0.15">
      <c r="B1" s="2" t="s">
        <v>54</v>
      </c>
    </row>
    <row r="2" spans="2:34" ht="14.25" thickBot="1" x14ac:dyDescent="0.2"/>
    <row r="3" spans="2:34" ht="14.25" thickBot="1" x14ac:dyDescent="0.2">
      <c r="B3" s="3" t="s">
        <v>10</v>
      </c>
      <c r="C3" s="40" t="s">
        <v>1</v>
      </c>
      <c r="D3" s="41"/>
      <c r="E3" s="41"/>
      <c r="F3" s="41"/>
      <c r="G3" s="41"/>
      <c r="H3" s="41"/>
      <c r="I3" s="41"/>
      <c r="J3" s="41"/>
      <c r="K3" s="41"/>
      <c r="L3" s="41"/>
      <c r="M3" s="42"/>
      <c r="N3" s="4">
        <v>11</v>
      </c>
      <c r="O3" s="23" t="s">
        <v>9</v>
      </c>
      <c r="P3" s="24"/>
      <c r="Q3" s="25" t="s">
        <v>2</v>
      </c>
      <c r="R3" s="26"/>
      <c r="S3" s="27"/>
      <c r="T3" s="28" t="s">
        <v>3</v>
      </c>
      <c r="U3" s="29"/>
      <c r="V3" s="29"/>
      <c r="W3" s="30"/>
      <c r="X3" s="31" t="s">
        <v>4</v>
      </c>
      <c r="Y3" s="32"/>
      <c r="Z3" s="32"/>
      <c r="AA3" s="32"/>
      <c r="AB3" s="33"/>
      <c r="AC3" s="34" t="s">
        <v>5</v>
      </c>
      <c r="AD3" s="35"/>
      <c r="AE3" s="35"/>
      <c r="AF3" s="35"/>
      <c r="AG3" s="35"/>
      <c r="AH3" s="36"/>
    </row>
    <row r="4" spans="2:34" ht="14.25" thickBot="1" x14ac:dyDescent="0.2">
      <c r="B4" s="3" t="s">
        <v>12</v>
      </c>
      <c r="C4" s="1">
        <v>4</v>
      </c>
      <c r="D4" s="1">
        <v>5</v>
      </c>
      <c r="E4" s="1">
        <v>7</v>
      </c>
      <c r="F4" s="1">
        <v>8</v>
      </c>
      <c r="G4" s="1">
        <v>10</v>
      </c>
      <c r="H4" s="1">
        <v>14</v>
      </c>
      <c r="I4" s="1">
        <v>18</v>
      </c>
      <c r="J4" s="1">
        <v>20</v>
      </c>
      <c r="K4" s="1">
        <v>23</v>
      </c>
      <c r="L4" s="1">
        <v>25</v>
      </c>
      <c r="M4" s="1">
        <v>28</v>
      </c>
      <c r="N4" s="1">
        <v>31</v>
      </c>
      <c r="O4" s="1">
        <v>34</v>
      </c>
      <c r="P4" s="1">
        <v>38</v>
      </c>
      <c r="Q4" s="1">
        <v>41</v>
      </c>
      <c r="R4" s="1">
        <v>45</v>
      </c>
      <c r="S4" s="1">
        <v>48</v>
      </c>
      <c r="T4" s="1">
        <v>52</v>
      </c>
      <c r="U4" s="1">
        <v>55</v>
      </c>
      <c r="V4" s="1">
        <v>59</v>
      </c>
      <c r="W4" s="1">
        <v>62</v>
      </c>
      <c r="X4" s="1">
        <v>65</v>
      </c>
      <c r="Y4" s="1">
        <v>69</v>
      </c>
      <c r="Z4" s="1">
        <v>72</v>
      </c>
      <c r="AA4" s="1">
        <v>76</v>
      </c>
      <c r="AB4" s="1">
        <v>79</v>
      </c>
      <c r="AC4" s="1">
        <v>83</v>
      </c>
      <c r="AD4" s="1">
        <v>86</v>
      </c>
      <c r="AE4" s="1">
        <v>90</v>
      </c>
      <c r="AF4" s="1">
        <v>93</v>
      </c>
      <c r="AG4" s="1">
        <v>97</v>
      </c>
      <c r="AH4" s="1">
        <v>100</v>
      </c>
    </row>
    <row r="5" spans="2:34" ht="14.25" thickBot="1" x14ac:dyDescent="0.2">
      <c r="B5" s="3" t="s">
        <v>6</v>
      </c>
      <c r="C5" s="12">
        <v>1.3640000000000001</v>
      </c>
      <c r="D5" s="12">
        <v>1.3640000000000001</v>
      </c>
      <c r="E5" s="12">
        <v>1.3640000000000001</v>
      </c>
      <c r="F5" s="12">
        <v>1.3640000000000001</v>
      </c>
      <c r="G5" s="12">
        <v>1.3640000000000001</v>
      </c>
      <c r="H5" s="12">
        <v>1.3640000000000001</v>
      </c>
      <c r="I5" s="12">
        <v>1.3640000000000001</v>
      </c>
      <c r="J5" s="12">
        <v>1.3640000000000001</v>
      </c>
      <c r="K5" s="12">
        <v>1.3640000000000001</v>
      </c>
      <c r="L5" s="12">
        <v>1.3640000000000001</v>
      </c>
      <c r="M5" s="12">
        <v>1.3640000000000001</v>
      </c>
      <c r="N5" s="1">
        <v>1.579</v>
      </c>
      <c r="O5" s="1">
        <v>1.875</v>
      </c>
      <c r="P5" s="1">
        <v>1.875</v>
      </c>
      <c r="Q5" s="1">
        <v>2.1429999999999998</v>
      </c>
      <c r="R5" s="1">
        <v>2.1429999999999998</v>
      </c>
      <c r="S5" s="1">
        <v>2.1429999999999998</v>
      </c>
      <c r="T5" s="1">
        <v>2.3079999999999998</v>
      </c>
      <c r="U5" s="1">
        <v>2.3079999999999998</v>
      </c>
      <c r="V5" s="1">
        <v>2.3079999999999998</v>
      </c>
      <c r="W5" s="1">
        <v>2.3079999999999998</v>
      </c>
      <c r="X5" s="1">
        <v>2.5</v>
      </c>
      <c r="Y5" s="1">
        <v>2.5</v>
      </c>
      <c r="Z5" s="1">
        <v>2.5</v>
      </c>
      <c r="AA5" s="1">
        <v>2.5</v>
      </c>
      <c r="AB5" s="1">
        <v>2.5</v>
      </c>
      <c r="AC5" s="1">
        <v>2.7269999999999999</v>
      </c>
      <c r="AD5" s="1">
        <v>2.7269999999999999</v>
      </c>
      <c r="AE5" s="1">
        <v>2.7269999999999999</v>
      </c>
      <c r="AF5" s="1">
        <v>2.7269999999999999</v>
      </c>
      <c r="AG5" s="1">
        <v>3</v>
      </c>
      <c r="AH5" s="1">
        <v>3</v>
      </c>
    </row>
    <row r="6" spans="2:34" ht="15" thickBot="1" x14ac:dyDescent="0.2">
      <c r="B6" s="6" t="s">
        <v>90</v>
      </c>
      <c r="C6" s="1">
        <v>2</v>
      </c>
      <c r="D6" s="1">
        <v>2</v>
      </c>
      <c r="E6" s="1">
        <v>2.1</v>
      </c>
      <c r="F6" s="1">
        <v>2.1</v>
      </c>
      <c r="G6" s="1">
        <v>2.2000000000000002</v>
      </c>
      <c r="H6" s="1">
        <v>2.2000000000000002</v>
      </c>
      <c r="I6" s="1">
        <v>2.2000000000000002</v>
      </c>
      <c r="J6" s="1">
        <v>2.2999999999999998</v>
      </c>
      <c r="K6" s="1">
        <v>2.2999999999999998</v>
      </c>
      <c r="L6" s="1">
        <v>2.4</v>
      </c>
      <c r="M6" s="1">
        <v>2.4</v>
      </c>
      <c r="N6" s="1">
        <v>2.6</v>
      </c>
      <c r="O6" s="1">
        <v>2.8</v>
      </c>
      <c r="P6" s="1">
        <v>3</v>
      </c>
      <c r="Q6" s="1">
        <v>3.2</v>
      </c>
      <c r="R6" s="1">
        <v>3.4</v>
      </c>
      <c r="S6" s="1">
        <v>3.6</v>
      </c>
      <c r="T6" s="1">
        <v>3.8</v>
      </c>
      <c r="U6" s="1">
        <v>4</v>
      </c>
      <c r="V6" s="1">
        <v>4.2</v>
      </c>
      <c r="W6" s="1">
        <v>4.4000000000000004</v>
      </c>
      <c r="X6" s="1">
        <v>4.5999999999999996</v>
      </c>
      <c r="Y6" s="1">
        <v>4.8</v>
      </c>
      <c r="Z6" s="1">
        <v>5</v>
      </c>
      <c r="AA6" s="1">
        <v>5.2</v>
      </c>
      <c r="AB6" s="1">
        <v>5.4</v>
      </c>
      <c r="AC6" s="1">
        <v>5.6</v>
      </c>
      <c r="AD6" s="1">
        <v>5.8</v>
      </c>
      <c r="AE6" s="1">
        <v>6</v>
      </c>
      <c r="AF6" s="1">
        <v>6.2</v>
      </c>
      <c r="AG6" s="1">
        <v>6.4</v>
      </c>
      <c r="AH6" s="1">
        <v>6.6</v>
      </c>
    </row>
    <row r="7" spans="2:34" ht="15" thickBot="1" x14ac:dyDescent="0.2">
      <c r="B7" s="6" t="s">
        <v>55</v>
      </c>
      <c r="C7" s="1" t="s">
        <v>58</v>
      </c>
      <c r="D7" s="1" t="s">
        <v>59</v>
      </c>
      <c r="E7" s="1" t="s">
        <v>60</v>
      </c>
      <c r="F7" s="1" t="s">
        <v>61</v>
      </c>
      <c r="G7" s="1" t="s">
        <v>62</v>
      </c>
      <c r="H7" s="1" t="s">
        <v>63</v>
      </c>
      <c r="I7" s="1" t="s">
        <v>64</v>
      </c>
      <c r="J7" s="1" t="s">
        <v>65</v>
      </c>
      <c r="K7" s="1" t="s">
        <v>66</v>
      </c>
      <c r="L7" s="1" t="s">
        <v>67</v>
      </c>
      <c r="M7" s="1" t="s">
        <v>68</v>
      </c>
      <c r="N7" s="1" t="s">
        <v>69</v>
      </c>
      <c r="O7" s="1" t="s">
        <v>70</v>
      </c>
      <c r="P7" s="1" t="s">
        <v>71</v>
      </c>
      <c r="Q7" s="1" t="s">
        <v>72</v>
      </c>
      <c r="R7" s="1" t="s">
        <v>73</v>
      </c>
      <c r="S7" s="1" t="s">
        <v>74</v>
      </c>
      <c r="T7" s="1" t="s">
        <v>75</v>
      </c>
      <c r="U7" s="1" t="s">
        <v>76</v>
      </c>
      <c r="V7" s="1" t="s">
        <v>77</v>
      </c>
      <c r="W7" s="1" t="s">
        <v>78</v>
      </c>
      <c r="X7" s="1" t="s">
        <v>79</v>
      </c>
      <c r="Y7" s="1" t="s">
        <v>80</v>
      </c>
      <c r="Z7" s="1" t="s">
        <v>81</v>
      </c>
      <c r="AA7" s="1" t="s">
        <v>82</v>
      </c>
      <c r="AB7" s="1" t="s">
        <v>83</v>
      </c>
      <c r="AC7" s="1" t="s">
        <v>84</v>
      </c>
      <c r="AD7" s="1" t="s">
        <v>85</v>
      </c>
      <c r="AE7" s="1" t="s">
        <v>86</v>
      </c>
      <c r="AF7" s="1" t="s">
        <v>87</v>
      </c>
      <c r="AG7" s="1" t="s">
        <v>88</v>
      </c>
      <c r="AH7" s="1" t="s">
        <v>89</v>
      </c>
    </row>
    <row r="8" spans="2:34" ht="15" thickBot="1" x14ac:dyDescent="0.2">
      <c r="B8" s="6" t="s">
        <v>56</v>
      </c>
      <c r="C8" s="45">
        <v>0</v>
      </c>
      <c r="D8" s="46"/>
      <c r="E8" s="46"/>
      <c r="F8" s="46"/>
      <c r="G8" s="46"/>
      <c r="H8" s="46"/>
      <c r="I8" s="46"/>
      <c r="J8" s="46"/>
      <c r="K8" s="46"/>
      <c r="L8" s="46"/>
      <c r="M8" s="47"/>
      <c r="N8" s="13">
        <v>0.2</v>
      </c>
      <c r="O8" s="13">
        <v>0.24</v>
      </c>
      <c r="P8" s="13">
        <v>0.28000000000000003</v>
      </c>
      <c r="Q8" s="13">
        <v>0.32</v>
      </c>
      <c r="R8" s="13">
        <v>0.36</v>
      </c>
      <c r="S8" s="13">
        <v>0.4</v>
      </c>
      <c r="T8" s="13">
        <v>0.44</v>
      </c>
      <c r="U8" s="13">
        <v>0.48</v>
      </c>
      <c r="V8" s="13">
        <v>0.52</v>
      </c>
      <c r="W8" s="13">
        <v>0.56000000000000005</v>
      </c>
      <c r="X8" s="13">
        <v>0.6</v>
      </c>
      <c r="Y8" s="13">
        <v>0.64</v>
      </c>
      <c r="Z8" s="13">
        <v>0.68</v>
      </c>
      <c r="AA8" s="13">
        <v>0.72</v>
      </c>
      <c r="AB8" s="13">
        <v>0.76</v>
      </c>
      <c r="AC8" s="13">
        <v>0.8</v>
      </c>
      <c r="AD8" s="13">
        <v>0.84</v>
      </c>
      <c r="AE8" s="13">
        <v>0.88</v>
      </c>
      <c r="AF8" s="13">
        <v>0.92</v>
      </c>
      <c r="AG8" s="13">
        <v>0.96</v>
      </c>
      <c r="AH8" s="13">
        <v>1</v>
      </c>
    </row>
    <row r="9" spans="2:34" ht="14.25" thickBot="1" x14ac:dyDescent="0.2">
      <c r="B9" s="3" t="s">
        <v>8</v>
      </c>
      <c r="C9" s="40" t="s">
        <v>57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2"/>
    </row>
    <row r="10" spans="2:34" ht="14.25" thickBot="1" x14ac:dyDescent="0.2">
      <c r="B10" s="3" t="s">
        <v>16</v>
      </c>
      <c r="C10" s="1">
        <v>7</v>
      </c>
      <c r="D10" s="1">
        <v>9</v>
      </c>
      <c r="E10" s="1">
        <v>10</v>
      </c>
      <c r="F10" s="1">
        <v>12</v>
      </c>
      <c r="G10" s="1">
        <v>14</v>
      </c>
      <c r="H10" s="1">
        <v>15</v>
      </c>
      <c r="I10" s="1">
        <v>17</v>
      </c>
      <c r="J10" s="1">
        <v>19</v>
      </c>
      <c r="K10" s="1">
        <v>20</v>
      </c>
      <c r="L10" s="1">
        <v>22</v>
      </c>
      <c r="M10" s="1">
        <v>24</v>
      </c>
      <c r="N10" s="1">
        <v>28</v>
      </c>
      <c r="O10" s="1">
        <v>32</v>
      </c>
      <c r="P10" s="1">
        <v>35</v>
      </c>
      <c r="Q10" s="1">
        <v>39</v>
      </c>
      <c r="R10" s="1">
        <v>43</v>
      </c>
      <c r="S10" s="1">
        <v>47</v>
      </c>
      <c r="T10" s="1">
        <v>51</v>
      </c>
      <c r="U10" s="1">
        <v>55</v>
      </c>
      <c r="V10" s="1">
        <v>58</v>
      </c>
      <c r="W10" s="1">
        <v>62</v>
      </c>
      <c r="X10" s="1">
        <v>66</v>
      </c>
      <c r="Y10" s="1">
        <v>70</v>
      </c>
      <c r="Z10" s="1">
        <v>74</v>
      </c>
      <c r="AA10" s="1">
        <v>78</v>
      </c>
      <c r="AB10" s="1">
        <v>82</v>
      </c>
      <c r="AC10" s="1">
        <v>85</v>
      </c>
      <c r="AD10" s="1">
        <v>89</v>
      </c>
      <c r="AE10" s="1">
        <v>93</v>
      </c>
      <c r="AF10" s="1">
        <v>97</v>
      </c>
      <c r="AG10" s="1">
        <v>101</v>
      </c>
      <c r="AH10" s="1">
        <v>105</v>
      </c>
    </row>
    <row r="11" spans="2:34" ht="14.25" thickBot="1" x14ac:dyDescent="0.2">
      <c r="B11" s="5" t="s">
        <v>11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1">
        <v>10</v>
      </c>
      <c r="O11" s="1">
        <v>16</v>
      </c>
      <c r="P11" s="1">
        <v>22</v>
      </c>
      <c r="Q11" s="1">
        <v>28</v>
      </c>
      <c r="R11" s="1">
        <v>34</v>
      </c>
      <c r="S11" s="1">
        <v>40</v>
      </c>
      <c r="T11" s="1">
        <v>46</v>
      </c>
      <c r="U11" s="1">
        <v>52</v>
      </c>
      <c r="V11" s="1">
        <v>58</v>
      </c>
      <c r="W11" s="1">
        <v>64</v>
      </c>
      <c r="X11" s="1">
        <v>70</v>
      </c>
      <c r="Y11" s="1">
        <v>76</v>
      </c>
      <c r="Z11" s="1">
        <v>82</v>
      </c>
      <c r="AA11" s="1">
        <v>88</v>
      </c>
      <c r="AB11" s="1">
        <v>94</v>
      </c>
      <c r="AC11" s="1">
        <v>100</v>
      </c>
      <c r="AD11" s="1">
        <v>106</v>
      </c>
      <c r="AE11" s="1">
        <v>112</v>
      </c>
      <c r="AF11" s="1">
        <v>118</v>
      </c>
      <c r="AG11" s="1">
        <v>124</v>
      </c>
      <c r="AH11" s="1">
        <v>130</v>
      </c>
    </row>
    <row r="12" spans="2:34" ht="14.25" thickBot="1" x14ac:dyDescent="0.2"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2"/>
    </row>
    <row r="13" spans="2:34" ht="14.25" thickBot="1" x14ac:dyDescent="0.2">
      <c r="B13" s="3" t="s">
        <v>17</v>
      </c>
      <c r="C13" s="1">
        <v>12</v>
      </c>
      <c r="D13" s="1">
        <v>12</v>
      </c>
      <c r="E13" s="1">
        <v>12</v>
      </c>
      <c r="F13" s="1">
        <v>12</v>
      </c>
      <c r="G13" s="1">
        <v>12</v>
      </c>
      <c r="H13" s="1">
        <v>12</v>
      </c>
      <c r="I13" s="1">
        <v>12</v>
      </c>
      <c r="J13" s="1">
        <v>12</v>
      </c>
      <c r="K13" s="1">
        <v>12</v>
      </c>
      <c r="L13" s="1">
        <v>12</v>
      </c>
      <c r="M13" s="1">
        <v>12</v>
      </c>
      <c r="N13" s="11">
        <v>11</v>
      </c>
      <c r="O13" s="11">
        <v>10</v>
      </c>
      <c r="P13" s="11">
        <v>10</v>
      </c>
      <c r="Q13" s="11">
        <v>9</v>
      </c>
      <c r="R13" s="11">
        <v>9</v>
      </c>
      <c r="S13" s="11">
        <v>9</v>
      </c>
      <c r="T13" s="11">
        <v>9</v>
      </c>
      <c r="U13" s="11">
        <v>9</v>
      </c>
      <c r="V13" s="11">
        <v>9</v>
      </c>
      <c r="W13" s="11">
        <v>9</v>
      </c>
      <c r="X13" s="11">
        <v>8</v>
      </c>
      <c r="Y13" s="11">
        <v>8</v>
      </c>
      <c r="Z13" s="11">
        <v>8</v>
      </c>
      <c r="AA13" s="11">
        <v>8</v>
      </c>
      <c r="AB13" s="11">
        <v>8</v>
      </c>
      <c r="AC13" s="11">
        <v>8</v>
      </c>
      <c r="AD13" s="11">
        <v>8</v>
      </c>
      <c r="AE13" s="11">
        <v>8</v>
      </c>
      <c r="AF13" s="11">
        <v>8</v>
      </c>
      <c r="AG13" s="11">
        <v>8</v>
      </c>
      <c r="AH13" s="11">
        <v>8</v>
      </c>
    </row>
    <row r="14" spans="2:34" ht="14.25" thickBot="1" x14ac:dyDescent="0.2">
      <c r="B14" s="3" t="s">
        <v>18</v>
      </c>
      <c r="C14" s="1">
        <v>5</v>
      </c>
      <c r="D14" s="1">
        <v>5</v>
      </c>
      <c r="E14" s="1">
        <v>5</v>
      </c>
      <c r="F14" s="1">
        <v>5</v>
      </c>
      <c r="G14" s="1">
        <v>5</v>
      </c>
      <c r="H14" s="1">
        <v>5</v>
      </c>
      <c r="I14" s="1">
        <v>5</v>
      </c>
      <c r="J14" s="1">
        <v>5</v>
      </c>
      <c r="K14" s="1">
        <v>5</v>
      </c>
      <c r="L14" s="1">
        <v>5</v>
      </c>
      <c r="M14" s="1">
        <v>5</v>
      </c>
      <c r="N14" s="11">
        <v>4</v>
      </c>
      <c r="O14" s="11">
        <v>3</v>
      </c>
      <c r="P14" s="11">
        <v>3</v>
      </c>
      <c r="Q14" s="11">
        <v>2</v>
      </c>
      <c r="R14" s="11">
        <v>2</v>
      </c>
      <c r="S14" s="11">
        <v>2</v>
      </c>
      <c r="T14" s="11">
        <v>2</v>
      </c>
      <c r="U14" s="11">
        <v>2</v>
      </c>
      <c r="V14" s="11">
        <v>2</v>
      </c>
      <c r="W14" s="11">
        <v>2</v>
      </c>
      <c r="X14" s="11">
        <v>2</v>
      </c>
      <c r="Y14" s="11">
        <v>2</v>
      </c>
      <c r="Z14" s="11">
        <v>2</v>
      </c>
      <c r="AA14" s="11">
        <v>2</v>
      </c>
      <c r="AB14" s="11">
        <v>2</v>
      </c>
      <c r="AC14" s="11">
        <v>1</v>
      </c>
      <c r="AD14" s="11">
        <v>1</v>
      </c>
      <c r="AE14" s="11">
        <v>1</v>
      </c>
      <c r="AF14" s="11">
        <v>1</v>
      </c>
      <c r="AG14" s="11">
        <v>1</v>
      </c>
      <c r="AH14" s="11">
        <v>1</v>
      </c>
    </row>
    <row r="15" spans="2:34" ht="14.25" thickBot="1" x14ac:dyDescent="0.2">
      <c r="B15" s="3" t="s">
        <v>19</v>
      </c>
      <c r="C15" s="1">
        <v>5</v>
      </c>
      <c r="D15" s="1">
        <v>5</v>
      </c>
      <c r="E15" s="1">
        <v>5</v>
      </c>
      <c r="F15" s="1">
        <v>5</v>
      </c>
      <c r="G15" s="1">
        <v>5</v>
      </c>
      <c r="H15" s="1">
        <v>5</v>
      </c>
      <c r="I15" s="1">
        <v>5</v>
      </c>
      <c r="J15" s="1">
        <v>5</v>
      </c>
      <c r="K15" s="1">
        <v>5</v>
      </c>
      <c r="L15" s="1">
        <v>5</v>
      </c>
      <c r="M15" s="1">
        <v>5</v>
      </c>
      <c r="N15" s="11">
        <v>4</v>
      </c>
      <c r="O15" s="11">
        <v>3</v>
      </c>
      <c r="P15" s="11">
        <v>3</v>
      </c>
      <c r="Q15" s="11">
        <v>3</v>
      </c>
      <c r="R15" s="11">
        <v>3</v>
      </c>
      <c r="S15" s="11">
        <v>3</v>
      </c>
      <c r="T15" s="11">
        <v>2</v>
      </c>
      <c r="U15" s="11">
        <v>2</v>
      </c>
      <c r="V15" s="11">
        <v>2</v>
      </c>
      <c r="W15" s="11">
        <v>2</v>
      </c>
      <c r="X15" s="11">
        <v>2</v>
      </c>
      <c r="Y15" s="11">
        <v>2</v>
      </c>
      <c r="Z15" s="11">
        <v>2</v>
      </c>
      <c r="AA15" s="11">
        <v>2</v>
      </c>
      <c r="AB15" s="11">
        <v>2</v>
      </c>
      <c r="AC15" s="11">
        <v>2</v>
      </c>
      <c r="AD15" s="11">
        <v>2</v>
      </c>
      <c r="AE15" s="11">
        <v>2</v>
      </c>
      <c r="AF15" s="11">
        <v>2</v>
      </c>
      <c r="AG15" s="11">
        <v>1</v>
      </c>
      <c r="AH15" s="11">
        <v>1</v>
      </c>
    </row>
    <row r="16" spans="2:34" ht="15" thickBot="1" x14ac:dyDescent="0.2">
      <c r="B16" s="6" t="s">
        <v>23</v>
      </c>
      <c r="C16" s="9">
        <f>30/(C13+C14)</f>
        <v>1.7647058823529411</v>
      </c>
      <c r="D16" s="9">
        <f t="shared" ref="D16:AH16" si="0">30/(D13+D14)</f>
        <v>1.7647058823529411</v>
      </c>
      <c r="E16" s="9">
        <f t="shared" si="0"/>
        <v>1.7647058823529411</v>
      </c>
      <c r="F16" s="9">
        <f t="shared" si="0"/>
        <v>1.7647058823529411</v>
      </c>
      <c r="G16" s="9">
        <f t="shared" si="0"/>
        <v>1.7647058823529411</v>
      </c>
      <c r="H16" s="9">
        <f t="shared" si="0"/>
        <v>1.7647058823529411</v>
      </c>
      <c r="I16" s="9">
        <f t="shared" si="0"/>
        <v>1.7647058823529411</v>
      </c>
      <c r="J16" s="9">
        <f t="shared" si="0"/>
        <v>1.7647058823529411</v>
      </c>
      <c r="K16" s="9">
        <f t="shared" si="0"/>
        <v>1.7647058823529411</v>
      </c>
      <c r="L16" s="9">
        <f t="shared" si="0"/>
        <v>1.7647058823529411</v>
      </c>
      <c r="M16" s="9">
        <f t="shared" si="0"/>
        <v>1.7647058823529411</v>
      </c>
      <c r="N16" s="9">
        <f t="shared" si="0"/>
        <v>2</v>
      </c>
      <c r="O16" s="9">
        <f t="shared" si="0"/>
        <v>2.3076923076923075</v>
      </c>
      <c r="P16" s="9">
        <f t="shared" si="0"/>
        <v>2.3076923076923075</v>
      </c>
      <c r="Q16" s="9">
        <f t="shared" si="0"/>
        <v>2.7272727272727271</v>
      </c>
      <c r="R16" s="9">
        <f t="shared" si="0"/>
        <v>2.7272727272727271</v>
      </c>
      <c r="S16" s="9">
        <f t="shared" si="0"/>
        <v>2.7272727272727271</v>
      </c>
      <c r="T16" s="9">
        <f t="shared" si="0"/>
        <v>2.7272727272727271</v>
      </c>
      <c r="U16" s="9">
        <f t="shared" si="0"/>
        <v>2.7272727272727271</v>
      </c>
      <c r="V16" s="9">
        <f t="shared" si="0"/>
        <v>2.7272727272727271</v>
      </c>
      <c r="W16" s="9">
        <f t="shared" si="0"/>
        <v>2.7272727272727271</v>
      </c>
      <c r="X16" s="9">
        <f t="shared" si="0"/>
        <v>3</v>
      </c>
      <c r="Y16" s="9">
        <f t="shared" si="0"/>
        <v>3</v>
      </c>
      <c r="Z16" s="9">
        <f t="shared" si="0"/>
        <v>3</v>
      </c>
      <c r="AA16" s="9">
        <f t="shared" si="0"/>
        <v>3</v>
      </c>
      <c r="AB16" s="9">
        <f t="shared" si="0"/>
        <v>3</v>
      </c>
      <c r="AC16" s="9">
        <f t="shared" si="0"/>
        <v>3.3333333333333335</v>
      </c>
      <c r="AD16" s="9">
        <f t="shared" si="0"/>
        <v>3.3333333333333335</v>
      </c>
      <c r="AE16" s="9">
        <f t="shared" si="0"/>
        <v>3.3333333333333335</v>
      </c>
      <c r="AF16" s="9">
        <f t="shared" si="0"/>
        <v>3.3333333333333335</v>
      </c>
      <c r="AG16" s="9">
        <f t="shared" si="0"/>
        <v>3.3333333333333335</v>
      </c>
      <c r="AH16" s="9">
        <f t="shared" si="0"/>
        <v>3.3333333333333335</v>
      </c>
    </row>
    <row r="18" spans="1:34" ht="14.25" thickBot="1" x14ac:dyDescent="0.2">
      <c r="A18" s="2" t="s">
        <v>91</v>
      </c>
      <c r="B18" s="2" t="s">
        <v>94</v>
      </c>
    </row>
    <row r="19" spans="1:34" ht="14.25" thickBot="1" x14ac:dyDescent="0.2">
      <c r="A19" s="43" t="s">
        <v>13</v>
      </c>
      <c r="B19" s="44"/>
      <c r="C19" s="40" t="s">
        <v>1</v>
      </c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">
        <v>11</v>
      </c>
      <c r="O19" s="23" t="s">
        <v>9</v>
      </c>
      <c r="P19" s="24"/>
      <c r="Q19" s="25" t="s">
        <v>2</v>
      </c>
      <c r="R19" s="26"/>
      <c r="S19" s="27"/>
      <c r="T19" s="28" t="s">
        <v>3</v>
      </c>
      <c r="U19" s="29"/>
      <c r="V19" s="29"/>
      <c r="W19" s="30"/>
      <c r="X19" s="31" t="s">
        <v>4</v>
      </c>
      <c r="Y19" s="32"/>
      <c r="Z19" s="32"/>
      <c r="AA19" s="32"/>
      <c r="AB19" s="33"/>
      <c r="AC19" s="34" t="s">
        <v>5</v>
      </c>
      <c r="AD19" s="35"/>
      <c r="AE19" s="35"/>
      <c r="AF19" s="35"/>
      <c r="AG19" s="35"/>
      <c r="AH19" s="36"/>
    </row>
    <row r="20" spans="1:34" ht="14.25" thickBot="1" x14ac:dyDescent="0.2">
      <c r="A20" s="3" t="s">
        <v>12</v>
      </c>
      <c r="B20" s="37"/>
      <c r="C20" s="8">
        <f>(C4+C10)*C16*(C6^$B$18)</f>
        <v>19.411764705882351</v>
      </c>
      <c r="D20" s="8">
        <f t="shared" ref="D20:L20" si="1">(D4+D10)*D16*(D6^$B$18)</f>
        <v>24.705882352941174</v>
      </c>
      <c r="E20" s="8">
        <f t="shared" si="1"/>
        <v>30</v>
      </c>
      <c r="F20" s="8">
        <f t="shared" si="1"/>
        <v>35.294117647058826</v>
      </c>
      <c r="G20" s="8">
        <f t="shared" si="1"/>
        <v>42.352941176470587</v>
      </c>
      <c r="H20" s="8">
        <f t="shared" si="1"/>
        <v>51.17647058823529</v>
      </c>
      <c r="I20" s="8">
        <f t="shared" si="1"/>
        <v>61.764705882352942</v>
      </c>
      <c r="J20" s="8">
        <f t="shared" si="1"/>
        <v>68.82352941176471</v>
      </c>
      <c r="K20" s="8">
        <f t="shared" si="1"/>
        <v>75.882352941176464</v>
      </c>
      <c r="L20" s="8">
        <f t="shared" si="1"/>
        <v>82.941176470588232</v>
      </c>
      <c r="M20" s="8">
        <f>(M4+M10)*M16*(M6^$B$18)</f>
        <v>91.764705882352942</v>
      </c>
      <c r="N20" s="8">
        <f>(N4+$M$10)*$M$16*($M$6^$B$18)</f>
        <v>97.058823529411768</v>
      </c>
      <c r="O20" s="8">
        <f t="shared" ref="O20:AH20" si="2">(O4+$M$10)*$M$16*($M$6^$B$18)</f>
        <v>102.35294117647058</v>
      </c>
      <c r="P20" s="8">
        <f t="shared" si="2"/>
        <v>109.41176470588235</v>
      </c>
      <c r="Q20" s="8">
        <f t="shared" si="2"/>
        <v>114.70588235294117</v>
      </c>
      <c r="R20" s="8">
        <f t="shared" si="2"/>
        <v>121.76470588235294</v>
      </c>
      <c r="S20" s="8">
        <f t="shared" si="2"/>
        <v>127.05882352941177</v>
      </c>
      <c r="T20" s="8">
        <f t="shared" si="2"/>
        <v>134.11764705882354</v>
      </c>
      <c r="U20" s="8">
        <f t="shared" si="2"/>
        <v>139.41176470588235</v>
      </c>
      <c r="V20" s="8">
        <f t="shared" si="2"/>
        <v>146.47058823529412</v>
      </c>
      <c r="W20" s="8">
        <f t="shared" si="2"/>
        <v>151.76470588235293</v>
      </c>
      <c r="X20" s="8">
        <f t="shared" si="2"/>
        <v>157.05882352941177</v>
      </c>
      <c r="Y20" s="8">
        <f t="shared" si="2"/>
        <v>164.11764705882354</v>
      </c>
      <c r="Z20" s="8">
        <f t="shared" si="2"/>
        <v>169.41176470588235</v>
      </c>
      <c r="AA20" s="8">
        <f t="shared" si="2"/>
        <v>176.47058823529412</v>
      </c>
      <c r="AB20" s="8">
        <f t="shared" si="2"/>
        <v>181.76470588235293</v>
      </c>
      <c r="AC20" s="8">
        <f t="shared" si="2"/>
        <v>188.8235294117647</v>
      </c>
      <c r="AD20" s="8">
        <f t="shared" si="2"/>
        <v>194.11764705882354</v>
      </c>
      <c r="AE20" s="8">
        <f t="shared" si="2"/>
        <v>201.17647058823528</v>
      </c>
      <c r="AF20" s="8">
        <f t="shared" si="2"/>
        <v>206.47058823529412</v>
      </c>
      <c r="AG20" s="8">
        <f t="shared" si="2"/>
        <v>213.52941176470588</v>
      </c>
      <c r="AH20" s="8">
        <f t="shared" si="2"/>
        <v>218.8235294117647</v>
      </c>
    </row>
    <row r="21" spans="1:34" ht="14.25" thickBot="1" x14ac:dyDescent="0.2">
      <c r="A21" s="3" t="s">
        <v>14</v>
      </c>
      <c r="B21" s="38"/>
      <c r="C21" s="8">
        <f>(C4+C10)*C16*(C6^$B$18)</f>
        <v>19.411764705882351</v>
      </c>
      <c r="D21" s="8">
        <f t="shared" ref="D21:M21" si="3">(D4+D10)*D16*(D6^$B$18)</f>
        <v>24.705882352941174</v>
      </c>
      <c r="E21" s="8">
        <f t="shared" si="3"/>
        <v>30</v>
      </c>
      <c r="F21" s="8">
        <f t="shared" si="3"/>
        <v>35.294117647058826</v>
      </c>
      <c r="G21" s="8">
        <f t="shared" si="3"/>
        <v>42.352941176470587</v>
      </c>
      <c r="H21" s="8">
        <f t="shared" si="3"/>
        <v>51.17647058823529</v>
      </c>
      <c r="I21" s="8">
        <f t="shared" si="3"/>
        <v>61.764705882352942</v>
      </c>
      <c r="J21" s="8">
        <f t="shared" si="3"/>
        <v>68.82352941176471</v>
      </c>
      <c r="K21" s="8">
        <f t="shared" si="3"/>
        <v>75.882352941176464</v>
      </c>
      <c r="L21" s="8">
        <f t="shared" si="3"/>
        <v>82.941176470588232</v>
      </c>
      <c r="M21" s="8">
        <f t="shared" si="3"/>
        <v>91.764705882352942</v>
      </c>
      <c r="N21" s="8">
        <f>($M$4+$M$10)*N16*($M$6^$B$18)</f>
        <v>104</v>
      </c>
      <c r="O21" s="8">
        <f t="shared" ref="O21:AH21" si="4">($M$4+$M$10)*O16*($M$6^$B$18)</f>
        <v>119.99999999999999</v>
      </c>
      <c r="P21" s="8">
        <f t="shared" si="4"/>
        <v>119.99999999999999</v>
      </c>
      <c r="Q21" s="8">
        <f t="shared" si="4"/>
        <v>141.81818181818181</v>
      </c>
      <c r="R21" s="8">
        <f t="shared" si="4"/>
        <v>141.81818181818181</v>
      </c>
      <c r="S21" s="8">
        <f t="shared" si="4"/>
        <v>141.81818181818181</v>
      </c>
      <c r="T21" s="8">
        <f t="shared" si="4"/>
        <v>141.81818181818181</v>
      </c>
      <c r="U21" s="8">
        <f t="shared" si="4"/>
        <v>141.81818181818181</v>
      </c>
      <c r="V21" s="8">
        <f t="shared" si="4"/>
        <v>141.81818181818181</v>
      </c>
      <c r="W21" s="8">
        <f t="shared" si="4"/>
        <v>141.81818181818181</v>
      </c>
      <c r="X21" s="8">
        <f t="shared" si="4"/>
        <v>156</v>
      </c>
      <c r="Y21" s="8">
        <f t="shared" si="4"/>
        <v>156</v>
      </c>
      <c r="Z21" s="8">
        <f t="shared" si="4"/>
        <v>156</v>
      </c>
      <c r="AA21" s="8">
        <f t="shared" si="4"/>
        <v>156</v>
      </c>
      <c r="AB21" s="8">
        <f t="shared" si="4"/>
        <v>156</v>
      </c>
      <c r="AC21" s="8">
        <f t="shared" si="4"/>
        <v>173.33333333333334</v>
      </c>
      <c r="AD21" s="8">
        <f t="shared" si="4"/>
        <v>173.33333333333334</v>
      </c>
      <c r="AE21" s="8">
        <f t="shared" si="4"/>
        <v>173.33333333333334</v>
      </c>
      <c r="AF21" s="8">
        <f t="shared" si="4"/>
        <v>173.33333333333334</v>
      </c>
      <c r="AG21" s="8">
        <f t="shared" si="4"/>
        <v>173.33333333333334</v>
      </c>
      <c r="AH21" s="8">
        <f t="shared" si="4"/>
        <v>173.33333333333334</v>
      </c>
    </row>
    <row r="22" spans="1:34" ht="15" thickBot="1" x14ac:dyDescent="0.2">
      <c r="A22" s="6" t="s">
        <v>90</v>
      </c>
      <c r="B22" s="38"/>
      <c r="C22" s="8">
        <f>(C4+C10)*C16*(C6^$B$18)</f>
        <v>19.411764705882351</v>
      </c>
      <c r="D22" s="8">
        <f t="shared" ref="D22:M22" si="5">(D4+D10)*D16*(D6^$B$18)</f>
        <v>24.705882352941174</v>
      </c>
      <c r="E22" s="8">
        <f t="shared" si="5"/>
        <v>30</v>
      </c>
      <c r="F22" s="8">
        <f t="shared" si="5"/>
        <v>35.294117647058826</v>
      </c>
      <c r="G22" s="8">
        <f t="shared" si="5"/>
        <v>42.352941176470587</v>
      </c>
      <c r="H22" s="8">
        <f t="shared" si="5"/>
        <v>51.17647058823529</v>
      </c>
      <c r="I22" s="8">
        <f t="shared" si="5"/>
        <v>61.764705882352942</v>
      </c>
      <c r="J22" s="8">
        <f t="shared" si="5"/>
        <v>68.82352941176471</v>
      </c>
      <c r="K22" s="8">
        <f t="shared" si="5"/>
        <v>75.882352941176464</v>
      </c>
      <c r="L22" s="8">
        <f t="shared" si="5"/>
        <v>82.941176470588232</v>
      </c>
      <c r="M22" s="8">
        <f t="shared" si="5"/>
        <v>91.764705882352942</v>
      </c>
      <c r="N22" s="8">
        <f>($M$4+$M$10)*$M$16*(N6^$B$18)</f>
        <v>91.764705882352942</v>
      </c>
      <c r="O22" s="8">
        <f t="shared" ref="O22:AH22" si="6">($M$4+$M$10)*$M$16*(O6^$B$18)</f>
        <v>91.764705882352942</v>
      </c>
      <c r="P22" s="8">
        <f t="shared" si="6"/>
        <v>91.764705882352942</v>
      </c>
      <c r="Q22" s="8">
        <f t="shared" si="6"/>
        <v>91.764705882352942</v>
      </c>
      <c r="R22" s="8">
        <f t="shared" si="6"/>
        <v>91.764705882352942</v>
      </c>
      <c r="S22" s="8">
        <f t="shared" si="6"/>
        <v>91.764705882352942</v>
      </c>
      <c r="T22" s="8">
        <f t="shared" si="6"/>
        <v>91.764705882352942</v>
      </c>
      <c r="U22" s="8">
        <f t="shared" si="6"/>
        <v>91.764705882352942</v>
      </c>
      <c r="V22" s="8">
        <f t="shared" si="6"/>
        <v>91.764705882352942</v>
      </c>
      <c r="W22" s="8">
        <f t="shared" si="6"/>
        <v>91.764705882352942</v>
      </c>
      <c r="X22" s="8">
        <f t="shared" si="6"/>
        <v>91.764705882352942</v>
      </c>
      <c r="Y22" s="8">
        <f t="shared" si="6"/>
        <v>91.764705882352942</v>
      </c>
      <c r="Z22" s="8">
        <f t="shared" si="6"/>
        <v>91.764705882352942</v>
      </c>
      <c r="AA22" s="8">
        <f t="shared" si="6"/>
        <v>91.764705882352942</v>
      </c>
      <c r="AB22" s="8">
        <f t="shared" si="6"/>
        <v>91.764705882352942</v>
      </c>
      <c r="AC22" s="8">
        <f t="shared" si="6"/>
        <v>91.764705882352942</v>
      </c>
      <c r="AD22" s="8">
        <f t="shared" si="6"/>
        <v>91.764705882352942</v>
      </c>
      <c r="AE22" s="8">
        <f t="shared" si="6"/>
        <v>91.764705882352942</v>
      </c>
      <c r="AF22" s="8">
        <f t="shared" si="6"/>
        <v>91.764705882352942</v>
      </c>
      <c r="AG22" s="8">
        <f t="shared" si="6"/>
        <v>91.764705882352942</v>
      </c>
      <c r="AH22" s="8">
        <f t="shared" si="6"/>
        <v>91.764705882352942</v>
      </c>
    </row>
    <row r="23" spans="1:34" ht="14.25" thickBot="1" x14ac:dyDescent="0.2">
      <c r="A23" s="3" t="s">
        <v>16</v>
      </c>
      <c r="B23" s="38"/>
      <c r="C23" s="8">
        <f>(C4+C10)*C16*(C6^$B$18)</f>
        <v>19.411764705882351</v>
      </c>
      <c r="D23" s="8">
        <f t="shared" ref="D23:M23" si="7">(D4+D10)*D16*(D6^$B$18)</f>
        <v>24.705882352941174</v>
      </c>
      <c r="E23" s="8">
        <f t="shared" si="7"/>
        <v>30</v>
      </c>
      <c r="F23" s="8">
        <f t="shared" si="7"/>
        <v>35.294117647058826</v>
      </c>
      <c r="G23" s="8">
        <f t="shared" si="7"/>
        <v>42.352941176470587</v>
      </c>
      <c r="H23" s="8">
        <f t="shared" si="7"/>
        <v>51.17647058823529</v>
      </c>
      <c r="I23" s="8">
        <f t="shared" si="7"/>
        <v>61.764705882352942</v>
      </c>
      <c r="J23" s="8">
        <f t="shared" si="7"/>
        <v>68.82352941176471</v>
      </c>
      <c r="K23" s="8">
        <f t="shared" si="7"/>
        <v>75.882352941176464</v>
      </c>
      <c r="L23" s="8">
        <f t="shared" si="7"/>
        <v>82.941176470588232</v>
      </c>
      <c r="M23" s="8">
        <f t="shared" si="7"/>
        <v>91.764705882352942</v>
      </c>
      <c r="N23" s="8">
        <f>($M$4+N10)*$M$16*($M$6^$B$18)</f>
        <v>98.823529411764696</v>
      </c>
      <c r="O23" s="8">
        <f t="shared" ref="O23:AH23" si="8">($M$4+O10)*$M$16*($M$6^$B$18)</f>
        <v>105.88235294117646</v>
      </c>
      <c r="P23" s="8">
        <f t="shared" si="8"/>
        <v>111.17647058823529</v>
      </c>
      <c r="Q23" s="8">
        <f t="shared" si="8"/>
        <v>118.23529411764706</v>
      </c>
      <c r="R23" s="8">
        <f t="shared" si="8"/>
        <v>125.29411764705883</v>
      </c>
      <c r="S23" s="8">
        <f t="shared" si="8"/>
        <v>132.35294117647058</v>
      </c>
      <c r="T23" s="8">
        <f t="shared" si="8"/>
        <v>139.41176470588235</v>
      </c>
      <c r="U23" s="8">
        <f t="shared" si="8"/>
        <v>146.47058823529412</v>
      </c>
      <c r="V23" s="8">
        <f t="shared" si="8"/>
        <v>151.76470588235293</v>
      </c>
      <c r="W23" s="8">
        <f t="shared" si="8"/>
        <v>158.8235294117647</v>
      </c>
      <c r="X23" s="8">
        <f t="shared" si="8"/>
        <v>165.88235294117646</v>
      </c>
      <c r="Y23" s="8">
        <f t="shared" si="8"/>
        <v>172.94117647058823</v>
      </c>
      <c r="Z23" s="8">
        <f t="shared" si="8"/>
        <v>180</v>
      </c>
      <c r="AA23" s="8">
        <f t="shared" si="8"/>
        <v>187.05882352941177</v>
      </c>
      <c r="AB23" s="8">
        <f t="shared" si="8"/>
        <v>194.11764705882354</v>
      </c>
      <c r="AC23" s="8">
        <f t="shared" si="8"/>
        <v>199.41176470588235</v>
      </c>
      <c r="AD23" s="8">
        <f t="shared" si="8"/>
        <v>206.47058823529412</v>
      </c>
      <c r="AE23" s="8">
        <f t="shared" si="8"/>
        <v>213.52941176470588</v>
      </c>
      <c r="AF23" s="8">
        <f t="shared" si="8"/>
        <v>220.58823529411765</v>
      </c>
      <c r="AG23" s="8">
        <f t="shared" si="8"/>
        <v>227.64705882352939</v>
      </c>
      <c r="AH23" s="8">
        <f t="shared" si="8"/>
        <v>234.70588235294116</v>
      </c>
    </row>
    <row r="24" spans="1:34" ht="14.25" thickBot="1" x14ac:dyDescent="0.2">
      <c r="A24" s="3" t="s">
        <v>11</v>
      </c>
      <c r="B24" s="39"/>
      <c r="C24" s="8">
        <f>(C4+C10)*C16*(C6^$B$18)</f>
        <v>19.411764705882351</v>
      </c>
      <c r="D24" s="8">
        <f t="shared" ref="D24:M24" si="9">(D4+D10)*D16*(D6^$B$18)</f>
        <v>24.705882352941174</v>
      </c>
      <c r="E24" s="8">
        <f t="shared" si="9"/>
        <v>30</v>
      </c>
      <c r="F24" s="8">
        <f t="shared" si="9"/>
        <v>35.294117647058826</v>
      </c>
      <c r="G24" s="8">
        <f t="shared" si="9"/>
        <v>42.352941176470587</v>
      </c>
      <c r="H24" s="8">
        <f t="shared" si="9"/>
        <v>51.17647058823529</v>
      </c>
      <c r="I24" s="8">
        <f t="shared" si="9"/>
        <v>61.764705882352942</v>
      </c>
      <c r="J24" s="8">
        <f t="shared" si="9"/>
        <v>68.82352941176471</v>
      </c>
      <c r="K24" s="8">
        <f t="shared" si="9"/>
        <v>75.882352941176464</v>
      </c>
      <c r="L24" s="8">
        <f t="shared" si="9"/>
        <v>82.941176470588232</v>
      </c>
      <c r="M24" s="8">
        <f t="shared" si="9"/>
        <v>91.764705882352942</v>
      </c>
      <c r="N24" s="8">
        <f>($M$4+$M$10)*$M$16*($M$6^$B$18)</f>
        <v>91.764705882352942</v>
      </c>
      <c r="O24" s="8">
        <f t="shared" ref="O24:AH24" si="10">($M$4+$M$10)*$M$16*($M$6^$B$18)</f>
        <v>91.764705882352942</v>
      </c>
      <c r="P24" s="8">
        <f t="shared" si="10"/>
        <v>91.764705882352942</v>
      </c>
      <c r="Q24" s="8">
        <f t="shared" si="10"/>
        <v>91.764705882352942</v>
      </c>
      <c r="R24" s="8">
        <f t="shared" si="10"/>
        <v>91.764705882352942</v>
      </c>
      <c r="S24" s="8">
        <f t="shared" si="10"/>
        <v>91.764705882352942</v>
      </c>
      <c r="T24" s="8">
        <f t="shared" si="10"/>
        <v>91.764705882352942</v>
      </c>
      <c r="U24" s="8">
        <f t="shared" si="10"/>
        <v>91.764705882352942</v>
      </c>
      <c r="V24" s="8">
        <f t="shared" si="10"/>
        <v>91.764705882352942</v>
      </c>
      <c r="W24" s="8">
        <f t="shared" si="10"/>
        <v>91.764705882352942</v>
      </c>
      <c r="X24" s="8">
        <f t="shared" si="10"/>
        <v>91.764705882352942</v>
      </c>
      <c r="Y24" s="8">
        <f t="shared" si="10"/>
        <v>91.764705882352942</v>
      </c>
      <c r="Z24" s="8">
        <f t="shared" si="10"/>
        <v>91.764705882352942</v>
      </c>
      <c r="AA24" s="8">
        <f t="shared" si="10"/>
        <v>91.764705882352942</v>
      </c>
      <c r="AB24" s="8">
        <f t="shared" si="10"/>
        <v>91.764705882352942</v>
      </c>
      <c r="AC24" s="8">
        <f t="shared" si="10"/>
        <v>91.764705882352942</v>
      </c>
      <c r="AD24" s="8">
        <f t="shared" si="10"/>
        <v>91.764705882352942</v>
      </c>
      <c r="AE24" s="8">
        <f t="shared" si="10"/>
        <v>91.764705882352942</v>
      </c>
      <c r="AF24" s="8">
        <f t="shared" si="10"/>
        <v>91.764705882352942</v>
      </c>
      <c r="AG24" s="8">
        <f t="shared" si="10"/>
        <v>91.764705882352942</v>
      </c>
      <c r="AH24" s="8">
        <f t="shared" si="10"/>
        <v>91.764705882352942</v>
      </c>
    </row>
    <row r="25" spans="1:34" ht="14.25" thickBot="1" x14ac:dyDescent="0.2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2"/>
    </row>
    <row r="26" spans="1:34" ht="14.25" thickBot="1" x14ac:dyDescent="0.2">
      <c r="A26" s="3" t="s">
        <v>12</v>
      </c>
      <c r="B26" s="3" t="s">
        <v>14</v>
      </c>
      <c r="C26" s="8">
        <f>(C4+C10)*C16*(C6^$B$18)</f>
        <v>19.411764705882351</v>
      </c>
      <c r="D26" s="8">
        <f t="shared" ref="D26:M26" si="11">(D4+D10)*D16*(D6^$B$18)</f>
        <v>24.705882352941174</v>
      </c>
      <c r="E26" s="8">
        <f t="shared" si="11"/>
        <v>30</v>
      </c>
      <c r="F26" s="8">
        <f t="shared" si="11"/>
        <v>35.294117647058826</v>
      </c>
      <c r="G26" s="8">
        <f t="shared" si="11"/>
        <v>42.352941176470587</v>
      </c>
      <c r="H26" s="8">
        <f t="shared" si="11"/>
        <v>51.17647058823529</v>
      </c>
      <c r="I26" s="8">
        <f t="shared" si="11"/>
        <v>61.764705882352942</v>
      </c>
      <c r="J26" s="8">
        <f t="shared" si="11"/>
        <v>68.82352941176471</v>
      </c>
      <c r="K26" s="8">
        <f t="shared" si="11"/>
        <v>75.882352941176464</v>
      </c>
      <c r="L26" s="8">
        <f t="shared" si="11"/>
        <v>82.941176470588232</v>
      </c>
      <c r="M26" s="8">
        <f t="shared" si="11"/>
        <v>91.764705882352942</v>
      </c>
      <c r="N26" s="8">
        <f>(N4+$M$10)*N16*($M$6^$B$18)</f>
        <v>110</v>
      </c>
      <c r="O26" s="8">
        <f t="shared" ref="O26:AH26" si="12">(O4+$M$10)*O16*($M$6^$B$18)</f>
        <v>133.84615384615384</v>
      </c>
      <c r="P26" s="8">
        <f t="shared" si="12"/>
        <v>143.07692307692307</v>
      </c>
      <c r="Q26" s="8">
        <f t="shared" si="12"/>
        <v>177.27272727272725</v>
      </c>
      <c r="R26" s="8">
        <f t="shared" si="12"/>
        <v>188.18181818181816</v>
      </c>
      <c r="S26" s="8">
        <f t="shared" si="12"/>
        <v>196.36363636363635</v>
      </c>
      <c r="T26" s="8">
        <f t="shared" si="12"/>
        <v>207.27272727272725</v>
      </c>
      <c r="U26" s="8">
        <f t="shared" si="12"/>
        <v>215.45454545454544</v>
      </c>
      <c r="V26" s="8">
        <f t="shared" si="12"/>
        <v>226.36363636363635</v>
      </c>
      <c r="W26" s="8">
        <f t="shared" si="12"/>
        <v>234.54545454545453</v>
      </c>
      <c r="X26" s="8">
        <f t="shared" si="12"/>
        <v>267</v>
      </c>
      <c r="Y26" s="8">
        <f t="shared" si="12"/>
        <v>279</v>
      </c>
      <c r="Z26" s="8">
        <f t="shared" si="12"/>
        <v>288</v>
      </c>
      <c r="AA26" s="8">
        <f t="shared" si="12"/>
        <v>300</v>
      </c>
      <c r="AB26" s="8">
        <f t="shared" si="12"/>
        <v>309</v>
      </c>
      <c r="AC26" s="8">
        <f t="shared" si="12"/>
        <v>356.66666666666669</v>
      </c>
      <c r="AD26" s="8">
        <f t="shared" si="12"/>
        <v>366.66666666666669</v>
      </c>
      <c r="AE26" s="8">
        <f t="shared" si="12"/>
        <v>380</v>
      </c>
      <c r="AF26" s="8">
        <f t="shared" si="12"/>
        <v>390</v>
      </c>
      <c r="AG26" s="8">
        <f t="shared" si="12"/>
        <v>403.33333333333337</v>
      </c>
      <c r="AH26" s="8">
        <f t="shared" si="12"/>
        <v>413.33333333333337</v>
      </c>
    </row>
    <row r="27" spans="1:34" ht="15" thickBot="1" x14ac:dyDescent="0.2">
      <c r="A27" s="3" t="s">
        <v>12</v>
      </c>
      <c r="B27" s="6" t="s">
        <v>90</v>
      </c>
      <c r="C27" s="8">
        <f>(C4+C10)*C16*(C6^$B$18)</f>
        <v>19.411764705882351</v>
      </c>
      <c r="D27" s="8">
        <f t="shared" ref="D27:M27" si="13">(D4+D10)*D16*(D6^$B$18)</f>
        <v>24.705882352941174</v>
      </c>
      <c r="E27" s="8">
        <f t="shared" si="13"/>
        <v>30</v>
      </c>
      <c r="F27" s="8">
        <f t="shared" si="13"/>
        <v>35.294117647058826</v>
      </c>
      <c r="G27" s="8">
        <f t="shared" si="13"/>
        <v>42.352941176470587</v>
      </c>
      <c r="H27" s="8">
        <f t="shared" si="13"/>
        <v>51.17647058823529</v>
      </c>
      <c r="I27" s="8">
        <f t="shared" si="13"/>
        <v>61.764705882352942</v>
      </c>
      <c r="J27" s="8">
        <f t="shared" si="13"/>
        <v>68.82352941176471</v>
      </c>
      <c r="K27" s="8">
        <f t="shared" si="13"/>
        <v>75.882352941176464</v>
      </c>
      <c r="L27" s="8">
        <f t="shared" si="13"/>
        <v>82.941176470588232</v>
      </c>
      <c r="M27" s="8">
        <f t="shared" si="13"/>
        <v>91.764705882352942</v>
      </c>
      <c r="N27" s="8">
        <f>(N4+$M$10)*$M$16*(N6^$B$18)</f>
        <v>97.058823529411768</v>
      </c>
      <c r="O27" s="8">
        <f t="shared" ref="O27:AH27" si="14">(O4+$M$10)*$M$16*(O6^$B$18)</f>
        <v>102.35294117647058</v>
      </c>
      <c r="P27" s="8">
        <f t="shared" si="14"/>
        <v>109.41176470588235</v>
      </c>
      <c r="Q27" s="8">
        <f t="shared" si="14"/>
        <v>114.70588235294117</v>
      </c>
      <c r="R27" s="8">
        <f t="shared" si="14"/>
        <v>121.76470588235294</v>
      </c>
      <c r="S27" s="8">
        <f t="shared" si="14"/>
        <v>127.05882352941177</v>
      </c>
      <c r="T27" s="8">
        <f t="shared" si="14"/>
        <v>134.11764705882354</v>
      </c>
      <c r="U27" s="8">
        <f t="shared" si="14"/>
        <v>139.41176470588235</v>
      </c>
      <c r="V27" s="8">
        <f t="shared" si="14"/>
        <v>146.47058823529412</v>
      </c>
      <c r="W27" s="8">
        <f t="shared" si="14"/>
        <v>151.76470588235293</v>
      </c>
      <c r="X27" s="8">
        <f t="shared" si="14"/>
        <v>157.05882352941177</v>
      </c>
      <c r="Y27" s="8">
        <f t="shared" si="14"/>
        <v>164.11764705882354</v>
      </c>
      <c r="Z27" s="8">
        <f t="shared" si="14"/>
        <v>169.41176470588235</v>
      </c>
      <c r="AA27" s="8">
        <f t="shared" si="14"/>
        <v>176.47058823529412</v>
      </c>
      <c r="AB27" s="8">
        <f t="shared" si="14"/>
        <v>181.76470588235293</v>
      </c>
      <c r="AC27" s="8">
        <f t="shared" si="14"/>
        <v>188.8235294117647</v>
      </c>
      <c r="AD27" s="8">
        <f t="shared" si="14"/>
        <v>194.11764705882354</v>
      </c>
      <c r="AE27" s="8">
        <f t="shared" si="14"/>
        <v>201.17647058823528</v>
      </c>
      <c r="AF27" s="8">
        <f t="shared" si="14"/>
        <v>206.47058823529412</v>
      </c>
      <c r="AG27" s="8">
        <f t="shared" si="14"/>
        <v>213.52941176470588</v>
      </c>
      <c r="AH27" s="8">
        <f t="shared" si="14"/>
        <v>218.8235294117647</v>
      </c>
    </row>
    <row r="28" spans="1:34" ht="14.25" thickBot="1" x14ac:dyDescent="0.2">
      <c r="A28" s="3" t="s">
        <v>12</v>
      </c>
      <c r="B28" s="3" t="s">
        <v>16</v>
      </c>
      <c r="C28" s="8">
        <f>(C4+C10)*C16*(C6^$B$18)</f>
        <v>19.411764705882351</v>
      </c>
      <c r="D28" s="8">
        <f t="shared" ref="D28:M28" si="15">(D4+D10)*D16*(D6^$B$18)</f>
        <v>24.705882352941174</v>
      </c>
      <c r="E28" s="8">
        <f t="shared" si="15"/>
        <v>30</v>
      </c>
      <c r="F28" s="8">
        <f t="shared" si="15"/>
        <v>35.294117647058826</v>
      </c>
      <c r="G28" s="8">
        <f t="shared" si="15"/>
        <v>42.352941176470587</v>
      </c>
      <c r="H28" s="8">
        <f t="shared" si="15"/>
        <v>51.17647058823529</v>
      </c>
      <c r="I28" s="8">
        <f t="shared" si="15"/>
        <v>61.764705882352942</v>
      </c>
      <c r="J28" s="8">
        <f t="shared" si="15"/>
        <v>68.82352941176471</v>
      </c>
      <c r="K28" s="8">
        <f t="shared" si="15"/>
        <v>75.882352941176464</v>
      </c>
      <c r="L28" s="8">
        <f t="shared" si="15"/>
        <v>82.941176470588232</v>
      </c>
      <c r="M28" s="8">
        <f t="shared" si="15"/>
        <v>91.764705882352942</v>
      </c>
      <c r="N28" s="8">
        <f>(N4+N10)*$M$16*($M$6^$B$18)</f>
        <v>104.11764705882352</v>
      </c>
      <c r="O28" s="8">
        <f t="shared" ref="O28:AH28" si="16">(O4+O10)*$M$16*($M$6^$B$18)</f>
        <v>116.47058823529412</v>
      </c>
      <c r="P28" s="8">
        <f t="shared" si="16"/>
        <v>128.8235294117647</v>
      </c>
      <c r="Q28" s="8">
        <f t="shared" si="16"/>
        <v>141.1764705882353</v>
      </c>
      <c r="R28" s="8">
        <f t="shared" si="16"/>
        <v>155.29411764705881</v>
      </c>
      <c r="S28" s="8">
        <f t="shared" si="16"/>
        <v>167.64705882352942</v>
      </c>
      <c r="T28" s="8">
        <f t="shared" si="16"/>
        <v>181.76470588235293</v>
      </c>
      <c r="U28" s="8">
        <f t="shared" si="16"/>
        <v>194.11764705882354</v>
      </c>
      <c r="V28" s="8">
        <f t="shared" si="16"/>
        <v>206.47058823529412</v>
      </c>
      <c r="W28" s="8">
        <f t="shared" si="16"/>
        <v>218.8235294117647</v>
      </c>
      <c r="X28" s="8">
        <f t="shared" si="16"/>
        <v>231.17647058823528</v>
      </c>
      <c r="Y28" s="8">
        <f t="shared" si="16"/>
        <v>245.29411764705881</v>
      </c>
      <c r="Z28" s="8">
        <f t="shared" si="16"/>
        <v>257.64705882352939</v>
      </c>
      <c r="AA28" s="8">
        <f t="shared" si="16"/>
        <v>271.76470588235293</v>
      </c>
      <c r="AB28" s="8">
        <f t="shared" si="16"/>
        <v>284.11764705882354</v>
      </c>
      <c r="AC28" s="8">
        <f t="shared" si="16"/>
        <v>296.47058823529409</v>
      </c>
      <c r="AD28" s="8">
        <f t="shared" si="16"/>
        <v>308.8235294117647</v>
      </c>
      <c r="AE28" s="8">
        <f t="shared" si="16"/>
        <v>322.94117647058823</v>
      </c>
      <c r="AF28" s="8">
        <f t="shared" si="16"/>
        <v>335.29411764705884</v>
      </c>
      <c r="AG28" s="8">
        <f t="shared" si="16"/>
        <v>349.41176470588232</v>
      </c>
      <c r="AH28" s="8">
        <f t="shared" si="16"/>
        <v>361.76470588235293</v>
      </c>
    </row>
    <row r="29" spans="1:34" ht="15" thickBot="1" x14ac:dyDescent="0.2">
      <c r="A29" s="3" t="s">
        <v>14</v>
      </c>
      <c r="B29" s="6" t="s">
        <v>90</v>
      </c>
      <c r="C29" s="8">
        <f>(C4+C10)*C16*(C6^$B$18)</f>
        <v>19.411764705882351</v>
      </c>
      <c r="D29" s="8">
        <f t="shared" ref="D29:M29" si="17">(D4+D10)*D16*(D6^$B$18)</f>
        <v>24.705882352941174</v>
      </c>
      <c r="E29" s="8">
        <f t="shared" si="17"/>
        <v>30</v>
      </c>
      <c r="F29" s="8">
        <f t="shared" si="17"/>
        <v>35.294117647058826</v>
      </c>
      <c r="G29" s="8">
        <f t="shared" si="17"/>
        <v>42.352941176470587</v>
      </c>
      <c r="H29" s="8">
        <f t="shared" si="17"/>
        <v>51.17647058823529</v>
      </c>
      <c r="I29" s="8">
        <f t="shared" si="17"/>
        <v>61.764705882352942</v>
      </c>
      <c r="J29" s="8">
        <f t="shared" si="17"/>
        <v>68.82352941176471</v>
      </c>
      <c r="K29" s="8">
        <f t="shared" si="17"/>
        <v>75.882352941176464</v>
      </c>
      <c r="L29" s="8">
        <f t="shared" si="17"/>
        <v>82.941176470588232</v>
      </c>
      <c r="M29" s="8">
        <f t="shared" si="17"/>
        <v>91.764705882352942</v>
      </c>
      <c r="N29" s="8">
        <f>($M$4+$M$10)*N16*(N6^$B$18)</f>
        <v>104</v>
      </c>
      <c r="O29" s="8">
        <f t="shared" ref="O29:AH29" si="18">($M$4+$M$10)*O16*(O6^$B$18)</f>
        <v>119.99999999999999</v>
      </c>
      <c r="P29" s="8">
        <f t="shared" si="18"/>
        <v>119.99999999999999</v>
      </c>
      <c r="Q29" s="8">
        <f t="shared" si="18"/>
        <v>141.81818181818181</v>
      </c>
      <c r="R29" s="8">
        <f t="shared" si="18"/>
        <v>141.81818181818181</v>
      </c>
      <c r="S29" s="8">
        <f t="shared" si="18"/>
        <v>141.81818181818181</v>
      </c>
      <c r="T29" s="8">
        <f t="shared" si="18"/>
        <v>141.81818181818181</v>
      </c>
      <c r="U29" s="8">
        <f t="shared" si="18"/>
        <v>141.81818181818181</v>
      </c>
      <c r="V29" s="8">
        <f t="shared" si="18"/>
        <v>141.81818181818181</v>
      </c>
      <c r="W29" s="8">
        <f t="shared" si="18"/>
        <v>141.81818181818181</v>
      </c>
      <c r="X29" s="8">
        <f t="shared" si="18"/>
        <v>156</v>
      </c>
      <c r="Y29" s="8">
        <f t="shared" si="18"/>
        <v>156</v>
      </c>
      <c r="Z29" s="8">
        <f t="shared" si="18"/>
        <v>156</v>
      </c>
      <c r="AA29" s="8">
        <f t="shared" si="18"/>
        <v>156</v>
      </c>
      <c r="AB29" s="8">
        <f t="shared" si="18"/>
        <v>156</v>
      </c>
      <c r="AC29" s="8">
        <f t="shared" si="18"/>
        <v>173.33333333333334</v>
      </c>
      <c r="AD29" s="8">
        <f t="shared" si="18"/>
        <v>173.33333333333334</v>
      </c>
      <c r="AE29" s="8">
        <f t="shared" si="18"/>
        <v>173.33333333333334</v>
      </c>
      <c r="AF29" s="8">
        <f t="shared" si="18"/>
        <v>173.33333333333334</v>
      </c>
      <c r="AG29" s="8">
        <f t="shared" si="18"/>
        <v>173.33333333333334</v>
      </c>
      <c r="AH29" s="8">
        <f t="shared" si="18"/>
        <v>173.33333333333334</v>
      </c>
    </row>
    <row r="30" spans="1:34" ht="14.25" thickBot="1" x14ac:dyDescent="0.2">
      <c r="A30" s="3" t="s">
        <v>14</v>
      </c>
      <c r="B30" s="3" t="s">
        <v>16</v>
      </c>
      <c r="C30" s="8">
        <f>(C4+C10)*C16*(C6^$B$18)</f>
        <v>19.411764705882351</v>
      </c>
      <c r="D30" s="8">
        <f t="shared" ref="D30:M30" si="19">(D4+D10)*D16*(D6^$B$18)</f>
        <v>24.705882352941174</v>
      </c>
      <c r="E30" s="8">
        <f t="shared" si="19"/>
        <v>30</v>
      </c>
      <c r="F30" s="8">
        <f t="shared" si="19"/>
        <v>35.294117647058826</v>
      </c>
      <c r="G30" s="8">
        <f t="shared" si="19"/>
        <v>42.352941176470587</v>
      </c>
      <c r="H30" s="8">
        <f t="shared" si="19"/>
        <v>51.17647058823529</v>
      </c>
      <c r="I30" s="8">
        <f t="shared" si="19"/>
        <v>61.764705882352942</v>
      </c>
      <c r="J30" s="8">
        <f t="shared" si="19"/>
        <v>68.82352941176471</v>
      </c>
      <c r="K30" s="8">
        <f t="shared" si="19"/>
        <v>75.882352941176464</v>
      </c>
      <c r="L30" s="8">
        <f t="shared" si="19"/>
        <v>82.941176470588232</v>
      </c>
      <c r="M30" s="8">
        <f t="shared" si="19"/>
        <v>91.764705882352942</v>
      </c>
      <c r="N30" s="8">
        <f>($M$4+N$10)*N16*($M$6^$B$18)</f>
        <v>112</v>
      </c>
      <c r="O30" s="8">
        <f t="shared" ref="O30:AH30" si="20">($M$4+O$10)*O16*($M$6^$B$18)</f>
        <v>138.46153846153845</v>
      </c>
      <c r="P30" s="8">
        <f t="shared" si="20"/>
        <v>145.38461538461536</v>
      </c>
      <c r="Q30" s="8">
        <f t="shared" si="20"/>
        <v>182.72727272727272</v>
      </c>
      <c r="R30" s="8">
        <f t="shared" si="20"/>
        <v>193.63636363636363</v>
      </c>
      <c r="S30" s="8">
        <f t="shared" si="20"/>
        <v>204.54545454545453</v>
      </c>
      <c r="T30" s="8">
        <f t="shared" si="20"/>
        <v>215.45454545454544</v>
      </c>
      <c r="U30" s="8">
        <f t="shared" si="20"/>
        <v>226.36363636363635</v>
      </c>
      <c r="V30" s="8">
        <f t="shared" si="20"/>
        <v>234.54545454545453</v>
      </c>
      <c r="W30" s="8">
        <f t="shared" si="20"/>
        <v>245.45454545454544</v>
      </c>
      <c r="X30" s="8">
        <f t="shared" si="20"/>
        <v>282</v>
      </c>
      <c r="Y30" s="8">
        <f t="shared" si="20"/>
        <v>294</v>
      </c>
      <c r="Z30" s="8">
        <f t="shared" si="20"/>
        <v>306</v>
      </c>
      <c r="AA30" s="8">
        <f t="shared" si="20"/>
        <v>318</v>
      </c>
      <c r="AB30" s="8">
        <f t="shared" si="20"/>
        <v>330</v>
      </c>
      <c r="AC30" s="8">
        <f t="shared" si="20"/>
        <v>376.66666666666669</v>
      </c>
      <c r="AD30" s="8">
        <f t="shared" si="20"/>
        <v>390</v>
      </c>
      <c r="AE30" s="8">
        <f t="shared" si="20"/>
        <v>403.33333333333337</v>
      </c>
      <c r="AF30" s="8">
        <f t="shared" si="20"/>
        <v>416.66666666666669</v>
      </c>
      <c r="AG30" s="8">
        <f t="shared" si="20"/>
        <v>430</v>
      </c>
      <c r="AH30" s="8">
        <f t="shared" si="20"/>
        <v>443.33333333333337</v>
      </c>
    </row>
    <row r="31" spans="1:34" ht="15" thickBot="1" x14ac:dyDescent="0.2">
      <c r="A31" s="6" t="s">
        <v>90</v>
      </c>
      <c r="B31" s="3" t="s">
        <v>16</v>
      </c>
      <c r="C31" s="8">
        <f>(C4+C10)*C16*(C6^$B$18)</f>
        <v>19.411764705882351</v>
      </c>
      <c r="D31" s="8">
        <f t="shared" ref="D31:M31" si="21">(D4+D10)*D16*(D6^$B$18)</f>
        <v>24.705882352941174</v>
      </c>
      <c r="E31" s="8">
        <f t="shared" si="21"/>
        <v>30</v>
      </c>
      <c r="F31" s="8">
        <f t="shared" si="21"/>
        <v>35.294117647058826</v>
      </c>
      <c r="G31" s="8">
        <f t="shared" si="21"/>
        <v>42.352941176470587</v>
      </c>
      <c r="H31" s="8">
        <f t="shared" si="21"/>
        <v>51.17647058823529</v>
      </c>
      <c r="I31" s="8">
        <f t="shared" si="21"/>
        <v>61.764705882352942</v>
      </c>
      <c r="J31" s="8">
        <f t="shared" si="21"/>
        <v>68.82352941176471</v>
      </c>
      <c r="K31" s="8">
        <f t="shared" si="21"/>
        <v>75.882352941176464</v>
      </c>
      <c r="L31" s="8">
        <f t="shared" si="21"/>
        <v>82.941176470588232</v>
      </c>
      <c r="M31" s="8">
        <f t="shared" si="21"/>
        <v>91.764705882352942</v>
      </c>
      <c r="N31" s="8">
        <f>($M$4+N10)*$M$16*(N6^$B$18)</f>
        <v>98.823529411764696</v>
      </c>
      <c r="O31" s="8">
        <f t="shared" ref="O31:AH31" si="22">($M$4+O10)*$M$16*(O6^$B$18)</f>
        <v>105.88235294117646</v>
      </c>
      <c r="P31" s="8">
        <f t="shared" si="22"/>
        <v>111.17647058823529</v>
      </c>
      <c r="Q31" s="8">
        <f t="shared" si="22"/>
        <v>118.23529411764706</v>
      </c>
      <c r="R31" s="8">
        <f t="shared" si="22"/>
        <v>125.29411764705883</v>
      </c>
      <c r="S31" s="8">
        <f t="shared" si="22"/>
        <v>132.35294117647058</v>
      </c>
      <c r="T31" s="8">
        <f t="shared" si="22"/>
        <v>139.41176470588235</v>
      </c>
      <c r="U31" s="8">
        <f t="shared" si="22"/>
        <v>146.47058823529412</v>
      </c>
      <c r="V31" s="8">
        <f t="shared" si="22"/>
        <v>151.76470588235293</v>
      </c>
      <c r="W31" s="8">
        <f t="shared" si="22"/>
        <v>158.8235294117647</v>
      </c>
      <c r="X31" s="8">
        <f t="shared" si="22"/>
        <v>165.88235294117646</v>
      </c>
      <c r="Y31" s="8">
        <f t="shared" si="22"/>
        <v>172.94117647058823</v>
      </c>
      <c r="Z31" s="8">
        <f t="shared" si="22"/>
        <v>180</v>
      </c>
      <c r="AA31" s="8">
        <f t="shared" si="22"/>
        <v>187.05882352941177</v>
      </c>
      <c r="AB31" s="8">
        <f t="shared" si="22"/>
        <v>194.11764705882354</v>
      </c>
      <c r="AC31" s="8">
        <f t="shared" si="22"/>
        <v>199.41176470588235</v>
      </c>
      <c r="AD31" s="8">
        <f t="shared" si="22"/>
        <v>206.47058823529412</v>
      </c>
      <c r="AE31" s="8">
        <f t="shared" si="22"/>
        <v>213.52941176470588</v>
      </c>
      <c r="AF31" s="8">
        <f t="shared" si="22"/>
        <v>220.58823529411765</v>
      </c>
      <c r="AG31" s="8">
        <f t="shared" si="22"/>
        <v>227.64705882352939</v>
      </c>
      <c r="AH31" s="8">
        <f t="shared" si="22"/>
        <v>234.70588235294116</v>
      </c>
    </row>
    <row r="33" spans="1:34" ht="14.25" thickBot="1" x14ac:dyDescent="0.2">
      <c r="A33" s="2" t="s">
        <v>92</v>
      </c>
      <c r="B33" s="2" t="s">
        <v>95</v>
      </c>
    </row>
    <row r="34" spans="1:34" ht="14.25" thickBot="1" x14ac:dyDescent="0.2">
      <c r="A34" s="3" t="s">
        <v>12</v>
      </c>
      <c r="B34" s="37"/>
      <c r="C34" s="8">
        <f>(C4+C10)*C16*(C6^$B$33)</f>
        <v>38.823529411764703</v>
      </c>
      <c r="D34" s="8">
        <f t="shared" ref="D34:M34" si="23">(D4+D10)*D16*(D6^$B$33)</f>
        <v>49.411764705882348</v>
      </c>
      <c r="E34" s="8">
        <f t="shared" si="23"/>
        <v>63</v>
      </c>
      <c r="F34" s="8">
        <f t="shared" si="23"/>
        <v>74.117647058823536</v>
      </c>
      <c r="G34" s="8">
        <f t="shared" si="23"/>
        <v>93.176470588235304</v>
      </c>
      <c r="H34" s="8">
        <f t="shared" si="23"/>
        <v>112.58823529411765</v>
      </c>
      <c r="I34" s="8">
        <f t="shared" si="23"/>
        <v>135.88235294117649</v>
      </c>
      <c r="J34" s="8">
        <f t="shared" si="23"/>
        <v>158.29411764705881</v>
      </c>
      <c r="K34" s="8">
        <f t="shared" si="23"/>
        <v>174.52941176470586</v>
      </c>
      <c r="L34" s="8">
        <f t="shared" si="23"/>
        <v>199.05882352941174</v>
      </c>
      <c r="M34" s="8">
        <f t="shared" si="23"/>
        <v>220.23529411764704</v>
      </c>
      <c r="N34" s="8">
        <f>(N4+$M$10)*$M$16*($M$6^$B$33)</f>
        <v>232.94117647058823</v>
      </c>
      <c r="O34" s="8">
        <f t="shared" ref="O34:AH34" si="24">(O4+$M$10)*$M$16*($M$6^$B$33)</f>
        <v>245.64705882352939</v>
      </c>
      <c r="P34" s="8">
        <f t="shared" si="24"/>
        <v>262.58823529411762</v>
      </c>
      <c r="Q34" s="8">
        <f t="shared" si="24"/>
        <v>275.29411764705878</v>
      </c>
      <c r="R34" s="8">
        <f t="shared" si="24"/>
        <v>292.23529411764707</v>
      </c>
      <c r="S34" s="8">
        <f t="shared" si="24"/>
        <v>304.94117647058823</v>
      </c>
      <c r="T34" s="8">
        <f t="shared" si="24"/>
        <v>321.88235294117646</v>
      </c>
      <c r="U34" s="8">
        <f t="shared" si="24"/>
        <v>334.58823529411762</v>
      </c>
      <c r="V34" s="8">
        <f t="shared" si="24"/>
        <v>351.52941176470586</v>
      </c>
      <c r="W34" s="8">
        <f t="shared" si="24"/>
        <v>364.23529411764702</v>
      </c>
      <c r="X34" s="8">
        <f t="shared" si="24"/>
        <v>376.94117647058823</v>
      </c>
      <c r="Y34" s="8">
        <f t="shared" si="24"/>
        <v>393.88235294117646</v>
      </c>
      <c r="Z34" s="8">
        <f t="shared" si="24"/>
        <v>406.58823529411762</v>
      </c>
      <c r="AA34" s="8">
        <f t="shared" si="24"/>
        <v>423.52941176470586</v>
      </c>
      <c r="AB34" s="8">
        <f t="shared" si="24"/>
        <v>436.23529411764702</v>
      </c>
      <c r="AC34" s="8">
        <f t="shared" si="24"/>
        <v>453.17647058823525</v>
      </c>
      <c r="AD34" s="8">
        <f t="shared" si="24"/>
        <v>465.88235294117646</v>
      </c>
      <c r="AE34" s="8">
        <f t="shared" si="24"/>
        <v>482.82352941176464</v>
      </c>
      <c r="AF34" s="8">
        <f t="shared" si="24"/>
        <v>495.52941176470586</v>
      </c>
      <c r="AG34" s="8">
        <f t="shared" si="24"/>
        <v>512.47058823529414</v>
      </c>
      <c r="AH34" s="8">
        <f t="shared" si="24"/>
        <v>525.17647058823525</v>
      </c>
    </row>
    <row r="35" spans="1:34" ht="14.25" thickBot="1" x14ac:dyDescent="0.2">
      <c r="A35" s="3" t="s">
        <v>14</v>
      </c>
      <c r="B35" s="38"/>
      <c r="C35" s="8">
        <f>(C4+C10)*C16*(C6^$B$33)</f>
        <v>38.823529411764703</v>
      </c>
      <c r="D35" s="8">
        <f t="shared" ref="D35:M35" si="25">(D4+D10)*D16*(D6^$B$33)</f>
        <v>49.411764705882348</v>
      </c>
      <c r="E35" s="8">
        <f t="shared" si="25"/>
        <v>63</v>
      </c>
      <c r="F35" s="8">
        <f t="shared" si="25"/>
        <v>74.117647058823536</v>
      </c>
      <c r="G35" s="8">
        <f t="shared" si="25"/>
        <v>93.176470588235304</v>
      </c>
      <c r="H35" s="8">
        <f t="shared" si="25"/>
        <v>112.58823529411765</v>
      </c>
      <c r="I35" s="8">
        <f t="shared" si="25"/>
        <v>135.88235294117649</v>
      </c>
      <c r="J35" s="8">
        <f t="shared" si="25"/>
        <v>158.29411764705881</v>
      </c>
      <c r="K35" s="8">
        <f t="shared" si="25"/>
        <v>174.52941176470586</v>
      </c>
      <c r="L35" s="8">
        <f t="shared" si="25"/>
        <v>199.05882352941174</v>
      </c>
      <c r="M35" s="8">
        <f t="shared" si="25"/>
        <v>220.23529411764704</v>
      </c>
      <c r="N35" s="8">
        <f>($M$4+$M$10)*N16*($M$6^$B$33)</f>
        <v>249.6</v>
      </c>
      <c r="O35" s="8">
        <f t="shared" ref="O35:AH35" si="26">($M$4+$M$10)*O16*($M$6^$B$33)</f>
        <v>287.99999999999994</v>
      </c>
      <c r="P35" s="8">
        <f t="shared" si="26"/>
        <v>287.99999999999994</v>
      </c>
      <c r="Q35" s="8">
        <f t="shared" si="26"/>
        <v>340.36363636363632</v>
      </c>
      <c r="R35" s="8">
        <f t="shared" si="26"/>
        <v>340.36363636363632</v>
      </c>
      <c r="S35" s="8">
        <f t="shared" si="26"/>
        <v>340.36363636363632</v>
      </c>
      <c r="T35" s="8">
        <f t="shared" si="26"/>
        <v>340.36363636363632</v>
      </c>
      <c r="U35" s="8">
        <f t="shared" si="26"/>
        <v>340.36363636363632</v>
      </c>
      <c r="V35" s="8">
        <f t="shared" si="26"/>
        <v>340.36363636363632</v>
      </c>
      <c r="W35" s="8">
        <f t="shared" si="26"/>
        <v>340.36363636363632</v>
      </c>
      <c r="X35" s="8">
        <f t="shared" si="26"/>
        <v>374.4</v>
      </c>
      <c r="Y35" s="8">
        <f t="shared" si="26"/>
        <v>374.4</v>
      </c>
      <c r="Z35" s="8">
        <f t="shared" si="26"/>
        <v>374.4</v>
      </c>
      <c r="AA35" s="8">
        <f t="shared" si="26"/>
        <v>374.4</v>
      </c>
      <c r="AB35" s="8">
        <f t="shared" si="26"/>
        <v>374.4</v>
      </c>
      <c r="AC35" s="8">
        <f t="shared" si="26"/>
        <v>416</v>
      </c>
      <c r="AD35" s="8">
        <f t="shared" si="26"/>
        <v>416</v>
      </c>
      <c r="AE35" s="8">
        <f t="shared" si="26"/>
        <v>416</v>
      </c>
      <c r="AF35" s="8">
        <f t="shared" si="26"/>
        <v>416</v>
      </c>
      <c r="AG35" s="8">
        <f t="shared" si="26"/>
        <v>416</v>
      </c>
      <c r="AH35" s="8">
        <f t="shared" si="26"/>
        <v>416</v>
      </c>
    </row>
    <row r="36" spans="1:34" ht="15" thickBot="1" x14ac:dyDescent="0.2">
      <c r="A36" s="6" t="s">
        <v>90</v>
      </c>
      <c r="B36" s="38"/>
      <c r="C36" s="8">
        <f>(C4+C10)*C16*(C6^$B$33)</f>
        <v>38.823529411764703</v>
      </c>
      <c r="D36" s="8">
        <f t="shared" ref="D36:M36" si="27">(D4+D10)*D16*(D6^$B$33)</f>
        <v>49.411764705882348</v>
      </c>
      <c r="E36" s="8">
        <f t="shared" si="27"/>
        <v>63</v>
      </c>
      <c r="F36" s="8">
        <f t="shared" si="27"/>
        <v>74.117647058823536</v>
      </c>
      <c r="G36" s="8">
        <f t="shared" si="27"/>
        <v>93.176470588235304</v>
      </c>
      <c r="H36" s="8">
        <f t="shared" si="27"/>
        <v>112.58823529411765</v>
      </c>
      <c r="I36" s="8">
        <f t="shared" si="27"/>
        <v>135.88235294117649</v>
      </c>
      <c r="J36" s="8">
        <f t="shared" si="27"/>
        <v>158.29411764705881</v>
      </c>
      <c r="K36" s="8">
        <f t="shared" si="27"/>
        <v>174.52941176470586</v>
      </c>
      <c r="L36" s="8">
        <f t="shared" si="27"/>
        <v>199.05882352941174</v>
      </c>
      <c r="M36" s="8">
        <f t="shared" si="27"/>
        <v>220.23529411764704</v>
      </c>
      <c r="N36" s="8">
        <f>($M$4+$M$10)*$M$16*(N6^$B$33)</f>
        <v>238.58823529411765</v>
      </c>
      <c r="O36" s="8">
        <f t="shared" ref="O36:AH36" si="28">($M$4+$M$10)*$M$16*(O6^$B$33)</f>
        <v>256.94117647058823</v>
      </c>
      <c r="P36" s="8">
        <f t="shared" si="28"/>
        <v>275.29411764705884</v>
      </c>
      <c r="Q36" s="8">
        <f t="shared" si="28"/>
        <v>293.64705882352945</v>
      </c>
      <c r="R36" s="8">
        <f t="shared" si="28"/>
        <v>312</v>
      </c>
      <c r="S36" s="8">
        <f t="shared" si="28"/>
        <v>330.35294117647061</v>
      </c>
      <c r="T36" s="8">
        <f t="shared" si="28"/>
        <v>348.70588235294116</v>
      </c>
      <c r="U36" s="8">
        <f t="shared" si="28"/>
        <v>367.05882352941177</v>
      </c>
      <c r="V36" s="8">
        <f t="shared" si="28"/>
        <v>385.41176470588238</v>
      </c>
      <c r="W36" s="8">
        <f t="shared" si="28"/>
        <v>403.76470588235298</v>
      </c>
      <c r="X36" s="8">
        <f t="shared" si="28"/>
        <v>422.11764705882348</v>
      </c>
      <c r="Y36" s="8">
        <f t="shared" si="28"/>
        <v>440.47058823529409</v>
      </c>
      <c r="Z36" s="8">
        <f t="shared" si="28"/>
        <v>458.8235294117647</v>
      </c>
      <c r="AA36" s="8">
        <f t="shared" si="28"/>
        <v>477.1764705882353</v>
      </c>
      <c r="AB36" s="8">
        <f t="shared" si="28"/>
        <v>495.52941176470591</v>
      </c>
      <c r="AC36" s="8">
        <f t="shared" si="28"/>
        <v>513.88235294117646</v>
      </c>
      <c r="AD36" s="8">
        <f t="shared" si="28"/>
        <v>532.23529411764707</v>
      </c>
      <c r="AE36" s="8">
        <f t="shared" si="28"/>
        <v>550.58823529411768</v>
      </c>
      <c r="AF36" s="8">
        <f t="shared" si="28"/>
        <v>568.94117647058829</v>
      </c>
      <c r="AG36" s="8">
        <f t="shared" si="28"/>
        <v>587.2941176470589</v>
      </c>
      <c r="AH36" s="8">
        <f t="shared" si="28"/>
        <v>605.64705882352939</v>
      </c>
    </row>
    <row r="37" spans="1:34" ht="14.25" thickBot="1" x14ac:dyDescent="0.2">
      <c r="A37" s="3" t="s">
        <v>16</v>
      </c>
      <c r="B37" s="38"/>
      <c r="C37" s="8">
        <f>(C4+C10)*C16*(C6^$B$33)</f>
        <v>38.823529411764703</v>
      </c>
      <c r="D37" s="8">
        <f t="shared" ref="D37:M37" si="29">(D4+D10)*D16*(D6^$B$33)</f>
        <v>49.411764705882348</v>
      </c>
      <c r="E37" s="8">
        <f t="shared" si="29"/>
        <v>63</v>
      </c>
      <c r="F37" s="8">
        <f t="shared" si="29"/>
        <v>74.117647058823536</v>
      </c>
      <c r="G37" s="8">
        <f t="shared" si="29"/>
        <v>93.176470588235304</v>
      </c>
      <c r="H37" s="8">
        <f t="shared" si="29"/>
        <v>112.58823529411765</v>
      </c>
      <c r="I37" s="8">
        <f t="shared" si="29"/>
        <v>135.88235294117649</v>
      </c>
      <c r="J37" s="8">
        <f t="shared" si="29"/>
        <v>158.29411764705881</v>
      </c>
      <c r="K37" s="8">
        <f t="shared" si="29"/>
        <v>174.52941176470586</v>
      </c>
      <c r="L37" s="8">
        <f t="shared" si="29"/>
        <v>199.05882352941174</v>
      </c>
      <c r="M37" s="8">
        <f t="shared" si="29"/>
        <v>220.23529411764704</v>
      </c>
      <c r="N37" s="8">
        <f>($M$4+N10)*$M$16*($M$6^$B$33)</f>
        <v>237.17647058823525</v>
      </c>
      <c r="O37" s="8">
        <f t="shared" ref="O37:AH37" si="30">($M$4+O10)*$M$16*($M$6^$B$33)</f>
        <v>254.11764705882351</v>
      </c>
      <c r="P37" s="8">
        <f t="shared" si="30"/>
        <v>266.8235294117647</v>
      </c>
      <c r="Q37" s="8">
        <f t="shared" si="30"/>
        <v>283.76470588235293</v>
      </c>
      <c r="R37" s="8">
        <f t="shared" si="30"/>
        <v>300.70588235294116</v>
      </c>
      <c r="S37" s="8">
        <f t="shared" si="30"/>
        <v>317.64705882352939</v>
      </c>
      <c r="T37" s="8">
        <f t="shared" si="30"/>
        <v>334.58823529411762</v>
      </c>
      <c r="U37" s="8">
        <f t="shared" si="30"/>
        <v>351.52941176470586</v>
      </c>
      <c r="V37" s="8">
        <f t="shared" si="30"/>
        <v>364.23529411764702</v>
      </c>
      <c r="W37" s="8">
        <f t="shared" si="30"/>
        <v>381.17647058823525</v>
      </c>
      <c r="X37" s="8">
        <f t="shared" si="30"/>
        <v>398.11764705882348</v>
      </c>
      <c r="Y37" s="8">
        <f t="shared" si="30"/>
        <v>415.05882352941177</v>
      </c>
      <c r="Z37" s="8">
        <f t="shared" si="30"/>
        <v>432</v>
      </c>
      <c r="AA37" s="8">
        <f t="shared" si="30"/>
        <v>448.94117647058823</v>
      </c>
      <c r="AB37" s="8">
        <f t="shared" si="30"/>
        <v>465.88235294117646</v>
      </c>
      <c r="AC37" s="8">
        <f t="shared" si="30"/>
        <v>478.58823529411762</v>
      </c>
      <c r="AD37" s="8">
        <f t="shared" si="30"/>
        <v>495.52941176470586</v>
      </c>
      <c r="AE37" s="8">
        <f t="shared" si="30"/>
        <v>512.47058823529414</v>
      </c>
      <c r="AF37" s="8">
        <f t="shared" si="30"/>
        <v>529.41176470588232</v>
      </c>
      <c r="AG37" s="8">
        <f t="shared" si="30"/>
        <v>546.35294117647049</v>
      </c>
      <c r="AH37" s="8">
        <f t="shared" si="30"/>
        <v>563.29411764705878</v>
      </c>
    </row>
    <row r="38" spans="1:34" ht="14.25" thickBot="1" x14ac:dyDescent="0.2">
      <c r="A38" s="3" t="s">
        <v>11</v>
      </c>
      <c r="B38" s="39"/>
      <c r="C38" s="8">
        <f>(C4+C10)*C16*(C6^$B$33)</f>
        <v>38.823529411764703</v>
      </c>
      <c r="D38" s="8">
        <f t="shared" ref="D38:M38" si="31">(D4+D10)*D16*(D6^$B$33)</f>
        <v>49.411764705882348</v>
      </c>
      <c r="E38" s="8">
        <f t="shared" si="31"/>
        <v>63</v>
      </c>
      <c r="F38" s="8">
        <f t="shared" si="31"/>
        <v>74.117647058823536</v>
      </c>
      <c r="G38" s="8">
        <f t="shared" si="31"/>
        <v>93.176470588235304</v>
      </c>
      <c r="H38" s="8">
        <f t="shared" si="31"/>
        <v>112.58823529411765</v>
      </c>
      <c r="I38" s="8">
        <f t="shared" si="31"/>
        <v>135.88235294117649</v>
      </c>
      <c r="J38" s="8">
        <f t="shared" si="31"/>
        <v>158.29411764705881</v>
      </c>
      <c r="K38" s="8">
        <f t="shared" si="31"/>
        <v>174.52941176470586</v>
      </c>
      <c r="L38" s="8">
        <f t="shared" si="31"/>
        <v>199.05882352941174</v>
      </c>
      <c r="M38" s="8">
        <f t="shared" si="31"/>
        <v>220.23529411764704</v>
      </c>
      <c r="N38" s="8">
        <f>($M$4+$M$10)*$M$16*($M$6^$B$33)</f>
        <v>220.23529411764704</v>
      </c>
      <c r="O38" s="8">
        <f t="shared" ref="O38:AH38" si="32">($M$4+$M$10)*$M$16*($M$6^$B$33)</f>
        <v>220.23529411764704</v>
      </c>
      <c r="P38" s="8">
        <f t="shared" si="32"/>
        <v>220.23529411764704</v>
      </c>
      <c r="Q38" s="8">
        <f t="shared" si="32"/>
        <v>220.23529411764704</v>
      </c>
      <c r="R38" s="8">
        <f t="shared" si="32"/>
        <v>220.23529411764704</v>
      </c>
      <c r="S38" s="8">
        <f t="shared" si="32"/>
        <v>220.23529411764704</v>
      </c>
      <c r="T38" s="8">
        <f t="shared" si="32"/>
        <v>220.23529411764704</v>
      </c>
      <c r="U38" s="8">
        <f t="shared" si="32"/>
        <v>220.23529411764704</v>
      </c>
      <c r="V38" s="8">
        <f t="shared" si="32"/>
        <v>220.23529411764704</v>
      </c>
      <c r="W38" s="8">
        <f t="shared" si="32"/>
        <v>220.23529411764704</v>
      </c>
      <c r="X38" s="8">
        <f t="shared" si="32"/>
        <v>220.23529411764704</v>
      </c>
      <c r="Y38" s="8">
        <f t="shared" si="32"/>
        <v>220.23529411764704</v>
      </c>
      <c r="Z38" s="8">
        <f t="shared" si="32"/>
        <v>220.23529411764704</v>
      </c>
      <c r="AA38" s="8">
        <f t="shared" si="32"/>
        <v>220.23529411764704</v>
      </c>
      <c r="AB38" s="8">
        <f t="shared" si="32"/>
        <v>220.23529411764704</v>
      </c>
      <c r="AC38" s="8">
        <f t="shared" si="32"/>
        <v>220.23529411764704</v>
      </c>
      <c r="AD38" s="8">
        <f t="shared" si="32"/>
        <v>220.23529411764704</v>
      </c>
      <c r="AE38" s="8">
        <f t="shared" si="32"/>
        <v>220.23529411764704</v>
      </c>
      <c r="AF38" s="8">
        <f t="shared" si="32"/>
        <v>220.23529411764704</v>
      </c>
      <c r="AG38" s="8">
        <f t="shared" si="32"/>
        <v>220.23529411764704</v>
      </c>
      <c r="AH38" s="8">
        <f t="shared" si="32"/>
        <v>220.23529411764704</v>
      </c>
    </row>
    <row r="39" spans="1:34" ht="14.25" thickBot="1" x14ac:dyDescent="0.2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2"/>
    </row>
    <row r="40" spans="1:34" ht="14.25" thickBot="1" x14ac:dyDescent="0.2">
      <c r="A40" s="3" t="s">
        <v>12</v>
      </c>
      <c r="B40" s="3" t="s">
        <v>14</v>
      </c>
      <c r="C40" s="8">
        <f>(C4+C10)*C16*(C6^$B$33)</f>
        <v>38.823529411764703</v>
      </c>
      <c r="D40" s="8">
        <f t="shared" ref="D40:M40" si="33">(D4+D10)*D16*(D6^$B$33)</f>
        <v>49.411764705882348</v>
      </c>
      <c r="E40" s="8">
        <f t="shared" si="33"/>
        <v>63</v>
      </c>
      <c r="F40" s="8">
        <f t="shared" si="33"/>
        <v>74.117647058823536</v>
      </c>
      <c r="G40" s="8">
        <f t="shared" si="33"/>
        <v>93.176470588235304</v>
      </c>
      <c r="H40" s="8">
        <f t="shared" si="33"/>
        <v>112.58823529411765</v>
      </c>
      <c r="I40" s="8">
        <f t="shared" si="33"/>
        <v>135.88235294117649</v>
      </c>
      <c r="J40" s="8">
        <f t="shared" si="33"/>
        <v>158.29411764705881</v>
      </c>
      <c r="K40" s="8">
        <f t="shared" si="33"/>
        <v>174.52941176470586</v>
      </c>
      <c r="L40" s="8">
        <f t="shared" si="33"/>
        <v>199.05882352941174</v>
      </c>
      <c r="M40" s="8">
        <f t="shared" si="33"/>
        <v>220.23529411764704</v>
      </c>
      <c r="N40" s="8">
        <f>(N4+$M$10)*N16*($M$6^$B$33)</f>
        <v>264</v>
      </c>
      <c r="O40" s="8">
        <f t="shared" ref="O40:AH40" si="34">(O4+$M$10)*O16*($M$6^$B$33)</f>
        <v>321.23076923076923</v>
      </c>
      <c r="P40" s="8">
        <f t="shared" si="34"/>
        <v>343.38461538461536</v>
      </c>
      <c r="Q40" s="8">
        <f t="shared" si="34"/>
        <v>425.45454545454538</v>
      </c>
      <c r="R40" s="8">
        <f t="shared" si="34"/>
        <v>451.63636363636357</v>
      </c>
      <c r="S40" s="8">
        <f t="shared" si="34"/>
        <v>471.2727272727272</v>
      </c>
      <c r="T40" s="8">
        <f t="shared" si="34"/>
        <v>497.45454545454538</v>
      </c>
      <c r="U40" s="8">
        <f t="shared" si="34"/>
        <v>517.09090909090901</v>
      </c>
      <c r="V40" s="8">
        <f t="shared" si="34"/>
        <v>543.27272727272725</v>
      </c>
      <c r="W40" s="8">
        <f t="shared" si="34"/>
        <v>562.90909090909088</v>
      </c>
      <c r="X40" s="8">
        <f t="shared" si="34"/>
        <v>640.79999999999995</v>
      </c>
      <c r="Y40" s="8">
        <f t="shared" si="34"/>
        <v>669.6</v>
      </c>
      <c r="Z40" s="8">
        <f t="shared" si="34"/>
        <v>691.19999999999993</v>
      </c>
      <c r="AA40" s="8">
        <f t="shared" si="34"/>
        <v>720</v>
      </c>
      <c r="AB40" s="8">
        <f t="shared" si="34"/>
        <v>741.6</v>
      </c>
      <c r="AC40" s="8">
        <f t="shared" si="34"/>
        <v>856</v>
      </c>
      <c r="AD40" s="8">
        <f t="shared" si="34"/>
        <v>880</v>
      </c>
      <c r="AE40" s="8">
        <f t="shared" si="34"/>
        <v>912</v>
      </c>
      <c r="AF40" s="8">
        <f t="shared" si="34"/>
        <v>936</v>
      </c>
      <c r="AG40" s="8">
        <f t="shared" si="34"/>
        <v>968</v>
      </c>
      <c r="AH40" s="8">
        <f t="shared" si="34"/>
        <v>992</v>
      </c>
    </row>
    <row r="41" spans="1:34" ht="15" thickBot="1" x14ac:dyDescent="0.2">
      <c r="A41" s="3" t="s">
        <v>12</v>
      </c>
      <c r="B41" s="6" t="s">
        <v>90</v>
      </c>
      <c r="C41" s="8">
        <f>(C4+C10)*C16*(C6^$B$33)</f>
        <v>38.823529411764703</v>
      </c>
      <c r="D41" s="8">
        <f t="shared" ref="D41:M41" si="35">(D4+D10)*D16*(D6^$B$33)</f>
        <v>49.411764705882348</v>
      </c>
      <c r="E41" s="8">
        <f t="shared" si="35"/>
        <v>63</v>
      </c>
      <c r="F41" s="8">
        <f t="shared" si="35"/>
        <v>74.117647058823536</v>
      </c>
      <c r="G41" s="8">
        <f t="shared" si="35"/>
        <v>93.176470588235304</v>
      </c>
      <c r="H41" s="8">
        <f t="shared" si="35"/>
        <v>112.58823529411765</v>
      </c>
      <c r="I41" s="8">
        <f t="shared" si="35"/>
        <v>135.88235294117649</v>
      </c>
      <c r="J41" s="8">
        <f t="shared" si="35"/>
        <v>158.29411764705881</v>
      </c>
      <c r="K41" s="8">
        <f t="shared" si="35"/>
        <v>174.52941176470586</v>
      </c>
      <c r="L41" s="8">
        <f t="shared" si="35"/>
        <v>199.05882352941174</v>
      </c>
      <c r="M41" s="8">
        <f t="shared" si="35"/>
        <v>220.23529411764704</v>
      </c>
      <c r="N41" s="8">
        <f>(N4+$M$10)*$M$16*(N6^$B$33)</f>
        <v>252.35294117647061</v>
      </c>
      <c r="O41" s="8">
        <f t="shared" ref="O41:AH41" si="36">(O4+$M$10)*$M$16*(O6^$B$33)</f>
        <v>286.58823529411762</v>
      </c>
      <c r="P41" s="8">
        <f t="shared" si="36"/>
        <v>328.23529411764707</v>
      </c>
      <c r="Q41" s="8">
        <f t="shared" si="36"/>
        <v>367.05882352941177</v>
      </c>
      <c r="R41" s="8">
        <f t="shared" si="36"/>
        <v>414</v>
      </c>
      <c r="S41" s="8">
        <f t="shared" si="36"/>
        <v>457.41176470588238</v>
      </c>
      <c r="T41" s="8">
        <f t="shared" si="36"/>
        <v>509.64705882352939</v>
      </c>
      <c r="U41" s="8">
        <f t="shared" si="36"/>
        <v>557.64705882352939</v>
      </c>
      <c r="V41" s="8">
        <f t="shared" si="36"/>
        <v>615.17647058823536</v>
      </c>
      <c r="W41" s="8">
        <f t="shared" si="36"/>
        <v>667.76470588235293</v>
      </c>
      <c r="X41" s="8">
        <f t="shared" si="36"/>
        <v>722.47058823529403</v>
      </c>
      <c r="Y41" s="8">
        <f t="shared" si="36"/>
        <v>787.76470588235293</v>
      </c>
      <c r="Z41" s="8">
        <f t="shared" si="36"/>
        <v>847.05882352941171</v>
      </c>
      <c r="AA41" s="8">
        <f t="shared" si="36"/>
        <v>917.64705882352939</v>
      </c>
      <c r="AB41" s="8">
        <f t="shared" si="36"/>
        <v>981.52941176470586</v>
      </c>
      <c r="AC41" s="8">
        <f t="shared" si="36"/>
        <v>1057.4117647058822</v>
      </c>
      <c r="AD41" s="8">
        <f t="shared" si="36"/>
        <v>1125.8823529411766</v>
      </c>
      <c r="AE41" s="8">
        <f t="shared" si="36"/>
        <v>1207.0588235294117</v>
      </c>
      <c r="AF41" s="8">
        <f t="shared" si="36"/>
        <v>1280.1176470588236</v>
      </c>
      <c r="AG41" s="8">
        <f t="shared" si="36"/>
        <v>1366.5882352941178</v>
      </c>
      <c r="AH41" s="8">
        <f t="shared" si="36"/>
        <v>1444.2352941176468</v>
      </c>
    </row>
    <row r="42" spans="1:34" ht="14.25" thickBot="1" x14ac:dyDescent="0.2">
      <c r="A42" s="3" t="s">
        <v>12</v>
      </c>
      <c r="B42" s="3" t="s">
        <v>16</v>
      </c>
      <c r="C42" s="8">
        <f>(C4+C10)*C16*(C6^$B$33)</f>
        <v>38.823529411764703</v>
      </c>
      <c r="D42" s="8">
        <f t="shared" ref="D42:M42" si="37">(D4+D10)*D16*(D6^$B$33)</f>
        <v>49.411764705882348</v>
      </c>
      <c r="E42" s="8">
        <f t="shared" si="37"/>
        <v>63</v>
      </c>
      <c r="F42" s="8">
        <f t="shared" si="37"/>
        <v>74.117647058823536</v>
      </c>
      <c r="G42" s="8">
        <f t="shared" si="37"/>
        <v>93.176470588235304</v>
      </c>
      <c r="H42" s="8">
        <f t="shared" si="37"/>
        <v>112.58823529411765</v>
      </c>
      <c r="I42" s="8">
        <f t="shared" si="37"/>
        <v>135.88235294117649</v>
      </c>
      <c r="J42" s="8">
        <f t="shared" si="37"/>
        <v>158.29411764705881</v>
      </c>
      <c r="K42" s="8">
        <f t="shared" si="37"/>
        <v>174.52941176470586</v>
      </c>
      <c r="L42" s="8">
        <f t="shared" si="37"/>
        <v>199.05882352941174</v>
      </c>
      <c r="M42" s="8">
        <f t="shared" si="37"/>
        <v>220.23529411764704</v>
      </c>
      <c r="N42" s="8">
        <f>(N4+N10)*$M$16*($M$6^$B$33)</f>
        <v>249.88235294117644</v>
      </c>
      <c r="O42" s="8">
        <f t="shared" ref="O42:AH42" si="38">(O4+O10)*$M$16*($M$6^$B$33)</f>
        <v>279.52941176470586</v>
      </c>
      <c r="P42" s="8">
        <f t="shared" si="38"/>
        <v>309.17647058823525</v>
      </c>
      <c r="Q42" s="8">
        <f t="shared" si="38"/>
        <v>338.8235294117647</v>
      </c>
      <c r="R42" s="8">
        <f t="shared" si="38"/>
        <v>372.70588235294116</v>
      </c>
      <c r="S42" s="8">
        <f t="shared" si="38"/>
        <v>402.35294117647061</v>
      </c>
      <c r="T42" s="8">
        <f t="shared" si="38"/>
        <v>436.23529411764702</v>
      </c>
      <c r="U42" s="8">
        <f t="shared" si="38"/>
        <v>465.88235294117646</v>
      </c>
      <c r="V42" s="8">
        <f t="shared" si="38"/>
        <v>495.52941176470586</v>
      </c>
      <c r="W42" s="8">
        <f t="shared" si="38"/>
        <v>525.17647058823525</v>
      </c>
      <c r="X42" s="8">
        <f t="shared" si="38"/>
        <v>554.82352941176464</v>
      </c>
      <c r="Y42" s="8">
        <f t="shared" si="38"/>
        <v>588.7058823529411</v>
      </c>
      <c r="Z42" s="8">
        <f t="shared" si="38"/>
        <v>618.35294117647049</v>
      </c>
      <c r="AA42" s="8">
        <f t="shared" si="38"/>
        <v>652.23529411764696</v>
      </c>
      <c r="AB42" s="8">
        <f t="shared" si="38"/>
        <v>681.88235294117646</v>
      </c>
      <c r="AC42" s="8">
        <f t="shared" si="38"/>
        <v>711.52941176470574</v>
      </c>
      <c r="AD42" s="8">
        <f t="shared" si="38"/>
        <v>741.17647058823525</v>
      </c>
      <c r="AE42" s="8">
        <f t="shared" si="38"/>
        <v>775.05882352941171</v>
      </c>
      <c r="AF42" s="8">
        <f t="shared" si="38"/>
        <v>804.70588235294122</v>
      </c>
      <c r="AG42" s="8">
        <f t="shared" si="38"/>
        <v>838.58823529411757</v>
      </c>
      <c r="AH42" s="8">
        <f t="shared" si="38"/>
        <v>868.23529411764696</v>
      </c>
    </row>
    <row r="43" spans="1:34" ht="15" thickBot="1" x14ac:dyDescent="0.2">
      <c r="A43" s="3" t="s">
        <v>14</v>
      </c>
      <c r="B43" s="6" t="s">
        <v>90</v>
      </c>
      <c r="C43" s="8">
        <f>(C4+C10)*C16*(C6^$B$33)</f>
        <v>38.823529411764703</v>
      </c>
      <c r="D43" s="8">
        <f t="shared" ref="D43:M43" si="39">(D4+D10)*D16*(D6^$B$33)</f>
        <v>49.411764705882348</v>
      </c>
      <c r="E43" s="8">
        <f t="shared" si="39"/>
        <v>63</v>
      </c>
      <c r="F43" s="8">
        <f t="shared" si="39"/>
        <v>74.117647058823536</v>
      </c>
      <c r="G43" s="8">
        <f t="shared" si="39"/>
        <v>93.176470588235304</v>
      </c>
      <c r="H43" s="8">
        <f t="shared" si="39"/>
        <v>112.58823529411765</v>
      </c>
      <c r="I43" s="8">
        <f t="shared" si="39"/>
        <v>135.88235294117649</v>
      </c>
      <c r="J43" s="8">
        <f t="shared" si="39"/>
        <v>158.29411764705881</v>
      </c>
      <c r="K43" s="8">
        <f t="shared" si="39"/>
        <v>174.52941176470586</v>
      </c>
      <c r="L43" s="8">
        <f t="shared" si="39"/>
        <v>199.05882352941174</v>
      </c>
      <c r="M43" s="8">
        <f t="shared" si="39"/>
        <v>220.23529411764704</v>
      </c>
      <c r="N43" s="8">
        <f>($M$4+$M$10)*N16*(N6^$B$33)</f>
        <v>270.40000000000003</v>
      </c>
      <c r="O43" s="8">
        <f t="shared" ref="O43:AH43" si="40">($M$4+$M$10)*O16*(O6^$B$33)</f>
        <v>335.99999999999994</v>
      </c>
      <c r="P43" s="8">
        <f t="shared" si="40"/>
        <v>359.99999999999994</v>
      </c>
      <c r="Q43" s="8">
        <f t="shared" si="40"/>
        <v>453.81818181818181</v>
      </c>
      <c r="R43" s="8">
        <f t="shared" si="40"/>
        <v>482.18181818181813</v>
      </c>
      <c r="S43" s="8">
        <f t="shared" si="40"/>
        <v>510.54545454545456</v>
      </c>
      <c r="T43" s="8">
        <f t="shared" si="40"/>
        <v>538.90909090909088</v>
      </c>
      <c r="U43" s="8">
        <f t="shared" si="40"/>
        <v>567.27272727272725</v>
      </c>
      <c r="V43" s="8">
        <f t="shared" si="40"/>
        <v>595.63636363636363</v>
      </c>
      <c r="W43" s="8">
        <f t="shared" si="40"/>
        <v>624</v>
      </c>
      <c r="X43" s="8">
        <f t="shared" si="40"/>
        <v>717.59999999999991</v>
      </c>
      <c r="Y43" s="8">
        <f t="shared" si="40"/>
        <v>748.8</v>
      </c>
      <c r="Z43" s="8">
        <f t="shared" si="40"/>
        <v>780</v>
      </c>
      <c r="AA43" s="8">
        <f t="shared" si="40"/>
        <v>811.2</v>
      </c>
      <c r="AB43" s="8">
        <f t="shared" si="40"/>
        <v>842.40000000000009</v>
      </c>
      <c r="AC43" s="8">
        <f t="shared" si="40"/>
        <v>970.66666666666663</v>
      </c>
      <c r="AD43" s="8">
        <f t="shared" si="40"/>
        <v>1005.3333333333334</v>
      </c>
      <c r="AE43" s="8">
        <f t="shared" si="40"/>
        <v>1040</v>
      </c>
      <c r="AF43" s="8">
        <f t="shared" si="40"/>
        <v>1074.6666666666667</v>
      </c>
      <c r="AG43" s="8">
        <f t="shared" si="40"/>
        <v>1109.3333333333335</v>
      </c>
      <c r="AH43" s="8">
        <f t="shared" si="40"/>
        <v>1144</v>
      </c>
    </row>
    <row r="44" spans="1:34" ht="14.25" thickBot="1" x14ac:dyDescent="0.2">
      <c r="A44" s="3" t="s">
        <v>14</v>
      </c>
      <c r="B44" s="3" t="s">
        <v>16</v>
      </c>
      <c r="C44" s="8">
        <f>(C4+C10)*C16*(C6^$B$33)</f>
        <v>38.823529411764703</v>
      </c>
      <c r="D44" s="8">
        <f t="shared" ref="D44:M44" si="41">(D4+D10)*D16*(D6^$B$33)</f>
        <v>49.411764705882348</v>
      </c>
      <c r="E44" s="8">
        <f t="shared" si="41"/>
        <v>63</v>
      </c>
      <c r="F44" s="8">
        <f t="shared" si="41"/>
        <v>74.117647058823536</v>
      </c>
      <c r="G44" s="8">
        <f t="shared" si="41"/>
        <v>93.176470588235304</v>
      </c>
      <c r="H44" s="8">
        <f t="shared" si="41"/>
        <v>112.58823529411765</v>
      </c>
      <c r="I44" s="8">
        <f t="shared" si="41"/>
        <v>135.88235294117649</v>
      </c>
      <c r="J44" s="8">
        <f t="shared" si="41"/>
        <v>158.29411764705881</v>
      </c>
      <c r="K44" s="8">
        <f t="shared" si="41"/>
        <v>174.52941176470586</v>
      </c>
      <c r="L44" s="8">
        <f t="shared" si="41"/>
        <v>199.05882352941174</v>
      </c>
      <c r="M44" s="8">
        <f t="shared" si="41"/>
        <v>220.23529411764704</v>
      </c>
      <c r="N44" s="8">
        <f>($M$4+N$10)*N16*($M$6^$B$33)</f>
        <v>268.8</v>
      </c>
      <c r="O44" s="8">
        <f t="shared" ref="O44:AH44" si="42">($M$4+O$10)*O16*($M$6^$B$33)</f>
        <v>332.30769230769226</v>
      </c>
      <c r="P44" s="8">
        <f t="shared" si="42"/>
        <v>348.92307692307685</v>
      </c>
      <c r="Q44" s="8">
        <f t="shared" si="42"/>
        <v>438.5454545454545</v>
      </c>
      <c r="R44" s="8">
        <f t="shared" si="42"/>
        <v>464.72727272727269</v>
      </c>
      <c r="S44" s="8">
        <f t="shared" si="42"/>
        <v>490.90909090909088</v>
      </c>
      <c r="T44" s="8">
        <f t="shared" si="42"/>
        <v>517.09090909090901</v>
      </c>
      <c r="U44" s="8">
        <f t="shared" si="42"/>
        <v>543.27272727272725</v>
      </c>
      <c r="V44" s="8">
        <f t="shared" si="42"/>
        <v>562.90909090909088</v>
      </c>
      <c r="W44" s="8">
        <f t="shared" si="42"/>
        <v>589.09090909090901</v>
      </c>
      <c r="X44" s="8">
        <f t="shared" si="42"/>
        <v>676.8</v>
      </c>
      <c r="Y44" s="8">
        <f t="shared" si="42"/>
        <v>705.6</v>
      </c>
      <c r="Z44" s="8">
        <f t="shared" si="42"/>
        <v>734.4</v>
      </c>
      <c r="AA44" s="8">
        <f t="shared" si="42"/>
        <v>763.19999999999993</v>
      </c>
      <c r="AB44" s="8">
        <f t="shared" si="42"/>
        <v>792</v>
      </c>
      <c r="AC44" s="8">
        <f t="shared" si="42"/>
        <v>904</v>
      </c>
      <c r="AD44" s="8">
        <f t="shared" si="42"/>
        <v>936</v>
      </c>
      <c r="AE44" s="8">
        <f t="shared" si="42"/>
        <v>968</v>
      </c>
      <c r="AF44" s="8">
        <f t="shared" si="42"/>
        <v>1000</v>
      </c>
      <c r="AG44" s="8">
        <f t="shared" si="42"/>
        <v>1032</v>
      </c>
      <c r="AH44" s="8">
        <f t="shared" si="42"/>
        <v>1064</v>
      </c>
    </row>
    <row r="45" spans="1:34" ht="15" thickBot="1" x14ac:dyDescent="0.2">
      <c r="A45" s="6" t="s">
        <v>90</v>
      </c>
      <c r="B45" s="3" t="s">
        <v>16</v>
      </c>
      <c r="C45" s="8">
        <f>(C4+C10)*C16*(C6^$B$33)</f>
        <v>38.823529411764703</v>
      </c>
      <c r="D45" s="8">
        <f t="shared" ref="D45:M45" si="43">(D4+D10)*D16*(D6^$B$33)</f>
        <v>49.411764705882348</v>
      </c>
      <c r="E45" s="8">
        <f t="shared" si="43"/>
        <v>63</v>
      </c>
      <c r="F45" s="8">
        <f t="shared" si="43"/>
        <v>74.117647058823536</v>
      </c>
      <c r="G45" s="8">
        <f t="shared" si="43"/>
        <v>93.176470588235304</v>
      </c>
      <c r="H45" s="8">
        <f t="shared" si="43"/>
        <v>112.58823529411765</v>
      </c>
      <c r="I45" s="8">
        <f t="shared" si="43"/>
        <v>135.88235294117649</v>
      </c>
      <c r="J45" s="8">
        <f t="shared" si="43"/>
        <v>158.29411764705881</v>
      </c>
      <c r="K45" s="8">
        <f t="shared" si="43"/>
        <v>174.52941176470586</v>
      </c>
      <c r="L45" s="8">
        <f t="shared" si="43"/>
        <v>199.05882352941174</v>
      </c>
      <c r="M45" s="8">
        <f t="shared" si="43"/>
        <v>220.23529411764704</v>
      </c>
      <c r="N45" s="8">
        <f>($M$4+N10)*$M$16*(N6^$B$33)</f>
        <v>256.94117647058823</v>
      </c>
      <c r="O45" s="8">
        <f t="shared" ref="O45:AH45" si="44">($M$4+O10)*$M$16*(O6^$B$33)</f>
        <v>296.47058823529409</v>
      </c>
      <c r="P45" s="8">
        <f t="shared" si="44"/>
        <v>333.52941176470586</v>
      </c>
      <c r="Q45" s="8">
        <f t="shared" si="44"/>
        <v>378.35294117647061</v>
      </c>
      <c r="R45" s="8">
        <f t="shared" si="44"/>
        <v>426</v>
      </c>
      <c r="S45" s="8">
        <f t="shared" si="44"/>
        <v>476.47058823529409</v>
      </c>
      <c r="T45" s="8">
        <f t="shared" si="44"/>
        <v>529.76470588235293</v>
      </c>
      <c r="U45" s="8">
        <f t="shared" si="44"/>
        <v>585.88235294117646</v>
      </c>
      <c r="V45" s="8">
        <f t="shared" si="44"/>
        <v>637.41176470588232</v>
      </c>
      <c r="W45" s="8">
        <f t="shared" si="44"/>
        <v>698.82352941176475</v>
      </c>
      <c r="X45" s="8">
        <f t="shared" si="44"/>
        <v>763.05882352941171</v>
      </c>
      <c r="Y45" s="8">
        <f t="shared" si="44"/>
        <v>830.11764705882354</v>
      </c>
      <c r="Z45" s="8">
        <f t="shared" si="44"/>
        <v>900</v>
      </c>
      <c r="AA45" s="8">
        <f t="shared" si="44"/>
        <v>972.70588235294122</v>
      </c>
      <c r="AB45" s="8">
        <f t="shared" si="44"/>
        <v>1048.2352941176471</v>
      </c>
      <c r="AC45" s="8">
        <f t="shared" si="44"/>
        <v>1116.705882352941</v>
      </c>
      <c r="AD45" s="8">
        <f t="shared" si="44"/>
        <v>1197.5294117647059</v>
      </c>
      <c r="AE45" s="8">
        <f t="shared" si="44"/>
        <v>1281.1764705882354</v>
      </c>
      <c r="AF45" s="8">
        <f t="shared" si="44"/>
        <v>1367.6470588235295</v>
      </c>
      <c r="AG45" s="8">
        <f t="shared" si="44"/>
        <v>1456.9411764705883</v>
      </c>
      <c r="AH45" s="8">
        <f t="shared" si="44"/>
        <v>1549.0588235294115</v>
      </c>
    </row>
  </sheetData>
  <mergeCells count="20">
    <mergeCell ref="A39:AH39"/>
    <mergeCell ref="B20:B24"/>
    <mergeCell ref="A25:AH25"/>
    <mergeCell ref="C8:M8"/>
    <mergeCell ref="B34:B38"/>
    <mergeCell ref="C9:AH9"/>
    <mergeCell ref="B12:AH12"/>
    <mergeCell ref="A19:B19"/>
    <mergeCell ref="C19:M19"/>
    <mergeCell ref="O19:P19"/>
    <mergeCell ref="Q19:S19"/>
    <mergeCell ref="T19:W19"/>
    <mergeCell ref="X19:AB19"/>
    <mergeCell ref="AC19:AH19"/>
    <mergeCell ref="AC3:AH3"/>
    <mergeCell ref="C3:M3"/>
    <mergeCell ref="O3:P3"/>
    <mergeCell ref="Q3:S3"/>
    <mergeCell ref="T3:W3"/>
    <mergeCell ref="X3:AB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73B26-C8E8-4620-9C04-9B7CCD4458B2}">
  <dimension ref="A1:AI50"/>
  <sheetViews>
    <sheetView workbookViewId="0">
      <selection activeCell="E31" sqref="E31"/>
    </sheetView>
  </sheetViews>
  <sheetFormatPr defaultRowHeight="13.5" x14ac:dyDescent="0.15"/>
  <cols>
    <col min="1" max="16384" width="9" style="2"/>
  </cols>
  <sheetData>
    <row r="1" spans="2:34" x14ac:dyDescent="0.15">
      <c r="B1" s="2" t="s">
        <v>101</v>
      </c>
    </row>
    <row r="2" spans="2:34" ht="14.25" thickBot="1" x14ac:dyDescent="0.2"/>
    <row r="3" spans="2:34" ht="14.25" thickBot="1" x14ac:dyDescent="0.2">
      <c r="B3" s="3" t="s">
        <v>10</v>
      </c>
      <c r="C3" s="40" t="s">
        <v>1</v>
      </c>
      <c r="D3" s="41"/>
      <c r="E3" s="41"/>
      <c r="F3" s="41"/>
      <c r="G3" s="41"/>
      <c r="H3" s="41"/>
      <c r="I3" s="41"/>
      <c r="J3" s="41"/>
      <c r="K3" s="41"/>
      <c r="L3" s="41"/>
      <c r="M3" s="42"/>
      <c r="N3" s="4">
        <v>11</v>
      </c>
      <c r="O3" s="23" t="s">
        <v>9</v>
      </c>
      <c r="P3" s="24"/>
      <c r="Q3" s="25" t="s">
        <v>2</v>
      </c>
      <c r="R3" s="26"/>
      <c r="S3" s="27"/>
      <c r="T3" s="28" t="s">
        <v>3</v>
      </c>
      <c r="U3" s="29"/>
      <c r="V3" s="29"/>
      <c r="W3" s="30"/>
      <c r="X3" s="31" t="s">
        <v>4</v>
      </c>
      <c r="Y3" s="32"/>
      <c r="Z3" s="32"/>
      <c r="AA3" s="32"/>
      <c r="AB3" s="33"/>
      <c r="AC3" s="34" t="s">
        <v>5</v>
      </c>
      <c r="AD3" s="35"/>
      <c r="AE3" s="35"/>
      <c r="AF3" s="35"/>
      <c r="AG3" s="35"/>
      <c r="AH3" s="36"/>
    </row>
    <row r="4" spans="2:34" ht="14.25" thickBot="1" x14ac:dyDescent="0.2">
      <c r="B4" s="3" t="s">
        <v>12</v>
      </c>
      <c r="C4" s="1">
        <v>6</v>
      </c>
      <c r="D4" s="1">
        <v>13</v>
      </c>
      <c r="E4" s="1">
        <v>19</v>
      </c>
      <c r="F4" s="1">
        <v>25</v>
      </c>
      <c r="G4" s="1">
        <v>32</v>
      </c>
      <c r="H4" s="1">
        <v>38</v>
      </c>
      <c r="I4" s="1">
        <v>44</v>
      </c>
      <c r="J4" s="1">
        <v>50</v>
      </c>
      <c r="K4" s="1">
        <v>57</v>
      </c>
      <c r="L4" s="1">
        <v>63</v>
      </c>
      <c r="M4" s="1">
        <v>69</v>
      </c>
      <c r="N4" s="1">
        <v>73</v>
      </c>
      <c r="O4" s="1">
        <v>77</v>
      </c>
      <c r="P4" s="1">
        <v>80</v>
      </c>
      <c r="Q4" s="1">
        <v>84</v>
      </c>
      <c r="R4" s="1">
        <v>87</v>
      </c>
      <c r="S4" s="1">
        <v>91</v>
      </c>
      <c r="T4" s="1">
        <v>95</v>
      </c>
      <c r="U4" s="1">
        <v>98</v>
      </c>
      <c r="V4" s="1">
        <v>102</v>
      </c>
      <c r="W4" s="1">
        <v>105</v>
      </c>
      <c r="X4" s="1">
        <v>109</v>
      </c>
      <c r="Y4" s="1">
        <v>113</v>
      </c>
      <c r="Z4" s="1">
        <v>116</v>
      </c>
      <c r="AA4" s="1">
        <v>120</v>
      </c>
      <c r="AB4" s="1">
        <v>123</v>
      </c>
      <c r="AC4" s="1">
        <v>127</v>
      </c>
      <c r="AD4" s="1">
        <v>131</v>
      </c>
      <c r="AE4" s="1">
        <v>134</v>
      </c>
      <c r="AF4" s="1">
        <v>138</v>
      </c>
      <c r="AG4" s="1">
        <v>141</v>
      </c>
      <c r="AH4" s="1">
        <v>145</v>
      </c>
    </row>
    <row r="5" spans="2:34" ht="14.25" thickBot="1" x14ac:dyDescent="0.2">
      <c r="B5" s="3" t="s">
        <v>6</v>
      </c>
      <c r="C5" s="12">
        <v>1</v>
      </c>
      <c r="D5" s="12">
        <v>1</v>
      </c>
      <c r="E5" s="12">
        <v>1</v>
      </c>
      <c r="F5" s="12">
        <v>1</v>
      </c>
      <c r="G5" s="12">
        <v>1</v>
      </c>
      <c r="H5" s="12">
        <v>1</v>
      </c>
      <c r="I5" s="12">
        <v>1</v>
      </c>
      <c r="J5" s="12">
        <v>1</v>
      </c>
      <c r="K5" s="12">
        <v>1</v>
      </c>
      <c r="L5" s="12">
        <v>1</v>
      </c>
      <c r="M5" s="12">
        <v>1</v>
      </c>
      <c r="N5" s="1">
        <v>1.111</v>
      </c>
      <c r="O5" s="1">
        <v>1.25</v>
      </c>
      <c r="P5" s="1">
        <v>1.25</v>
      </c>
      <c r="Q5" s="1">
        <v>1.304</v>
      </c>
      <c r="R5" s="1">
        <v>1.304</v>
      </c>
      <c r="S5" s="1">
        <v>1.304</v>
      </c>
      <c r="T5" s="1">
        <v>1.3640000000000001</v>
      </c>
      <c r="U5" s="1">
        <v>1.3640000000000001</v>
      </c>
      <c r="V5" s="1">
        <v>1.3640000000000001</v>
      </c>
      <c r="W5" s="1">
        <v>1.3640000000000001</v>
      </c>
      <c r="X5" s="1">
        <v>1.429</v>
      </c>
      <c r="Y5" s="1">
        <v>1.429</v>
      </c>
      <c r="Z5" s="1">
        <v>1.429</v>
      </c>
      <c r="AA5" s="1">
        <v>1.5</v>
      </c>
      <c r="AB5" s="1">
        <v>1.5</v>
      </c>
      <c r="AC5" s="1">
        <v>1.579</v>
      </c>
      <c r="AD5" s="1">
        <v>1.579</v>
      </c>
      <c r="AE5" s="1">
        <v>1.579</v>
      </c>
      <c r="AF5" s="1">
        <v>1.579</v>
      </c>
      <c r="AG5" s="1">
        <v>1.667</v>
      </c>
      <c r="AH5" s="1">
        <v>1.667</v>
      </c>
    </row>
    <row r="6" spans="2:34" ht="15" thickBot="1" x14ac:dyDescent="0.2">
      <c r="B6" s="6" t="s">
        <v>90</v>
      </c>
      <c r="C6" s="1">
        <v>2</v>
      </c>
      <c r="D6" s="1">
        <v>2.1</v>
      </c>
      <c r="E6" s="1">
        <v>2.2000000000000002</v>
      </c>
      <c r="F6" s="1">
        <v>2.2000000000000002</v>
      </c>
      <c r="G6" s="1">
        <v>2.2999999999999998</v>
      </c>
      <c r="H6" s="1">
        <v>2.4</v>
      </c>
      <c r="I6" s="1">
        <v>2.5</v>
      </c>
      <c r="J6" s="1">
        <v>2.6</v>
      </c>
      <c r="K6" s="1">
        <v>2.6</v>
      </c>
      <c r="L6" s="1">
        <v>2.7</v>
      </c>
      <c r="M6" s="1">
        <v>2.8</v>
      </c>
      <c r="N6" s="1">
        <v>3</v>
      </c>
      <c r="O6" s="1">
        <v>3.1</v>
      </c>
      <c r="P6" s="1">
        <v>3.3</v>
      </c>
      <c r="Q6" s="1">
        <v>3.4</v>
      </c>
      <c r="R6" s="1">
        <v>3.6</v>
      </c>
      <c r="S6" s="1">
        <v>3.8</v>
      </c>
      <c r="T6" s="1">
        <v>3.9</v>
      </c>
      <c r="U6" s="1">
        <v>4.0999999999999996</v>
      </c>
      <c r="V6" s="1">
        <v>4.2</v>
      </c>
      <c r="W6" s="1">
        <v>4.4000000000000004</v>
      </c>
      <c r="X6" s="1">
        <v>4.5999999999999996</v>
      </c>
      <c r="Y6" s="1">
        <v>4.7</v>
      </c>
      <c r="Z6" s="1">
        <v>4.9000000000000004</v>
      </c>
      <c r="AA6" s="1">
        <v>5</v>
      </c>
      <c r="AB6" s="1">
        <v>5.2</v>
      </c>
      <c r="AC6" s="1">
        <v>5.4</v>
      </c>
      <c r="AD6" s="1">
        <v>5.5</v>
      </c>
      <c r="AE6" s="1">
        <v>5.7</v>
      </c>
      <c r="AF6" s="1">
        <v>5.8</v>
      </c>
      <c r="AG6" s="1">
        <v>6</v>
      </c>
      <c r="AH6" s="1">
        <v>6.2</v>
      </c>
    </row>
    <row r="7" spans="2:34" ht="15" thickBot="1" x14ac:dyDescent="0.2">
      <c r="B7" s="6" t="s">
        <v>55</v>
      </c>
      <c r="C7" s="1" t="s">
        <v>58</v>
      </c>
      <c r="D7" s="1" t="s">
        <v>59</v>
      </c>
      <c r="E7" s="1" t="s">
        <v>60</v>
      </c>
      <c r="F7" s="1" t="s">
        <v>61</v>
      </c>
      <c r="G7" s="1" t="s">
        <v>62</v>
      </c>
      <c r="H7" s="1" t="s">
        <v>63</v>
      </c>
      <c r="I7" s="1" t="s">
        <v>64</v>
      </c>
      <c r="J7" s="1" t="s">
        <v>65</v>
      </c>
      <c r="K7" s="1" t="s">
        <v>66</v>
      </c>
      <c r="L7" s="1" t="s">
        <v>67</v>
      </c>
      <c r="M7" s="1" t="s">
        <v>68</v>
      </c>
      <c r="N7" s="1" t="s">
        <v>69</v>
      </c>
      <c r="O7" s="1" t="s">
        <v>70</v>
      </c>
      <c r="P7" s="1" t="s">
        <v>71</v>
      </c>
      <c r="Q7" s="1" t="s">
        <v>72</v>
      </c>
      <c r="R7" s="1" t="s">
        <v>73</v>
      </c>
      <c r="S7" s="1" t="s">
        <v>74</v>
      </c>
      <c r="T7" s="1" t="s">
        <v>75</v>
      </c>
      <c r="U7" s="1" t="s">
        <v>76</v>
      </c>
      <c r="V7" s="1" t="s">
        <v>77</v>
      </c>
      <c r="W7" s="1" t="s">
        <v>78</v>
      </c>
      <c r="X7" s="1" t="s">
        <v>79</v>
      </c>
      <c r="Y7" s="1" t="s">
        <v>80</v>
      </c>
      <c r="Z7" s="1" t="s">
        <v>81</v>
      </c>
      <c r="AA7" s="1" t="s">
        <v>82</v>
      </c>
      <c r="AB7" s="1" t="s">
        <v>83</v>
      </c>
      <c r="AC7" s="1" t="s">
        <v>84</v>
      </c>
      <c r="AD7" s="1" t="s">
        <v>85</v>
      </c>
      <c r="AE7" s="1" t="s">
        <v>86</v>
      </c>
      <c r="AF7" s="1" t="s">
        <v>87</v>
      </c>
      <c r="AG7" s="1" t="s">
        <v>88</v>
      </c>
      <c r="AH7" s="1" t="s">
        <v>89</v>
      </c>
    </row>
    <row r="8" spans="2:34" ht="15" thickBot="1" x14ac:dyDescent="0.2">
      <c r="B8" s="6" t="s">
        <v>56</v>
      </c>
      <c r="C8" s="45">
        <v>1</v>
      </c>
      <c r="D8" s="46"/>
      <c r="E8" s="46"/>
      <c r="F8" s="46"/>
      <c r="G8" s="46"/>
      <c r="H8" s="46"/>
      <c r="I8" s="46"/>
      <c r="J8" s="46"/>
      <c r="K8" s="46"/>
      <c r="L8" s="46"/>
      <c r="M8" s="47"/>
      <c r="N8" s="13">
        <v>1</v>
      </c>
      <c r="O8" s="13">
        <v>1</v>
      </c>
      <c r="P8" s="13">
        <v>1</v>
      </c>
      <c r="Q8" s="13">
        <v>1</v>
      </c>
      <c r="R8" s="13">
        <v>1</v>
      </c>
      <c r="S8" s="13">
        <v>1</v>
      </c>
      <c r="T8" s="13">
        <v>1</v>
      </c>
      <c r="U8" s="13">
        <v>1</v>
      </c>
      <c r="V8" s="13">
        <v>1</v>
      </c>
      <c r="W8" s="13">
        <v>1</v>
      </c>
      <c r="X8" s="13">
        <v>1</v>
      </c>
      <c r="Y8" s="13">
        <v>1</v>
      </c>
      <c r="Z8" s="13">
        <v>1</v>
      </c>
      <c r="AA8" s="13">
        <v>1</v>
      </c>
      <c r="AB8" s="13">
        <v>1</v>
      </c>
      <c r="AC8" s="13">
        <v>1</v>
      </c>
      <c r="AD8" s="13">
        <v>1</v>
      </c>
      <c r="AE8" s="13">
        <v>1</v>
      </c>
      <c r="AF8" s="13">
        <v>1</v>
      </c>
      <c r="AG8" s="13">
        <v>1</v>
      </c>
      <c r="AH8" s="13">
        <v>1</v>
      </c>
    </row>
    <row r="9" spans="2:34" ht="26.25" thickBot="1" x14ac:dyDescent="0.2">
      <c r="B9" s="14" t="s">
        <v>200</v>
      </c>
      <c r="C9" s="13">
        <v>0.3</v>
      </c>
      <c r="D9" s="13">
        <v>0.3</v>
      </c>
      <c r="E9" s="13">
        <v>0.3</v>
      </c>
      <c r="F9" s="13">
        <v>0.3</v>
      </c>
      <c r="G9" s="13">
        <v>0.3</v>
      </c>
      <c r="H9" s="13">
        <v>0.3</v>
      </c>
      <c r="I9" s="13">
        <v>0.3</v>
      </c>
      <c r="J9" s="13">
        <v>0.3</v>
      </c>
      <c r="K9" s="13">
        <v>0.3</v>
      </c>
      <c r="L9" s="13">
        <v>0.3</v>
      </c>
      <c r="M9" s="13">
        <v>0.3</v>
      </c>
      <c r="N9" s="13">
        <v>0.32</v>
      </c>
      <c r="O9" s="13">
        <v>0.34</v>
      </c>
      <c r="P9" s="13">
        <v>0.36</v>
      </c>
      <c r="Q9" s="13">
        <v>0.38</v>
      </c>
      <c r="R9" s="13">
        <v>0.4</v>
      </c>
      <c r="S9" s="13">
        <v>0.42</v>
      </c>
      <c r="T9" s="13">
        <v>0.45</v>
      </c>
      <c r="U9" s="13">
        <v>0.47</v>
      </c>
      <c r="V9" s="13">
        <v>0.49</v>
      </c>
      <c r="W9" s="13">
        <v>0.51</v>
      </c>
      <c r="X9" s="13">
        <v>0.53</v>
      </c>
      <c r="Y9" s="13">
        <v>0.55000000000000004</v>
      </c>
      <c r="Z9" s="13">
        <v>0.56999999999999995</v>
      </c>
      <c r="AA9" s="13">
        <v>0.6</v>
      </c>
      <c r="AB9" s="13">
        <v>0.62</v>
      </c>
      <c r="AC9" s="13">
        <v>0.64</v>
      </c>
      <c r="AD9" s="13">
        <v>0.66</v>
      </c>
      <c r="AE9" s="13">
        <v>0.68</v>
      </c>
      <c r="AF9" s="13">
        <v>0.7</v>
      </c>
      <c r="AG9" s="13">
        <v>0.73</v>
      </c>
      <c r="AH9" s="13">
        <v>0.75</v>
      </c>
    </row>
    <row r="10" spans="2:34" ht="26.25" thickBot="1" x14ac:dyDescent="0.2">
      <c r="B10" s="14" t="s">
        <v>201</v>
      </c>
      <c r="C10" s="1" t="s">
        <v>202</v>
      </c>
      <c r="D10" s="1" t="s">
        <v>203</v>
      </c>
      <c r="E10" s="1" t="s">
        <v>204</v>
      </c>
      <c r="F10" s="1" t="s">
        <v>205</v>
      </c>
      <c r="G10" s="1" t="s">
        <v>206</v>
      </c>
      <c r="H10" s="1" t="s">
        <v>207</v>
      </c>
      <c r="I10" s="1" t="s">
        <v>208</v>
      </c>
      <c r="J10" s="1" t="s">
        <v>209</v>
      </c>
      <c r="K10" s="1" t="s">
        <v>210</v>
      </c>
      <c r="L10" s="1" t="s">
        <v>211</v>
      </c>
      <c r="M10" s="1" t="s">
        <v>212</v>
      </c>
      <c r="N10" s="1" t="s">
        <v>213</v>
      </c>
      <c r="O10" s="1" t="s">
        <v>214</v>
      </c>
      <c r="P10" s="1" t="s">
        <v>215</v>
      </c>
      <c r="Q10" s="1" t="s">
        <v>216</v>
      </c>
      <c r="R10" s="1" t="s">
        <v>217</v>
      </c>
      <c r="S10" s="1" t="s">
        <v>218</v>
      </c>
      <c r="T10" s="1" t="s">
        <v>219</v>
      </c>
      <c r="U10" s="1" t="s">
        <v>220</v>
      </c>
      <c r="V10" s="1" t="s">
        <v>221</v>
      </c>
      <c r="W10" s="1" t="s">
        <v>222</v>
      </c>
      <c r="X10" s="1" t="s">
        <v>223</v>
      </c>
      <c r="Y10" s="1" t="s">
        <v>224</v>
      </c>
      <c r="Z10" s="1" t="s">
        <v>225</v>
      </c>
      <c r="AA10" s="1" t="s">
        <v>226</v>
      </c>
      <c r="AB10" s="1" t="s">
        <v>227</v>
      </c>
      <c r="AC10" s="1" t="s">
        <v>228</v>
      </c>
      <c r="AD10" s="1" t="s">
        <v>229</v>
      </c>
      <c r="AE10" s="1" t="s">
        <v>230</v>
      </c>
      <c r="AF10" s="1" t="s">
        <v>231</v>
      </c>
      <c r="AG10" s="1" t="s">
        <v>232</v>
      </c>
      <c r="AH10" s="1" t="s">
        <v>233</v>
      </c>
    </row>
    <row r="11" spans="2:34" ht="14.25" thickBot="1" x14ac:dyDescent="0.2">
      <c r="B11" s="3" t="s">
        <v>8</v>
      </c>
      <c r="C11" s="40" t="s">
        <v>57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2"/>
    </row>
    <row r="12" spans="2:34" ht="14.25" thickBot="1" x14ac:dyDescent="0.2">
      <c r="B12" s="3" t="s">
        <v>16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</row>
    <row r="13" spans="2:34" ht="14.25" thickBot="1" x14ac:dyDescent="0.2">
      <c r="B13" s="5" t="s">
        <v>11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11">
        <v>11</v>
      </c>
      <c r="O13" s="11">
        <v>17</v>
      </c>
      <c r="P13" s="11">
        <v>23</v>
      </c>
      <c r="Q13" s="11">
        <v>29</v>
      </c>
      <c r="R13" s="11">
        <v>35</v>
      </c>
      <c r="S13" s="11">
        <v>41</v>
      </c>
      <c r="T13" s="11">
        <v>47</v>
      </c>
      <c r="U13" s="11">
        <v>53</v>
      </c>
      <c r="V13" s="11">
        <v>59</v>
      </c>
      <c r="W13" s="11">
        <v>65</v>
      </c>
      <c r="X13" s="11">
        <v>71</v>
      </c>
      <c r="Y13" s="11">
        <v>77</v>
      </c>
      <c r="Z13" s="11">
        <v>83</v>
      </c>
      <c r="AA13" s="11">
        <v>89</v>
      </c>
      <c r="AB13" s="11">
        <v>95</v>
      </c>
      <c r="AC13" s="11">
        <v>101</v>
      </c>
      <c r="AD13" s="11">
        <v>107</v>
      </c>
      <c r="AE13" s="11">
        <v>113</v>
      </c>
      <c r="AF13" s="11">
        <v>119</v>
      </c>
      <c r="AG13" s="11">
        <v>125</v>
      </c>
      <c r="AH13" s="11">
        <v>131</v>
      </c>
    </row>
    <row r="14" spans="2:34" ht="14.25" thickBot="1" x14ac:dyDescent="0.2">
      <c r="B14" s="20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2"/>
    </row>
    <row r="15" spans="2:34" s="15" customFormat="1" ht="14.25" thickBot="1" x14ac:dyDescent="0.2">
      <c r="B15" s="3" t="s">
        <v>17</v>
      </c>
      <c r="C15" s="1">
        <v>14</v>
      </c>
      <c r="D15" s="1">
        <v>14</v>
      </c>
      <c r="E15" s="1">
        <v>14</v>
      </c>
      <c r="F15" s="1">
        <v>14</v>
      </c>
      <c r="G15" s="1">
        <v>14</v>
      </c>
      <c r="H15" s="1">
        <v>14</v>
      </c>
      <c r="I15" s="1">
        <v>14</v>
      </c>
      <c r="J15" s="1">
        <v>14</v>
      </c>
      <c r="K15" s="1">
        <v>14</v>
      </c>
      <c r="L15" s="1">
        <v>14</v>
      </c>
      <c r="M15" s="1">
        <v>14</v>
      </c>
      <c r="N15" s="1">
        <v>13</v>
      </c>
      <c r="O15" s="1">
        <v>12</v>
      </c>
      <c r="P15" s="1">
        <v>12</v>
      </c>
      <c r="Q15" s="1">
        <v>11</v>
      </c>
      <c r="R15" s="1">
        <v>11</v>
      </c>
      <c r="S15" s="1">
        <v>11</v>
      </c>
      <c r="T15" s="1">
        <v>11</v>
      </c>
      <c r="U15" s="1">
        <v>11</v>
      </c>
      <c r="V15" s="1">
        <v>11</v>
      </c>
      <c r="W15" s="1">
        <v>11</v>
      </c>
      <c r="X15" s="1">
        <v>10</v>
      </c>
      <c r="Y15" s="1">
        <v>10</v>
      </c>
      <c r="Z15" s="1">
        <v>10</v>
      </c>
      <c r="AA15" s="1">
        <v>10</v>
      </c>
      <c r="AB15" s="1">
        <v>10</v>
      </c>
      <c r="AC15" s="1">
        <v>10</v>
      </c>
      <c r="AD15" s="1">
        <v>10</v>
      </c>
      <c r="AE15" s="1">
        <v>10</v>
      </c>
      <c r="AF15" s="1">
        <v>10</v>
      </c>
      <c r="AG15" s="1">
        <v>10</v>
      </c>
      <c r="AH15" s="1">
        <v>10</v>
      </c>
    </row>
    <row r="16" spans="2:34" s="15" customFormat="1" ht="14.25" thickBot="1" x14ac:dyDescent="0.2">
      <c r="B16" s="3" t="s">
        <v>18</v>
      </c>
      <c r="C16" s="1">
        <v>11</v>
      </c>
      <c r="D16" s="1">
        <v>11</v>
      </c>
      <c r="E16" s="1">
        <v>11</v>
      </c>
      <c r="F16" s="1">
        <v>11</v>
      </c>
      <c r="G16" s="1">
        <v>11</v>
      </c>
      <c r="H16" s="1">
        <v>11</v>
      </c>
      <c r="I16" s="1">
        <v>11</v>
      </c>
      <c r="J16" s="1">
        <v>11</v>
      </c>
      <c r="K16" s="1">
        <v>11</v>
      </c>
      <c r="L16" s="1">
        <v>11</v>
      </c>
      <c r="M16" s="1">
        <v>11</v>
      </c>
      <c r="N16" s="1">
        <v>10</v>
      </c>
      <c r="O16" s="1">
        <v>9</v>
      </c>
      <c r="P16" s="1">
        <v>9</v>
      </c>
      <c r="Q16" s="1">
        <v>8</v>
      </c>
      <c r="R16" s="1">
        <v>8</v>
      </c>
      <c r="S16" s="1">
        <v>8</v>
      </c>
      <c r="T16" s="1">
        <v>8</v>
      </c>
      <c r="U16" s="1">
        <v>8</v>
      </c>
      <c r="V16" s="1">
        <v>8</v>
      </c>
      <c r="W16" s="1">
        <v>8</v>
      </c>
      <c r="X16" s="1">
        <v>8</v>
      </c>
      <c r="Y16" s="1">
        <v>8</v>
      </c>
      <c r="Z16" s="1">
        <v>8</v>
      </c>
      <c r="AA16" s="1">
        <v>8</v>
      </c>
      <c r="AB16" s="1">
        <v>8</v>
      </c>
      <c r="AC16" s="1">
        <v>7</v>
      </c>
      <c r="AD16" s="1">
        <v>7</v>
      </c>
      <c r="AE16" s="1">
        <v>7</v>
      </c>
      <c r="AF16" s="1">
        <v>7</v>
      </c>
      <c r="AG16" s="1">
        <v>7</v>
      </c>
      <c r="AH16" s="1">
        <v>7</v>
      </c>
    </row>
    <row r="17" spans="1:34" s="15" customFormat="1" ht="14.25" thickBot="1" x14ac:dyDescent="0.2">
      <c r="B17" s="3" t="s">
        <v>19</v>
      </c>
      <c r="C17" s="1">
        <v>5</v>
      </c>
      <c r="D17" s="1">
        <v>5</v>
      </c>
      <c r="E17" s="1">
        <v>5</v>
      </c>
      <c r="F17" s="1">
        <v>5</v>
      </c>
      <c r="G17" s="1">
        <v>5</v>
      </c>
      <c r="H17" s="1">
        <v>5</v>
      </c>
      <c r="I17" s="1">
        <v>5</v>
      </c>
      <c r="J17" s="1">
        <v>5</v>
      </c>
      <c r="K17" s="1">
        <v>5</v>
      </c>
      <c r="L17" s="1">
        <v>5</v>
      </c>
      <c r="M17" s="1">
        <v>5</v>
      </c>
      <c r="N17" s="1">
        <v>4</v>
      </c>
      <c r="O17" s="1">
        <v>3</v>
      </c>
      <c r="P17" s="1">
        <v>3</v>
      </c>
      <c r="Q17" s="1">
        <v>3</v>
      </c>
      <c r="R17" s="1">
        <v>3</v>
      </c>
      <c r="S17" s="1">
        <v>3</v>
      </c>
      <c r="T17" s="1">
        <v>2</v>
      </c>
      <c r="U17" s="1">
        <v>2</v>
      </c>
      <c r="V17" s="1">
        <v>2</v>
      </c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2</v>
      </c>
      <c r="AG17" s="1">
        <v>1</v>
      </c>
      <c r="AH17" s="1">
        <v>1</v>
      </c>
    </row>
    <row r="18" spans="1:34" ht="15" thickBot="1" x14ac:dyDescent="0.2">
      <c r="B18" s="6" t="s">
        <v>23</v>
      </c>
      <c r="C18" s="9">
        <f>30/(C15+C16)</f>
        <v>1.2</v>
      </c>
      <c r="D18" s="9">
        <f t="shared" ref="D18:AH18" si="0">30/(D15+D16)</f>
        <v>1.2</v>
      </c>
      <c r="E18" s="9">
        <f t="shared" si="0"/>
        <v>1.2</v>
      </c>
      <c r="F18" s="9">
        <f t="shared" si="0"/>
        <v>1.2</v>
      </c>
      <c r="G18" s="9">
        <f t="shared" si="0"/>
        <v>1.2</v>
      </c>
      <c r="H18" s="9">
        <f t="shared" si="0"/>
        <v>1.2</v>
      </c>
      <c r="I18" s="9">
        <f t="shared" si="0"/>
        <v>1.2</v>
      </c>
      <c r="J18" s="9">
        <f t="shared" si="0"/>
        <v>1.2</v>
      </c>
      <c r="K18" s="9">
        <f t="shared" si="0"/>
        <v>1.2</v>
      </c>
      <c r="L18" s="9">
        <f t="shared" si="0"/>
        <v>1.2</v>
      </c>
      <c r="M18" s="9">
        <f t="shared" si="0"/>
        <v>1.2</v>
      </c>
      <c r="N18" s="9">
        <f t="shared" si="0"/>
        <v>1.3043478260869565</v>
      </c>
      <c r="O18" s="9">
        <f t="shared" si="0"/>
        <v>1.4285714285714286</v>
      </c>
      <c r="P18" s="9">
        <f t="shared" si="0"/>
        <v>1.4285714285714286</v>
      </c>
      <c r="Q18" s="9">
        <f t="shared" si="0"/>
        <v>1.5789473684210527</v>
      </c>
      <c r="R18" s="9">
        <f t="shared" si="0"/>
        <v>1.5789473684210527</v>
      </c>
      <c r="S18" s="9">
        <f t="shared" si="0"/>
        <v>1.5789473684210527</v>
      </c>
      <c r="T18" s="9">
        <f t="shared" si="0"/>
        <v>1.5789473684210527</v>
      </c>
      <c r="U18" s="9">
        <f t="shared" si="0"/>
        <v>1.5789473684210527</v>
      </c>
      <c r="V18" s="9">
        <f t="shared" si="0"/>
        <v>1.5789473684210527</v>
      </c>
      <c r="W18" s="9">
        <f t="shared" si="0"/>
        <v>1.5789473684210527</v>
      </c>
      <c r="X18" s="9">
        <f t="shared" si="0"/>
        <v>1.6666666666666667</v>
      </c>
      <c r="Y18" s="9">
        <f t="shared" si="0"/>
        <v>1.6666666666666667</v>
      </c>
      <c r="Z18" s="9">
        <f t="shared" si="0"/>
        <v>1.6666666666666667</v>
      </c>
      <c r="AA18" s="9">
        <f t="shared" si="0"/>
        <v>1.6666666666666667</v>
      </c>
      <c r="AB18" s="9">
        <f t="shared" si="0"/>
        <v>1.6666666666666667</v>
      </c>
      <c r="AC18" s="9">
        <f t="shared" si="0"/>
        <v>1.7647058823529411</v>
      </c>
      <c r="AD18" s="9">
        <f t="shared" si="0"/>
        <v>1.7647058823529411</v>
      </c>
      <c r="AE18" s="9">
        <f t="shared" si="0"/>
        <v>1.7647058823529411</v>
      </c>
      <c r="AF18" s="9">
        <f t="shared" si="0"/>
        <v>1.7647058823529411</v>
      </c>
      <c r="AG18" s="9">
        <f t="shared" si="0"/>
        <v>1.7647058823529411</v>
      </c>
      <c r="AH18" s="9">
        <f t="shared" si="0"/>
        <v>1.7647058823529411</v>
      </c>
    </row>
    <row r="20" spans="1:34" ht="14.25" thickBot="1" x14ac:dyDescent="0.2">
      <c r="A20" s="2" t="s">
        <v>91</v>
      </c>
      <c r="B20" s="2" t="s">
        <v>94</v>
      </c>
    </row>
    <row r="21" spans="1:34" ht="14.25" thickBot="1" x14ac:dyDescent="0.2">
      <c r="A21" s="43" t="s">
        <v>13</v>
      </c>
      <c r="B21" s="44"/>
      <c r="C21" s="40" t="s">
        <v>1</v>
      </c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">
        <v>11</v>
      </c>
      <c r="O21" s="23" t="s">
        <v>9</v>
      </c>
      <c r="P21" s="24"/>
      <c r="Q21" s="25" t="s">
        <v>2</v>
      </c>
      <c r="R21" s="26"/>
      <c r="S21" s="27"/>
      <c r="T21" s="28" t="s">
        <v>3</v>
      </c>
      <c r="U21" s="29"/>
      <c r="V21" s="29"/>
      <c r="W21" s="30"/>
      <c r="X21" s="31" t="s">
        <v>4</v>
      </c>
      <c r="Y21" s="32"/>
      <c r="Z21" s="32"/>
      <c r="AA21" s="32"/>
      <c r="AB21" s="33"/>
      <c r="AC21" s="34" t="s">
        <v>5</v>
      </c>
      <c r="AD21" s="35"/>
      <c r="AE21" s="35"/>
      <c r="AF21" s="35"/>
      <c r="AG21" s="35"/>
      <c r="AH21" s="36"/>
    </row>
    <row r="22" spans="1:34" ht="14.25" thickBot="1" x14ac:dyDescent="0.2">
      <c r="A22" s="3" t="s">
        <v>12</v>
      </c>
      <c r="B22" s="37"/>
      <c r="C22" s="8">
        <f t="shared" ref="C22:M22" si="1">(C4+C12)*C18*(C6^$B$20)</f>
        <v>7.1999999999999993</v>
      </c>
      <c r="D22" s="8">
        <f t="shared" si="1"/>
        <v>15.6</v>
      </c>
      <c r="E22" s="8">
        <f t="shared" si="1"/>
        <v>22.8</v>
      </c>
      <c r="F22" s="8">
        <f t="shared" si="1"/>
        <v>30</v>
      </c>
      <c r="G22" s="8">
        <f t="shared" si="1"/>
        <v>38.4</v>
      </c>
      <c r="H22" s="8">
        <f t="shared" si="1"/>
        <v>45.6</v>
      </c>
      <c r="I22" s="8">
        <f t="shared" si="1"/>
        <v>52.8</v>
      </c>
      <c r="J22" s="8">
        <f t="shared" si="1"/>
        <v>60</v>
      </c>
      <c r="K22" s="8">
        <f t="shared" si="1"/>
        <v>68.399999999999991</v>
      </c>
      <c r="L22" s="8">
        <f t="shared" si="1"/>
        <v>75.599999999999994</v>
      </c>
      <c r="M22" s="8">
        <f t="shared" si="1"/>
        <v>82.8</v>
      </c>
      <c r="N22" s="8">
        <f t="shared" ref="N22:AH22" si="2">(N4+$M$12)*$M$18*($M$6^$B$20)</f>
        <v>87.6</v>
      </c>
      <c r="O22" s="8">
        <f t="shared" si="2"/>
        <v>92.399999999999991</v>
      </c>
      <c r="P22" s="8">
        <f t="shared" si="2"/>
        <v>96</v>
      </c>
      <c r="Q22" s="8">
        <f t="shared" si="2"/>
        <v>100.8</v>
      </c>
      <c r="R22" s="8">
        <f t="shared" si="2"/>
        <v>104.39999999999999</v>
      </c>
      <c r="S22" s="8">
        <f t="shared" si="2"/>
        <v>109.2</v>
      </c>
      <c r="T22" s="8">
        <f t="shared" si="2"/>
        <v>114</v>
      </c>
      <c r="U22" s="8">
        <f t="shared" si="2"/>
        <v>117.6</v>
      </c>
      <c r="V22" s="8">
        <f t="shared" si="2"/>
        <v>122.39999999999999</v>
      </c>
      <c r="W22" s="8">
        <f t="shared" si="2"/>
        <v>126</v>
      </c>
      <c r="X22" s="8">
        <f t="shared" si="2"/>
        <v>130.79999999999998</v>
      </c>
      <c r="Y22" s="8">
        <f t="shared" si="2"/>
        <v>135.6</v>
      </c>
      <c r="Z22" s="8">
        <f t="shared" si="2"/>
        <v>139.19999999999999</v>
      </c>
      <c r="AA22" s="8">
        <f t="shared" si="2"/>
        <v>144</v>
      </c>
      <c r="AB22" s="8">
        <f t="shared" si="2"/>
        <v>147.6</v>
      </c>
      <c r="AC22" s="8">
        <f t="shared" si="2"/>
        <v>152.4</v>
      </c>
      <c r="AD22" s="8">
        <f t="shared" si="2"/>
        <v>157.19999999999999</v>
      </c>
      <c r="AE22" s="8">
        <f t="shared" si="2"/>
        <v>160.79999999999998</v>
      </c>
      <c r="AF22" s="8">
        <f t="shared" si="2"/>
        <v>165.6</v>
      </c>
      <c r="AG22" s="8">
        <f t="shared" si="2"/>
        <v>169.2</v>
      </c>
      <c r="AH22" s="8">
        <f t="shared" si="2"/>
        <v>174</v>
      </c>
    </row>
    <row r="23" spans="1:34" ht="14.25" thickBot="1" x14ac:dyDescent="0.2">
      <c r="A23" s="3" t="s">
        <v>14</v>
      </c>
      <c r="B23" s="38"/>
      <c r="C23" s="8">
        <f t="shared" ref="C23:M23" si="3">(C4+C12)*C18*(C6^$B$20)</f>
        <v>7.1999999999999993</v>
      </c>
      <c r="D23" s="8">
        <f t="shared" si="3"/>
        <v>15.6</v>
      </c>
      <c r="E23" s="8">
        <f t="shared" si="3"/>
        <v>22.8</v>
      </c>
      <c r="F23" s="8">
        <f t="shared" si="3"/>
        <v>30</v>
      </c>
      <c r="G23" s="8">
        <f t="shared" si="3"/>
        <v>38.4</v>
      </c>
      <c r="H23" s="8">
        <f t="shared" si="3"/>
        <v>45.6</v>
      </c>
      <c r="I23" s="8">
        <f t="shared" si="3"/>
        <v>52.8</v>
      </c>
      <c r="J23" s="8">
        <f t="shared" si="3"/>
        <v>60</v>
      </c>
      <c r="K23" s="8">
        <f t="shared" si="3"/>
        <v>68.399999999999991</v>
      </c>
      <c r="L23" s="8">
        <f t="shared" si="3"/>
        <v>75.599999999999994</v>
      </c>
      <c r="M23" s="8">
        <f t="shared" si="3"/>
        <v>82.8</v>
      </c>
      <c r="N23" s="8">
        <f t="shared" ref="N23:AH23" si="4">($M$4+$M$12)*N18*($M$6^$B$20)</f>
        <v>90</v>
      </c>
      <c r="O23" s="8">
        <f t="shared" si="4"/>
        <v>98.571428571428569</v>
      </c>
      <c r="P23" s="8">
        <f t="shared" si="4"/>
        <v>98.571428571428569</v>
      </c>
      <c r="Q23" s="8">
        <f t="shared" si="4"/>
        <v>108.94736842105263</v>
      </c>
      <c r="R23" s="8">
        <f t="shared" si="4"/>
        <v>108.94736842105263</v>
      </c>
      <c r="S23" s="8">
        <f t="shared" si="4"/>
        <v>108.94736842105263</v>
      </c>
      <c r="T23" s="8">
        <f t="shared" si="4"/>
        <v>108.94736842105263</v>
      </c>
      <c r="U23" s="8">
        <f t="shared" si="4"/>
        <v>108.94736842105263</v>
      </c>
      <c r="V23" s="8">
        <f t="shared" si="4"/>
        <v>108.94736842105263</v>
      </c>
      <c r="W23" s="8">
        <f t="shared" si="4"/>
        <v>108.94736842105263</v>
      </c>
      <c r="X23" s="8">
        <f t="shared" si="4"/>
        <v>115</v>
      </c>
      <c r="Y23" s="8">
        <f t="shared" si="4"/>
        <v>115</v>
      </c>
      <c r="Z23" s="8">
        <f t="shared" si="4"/>
        <v>115</v>
      </c>
      <c r="AA23" s="8">
        <f t="shared" si="4"/>
        <v>115</v>
      </c>
      <c r="AB23" s="8">
        <f t="shared" si="4"/>
        <v>115</v>
      </c>
      <c r="AC23" s="8">
        <f t="shared" si="4"/>
        <v>121.76470588235294</v>
      </c>
      <c r="AD23" s="8">
        <f t="shared" si="4"/>
        <v>121.76470588235294</v>
      </c>
      <c r="AE23" s="8">
        <f t="shared" si="4"/>
        <v>121.76470588235294</v>
      </c>
      <c r="AF23" s="8">
        <f t="shared" si="4"/>
        <v>121.76470588235294</v>
      </c>
      <c r="AG23" s="8">
        <f t="shared" si="4"/>
        <v>121.76470588235294</v>
      </c>
      <c r="AH23" s="8">
        <f t="shared" si="4"/>
        <v>121.76470588235294</v>
      </c>
    </row>
    <row r="24" spans="1:34" ht="14.25" thickBot="1" x14ac:dyDescent="0.2">
      <c r="A24" s="3" t="s">
        <v>90</v>
      </c>
      <c r="B24" s="38"/>
      <c r="C24" s="8">
        <f t="shared" ref="C24:M24" si="5">(C4+C12)*C18*(C6^$B$20)</f>
        <v>7.1999999999999993</v>
      </c>
      <c r="D24" s="8">
        <f t="shared" si="5"/>
        <v>15.6</v>
      </c>
      <c r="E24" s="8">
        <f t="shared" si="5"/>
        <v>22.8</v>
      </c>
      <c r="F24" s="8">
        <f t="shared" si="5"/>
        <v>30</v>
      </c>
      <c r="G24" s="8">
        <f t="shared" si="5"/>
        <v>38.4</v>
      </c>
      <c r="H24" s="8">
        <f t="shared" si="5"/>
        <v>45.6</v>
      </c>
      <c r="I24" s="8">
        <f t="shared" si="5"/>
        <v>52.8</v>
      </c>
      <c r="J24" s="8">
        <f t="shared" si="5"/>
        <v>60</v>
      </c>
      <c r="K24" s="8">
        <f t="shared" si="5"/>
        <v>68.399999999999991</v>
      </c>
      <c r="L24" s="8">
        <f t="shared" si="5"/>
        <v>75.599999999999994</v>
      </c>
      <c r="M24" s="8">
        <f t="shared" si="5"/>
        <v>82.8</v>
      </c>
      <c r="N24" s="8">
        <f t="shared" ref="N24:AH24" si="6">($M$4+$M$12)*$M$18*(N6^$B$20)</f>
        <v>82.8</v>
      </c>
      <c r="O24" s="8">
        <f t="shared" si="6"/>
        <v>82.8</v>
      </c>
      <c r="P24" s="8">
        <f t="shared" si="6"/>
        <v>82.8</v>
      </c>
      <c r="Q24" s="8">
        <f t="shared" si="6"/>
        <v>82.8</v>
      </c>
      <c r="R24" s="8">
        <f t="shared" si="6"/>
        <v>82.8</v>
      </c>
      <c r="S24" s="8">
        <f t="shared" si="6"/>
        <v>82.8</v>
      </c>
      <c r="T24" s="8">
        <f t="shared" si="6"/>
        <v>82.8</v>
      </c>
      <c r="U24" s="8">
        <f t="shared" si="6"/>
        <v>82.8</v>
      </c>
      <c r="V24" s="8">
        <f t="shared" si="6"/>
        <v>82.8</v>
      </c>
      <c r="W24" s="8">
        <f t="shared" si="6"/>
        <v>82.8</v>
      </c>
      <c r="X24" s="8">
        <f t="shared" si="6"/>
        <v>82.8</v>
      </c>
      <c r="Y24" s="8">
        <f t="shared" si="6"/>
        <v>82.8</v>
      </c>
      <c r="Z24" s="8">
        <f t="shared" si="6"/>
        <v>82.8</v>
      </c>
      <c r="AA24" s="8">
        <f t="shared" si="6"/>
        <v>82.8</v>
      </c>
      <c r="AB24" s="8">
        <f t="shared" si="6"/>
        <v>82.8</v>
      </c>
      <c r="AC24" s="8">
        <f t="shared" si="6"/>
        <v>82.8</v>
      </c>
      <c r="AD24" s="8">
        <f t="shared" si="6"/>
        <v>82.8</v>
      </c>
      <c r="AE24" s="8">
        <f t="shared" si="6"/>
        <v>82.8</v>
      </c>
      <c r="AF24" s="8">
        <f t="shared" si="6"/>
        <v>82.8</v>
      </c>
      <c r="AG24" s="8">
        <f t="shared" si="6"/>
        <v>82.8</v>
      </c>
      <c r="AH24" s="8">
        <f t="shared" si="6"/>
        <v>82.8</v>
      </c>
    </row>
    <row r="25" spans="1:34" ht="15" thickBot="1" x14ac:dyDescent="0.2">
      <c r="A25" s="6" t="s">
        <v>199</v>
      </c>
      <c r="B25" s="39"/>
      <c r="C25" s="8">
        <f t="shared" ref="C25:M25" si="7">(C4+C12)*C18*(C6^$B$20)</f>
        <v>7.1999999999999993</v>
      </c>
      <c r="D25" s="8">
        <f t="shared" si="7"/>
        <v>15.6</v>
      </c>
      <c r="E25" s="8">
        <f t="shared" si="7"/>
        <v>22.8</v>
      </c>
      <c r="F25" s="8">
        <f t="shared" si="7"/>
        <v>30</v>
      </c>
      <c r="G25" s="8">
        <f t="shared" si="7"/>
        <v>38.4</v>
      </c>
      <c r="H25" s="8">
        <f t="shared" si="7"/>
        <v>45.6</v>
      </c>
      <c r="I25" s="8">
        <f t="shared" si="7"/>
        <v>52.8</v>
      </c>
      <c r="J25" s="8">
        <f t="shared" si="7"/>
        <v>60</v>
      </c>
      <c r="K25" s="8">
        <f t="shared" si="7"/>
        <v>68.399999999999991</v>
      </c>
      <c r="L25" s="8">
        <f t="shared" si="7"/>
        <v>75.599999999999994</v>
      </c>
      <c r="M25" s="8">
        <f t="shared" si="7"/>
        <v>82.8</v>
      </c>
      <c r="N25" s="8">
        <f t="shared" ref="N25:AH25" si="8">($M$4+$M$12)*$M$18*($M$6^$B$20)</f>
        <v>82.8</v>
      </c>
      <c r="O25" s="8">
        <f t="shared" si="8"/>
        <v>82.8</v>
      </c>
      <c r="P25" s="8">
        <f t="shared" si="8"/>
        <v>82.8</v>
      </c>
      <c r="Q25" s="8">
        <f t="shared" si="8"/>
        <v>82.8</v>
      </c>
      <c r="R25" s="8">
        <f t="shared" si="8"/>
        <v>82.8</v>
      </c>
      <c r="S25" s="8">
        <f t="shared" si="8"/>
        <v>82.8</v>
      </c>
      <c r="T25" s="8">
        <f t="shared" si="8"/>
        <v>82.8</v>
      </c>
      <c r="U25" s="8">
        <f t="shared" si="8"/>
        <v>82.8</v>
      </c>
      <c r="V25" s="8">
        <f t="shared" si="8"/>
        <v>82.8</v>
      </c>
      <c r="W25" s="8">
        <f t="shared" si="8"/>
        <v>82.8</v>
      </c>
      <c r="X25" s="8">
        <f t="shared" si="8"/>
        <v>82.8</v>
      </c>
      <c r="Y25" s="8">
        <f t="shared" si="8"/>
        <v>82.8</v>
      </c>
      <c r="Z25" s="8">
        <f t="shared" si="8"/>
        <v>82.8</v>
      </c>
      <c r="AA25" s="8">
        <f t="shared" si="8"/>
        <v>82.8</v>
      </c>
      <c r="AB25" s="8">
        <f t="shared" si="8"/>
        <v>82.8</v>
      </c>
      <c r="AC25" s="8">
        <f t="shared" si="8"/>
        <v>82.8</v>
      </c>
      <c r="AD25" s="8">
        <f t="shared" si="8"/>
        <v>82.8</v>
      </c>
      <c r="AE25" s="8">
        <f t="shared" si="8"/>
        <v>82.8</v>
      </c>
      <c r="AF25" s="8">
        <f t="shared" si="8"/>
        <v>82.8</v>
      </c>
      <c r="AG25" s="8">
        <f t="shared" si="8"/>
        <v>82.8</v>
      </c>
      <c r="AH25" s="8">
        <f t="shared" si="8"/>
        <v>82.8</v>
      </c>
    </row>
    <row r="26" spans="1:34" ht="14.25" thickBot="1" x14ac:dyDescent="0.2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2"/>
    </row>
    <row r="27" spans="1:34" ht="14.25" thickBot="1" x14ac:dyDescent="0.2">
      <c r="A27" s="3" t="s">
        <v>12</v>
      </c>
      <c r="B27" s="3" t="s">
        <v>14</v>
      </c>
      <c r="C27" s="8">
        <f t="shared" ref="C27:M27" si="9">(C4+C12)*C18*(C6^$B$20)</f>
        <v>7.1999999999999993</v>
      </c>
      <c r="D27" s="8">
        <f t="shared" si="9"/>
        <v>15.6</v>
      </c>
      <c r="E27" s="8">
        <f t="shared" si="9"/>
        <v>22.8</v>
      </c>
      <c r="F27" s="8">
        <f t="shared" si="9"/>
        <v>30</v>
      </c>
      <c r="G27" s="8">
        <f t="shared" si="9"/>
        <v>38.4</v>
      </c>
      <c r="H27" s="8">
        <f t="shared" si="9"/>
        <v>45.6</v>
      </c>
      <c r="I27" s="8">
        <f t="shared" si="9"/>
        <v>52.8</v>
      </c>
      <c r="J27" s="8">
        <f t="shared" si="9"/>
        <v>60</v>
      </c>
      <c r="K27" s="8">
        <f t="shared" si="9"/>
        <v>68.399999999999991</v>
      </c>
      <c r="L27" s="8">
        <f t="shared" si="9"/>
        <v>75.599999999999994</v>
      </c>
      <c r="M27" s="8">
        <f t="shared" si="9"/>
        <v>82.8</v>
      </c>
      <c r="N27" s="8">
        <f t="shared" ref="N27:AH27" si="10">(N4+$M$12)*N18*($M$6^$B$20)</f>
        <v>95.217391304347828</v>
      </c>
      <c r="O27" s="8">
        <f t="shared" si="10"/>
        <v>110</v>
      </c>
      <c r="P27" s="8">
        <f t="shared" si="10"/>
        <v>114.28571428571429</v>
      </c>
      <c r="Q27" s="8">
        <f t="shared" si="10"/>
        <v>132.63157894736841</v>
      </c>
      <c r="R27" s="8">
        <f t="shared" si="10"/>
        <v>137.36842105263159</v>
      </c>
      <c r="S27" s="8">
        <f t="shared" si="10"/>
        <v>143.68421052631578</v>
      </c>
      <c r="T27" s="8">
        <f t="shared" si="10"/>
        <v>150</v>
      </c>
      <c r="U27" s="8">
        <f t="shared" si="10"/>
        <v>154.73684210526315</v>
      </c>
      <c r="V27" s="8">
        <f t="shared" si="10"/>
        <v>161.05263157894737</v>
      </c>
      <c r="W27" s="8">
        <f t="shared" si="10"/>
        <v>165.78947368421052</v>
      </c>
      <c r="X27" s="8">
        <f t="shared" si="10"/>
        <v>181.66666666666669</v>
      </c>
      <c r="Y27" s="8">
        <f t="shared" si="10"/>
        <v>188.33333333333334</v>
      </c>
      <c r="Z27" s="8">
        <f t="shared" si="10"/>
        <v>193.33333333333334</v>
      </c>
      <c r="AA27" s="8">
        <f t="shared" si="10"/>
        <v>200</v>
      </c>
      <c r="AB27" s="8">
        <f t="shared" si="10"/>
        <v>205</v>
      </c>
      <c r="AC27" s="8">
        <f t="shared" si="10"/>
        <v>224.11764705882354</v>
      </c>
      <c r="AD27" s="8">
        <f t="shared" si="10"/>
        <v>231.17647058823528</v>
      </c>
      <c r="AE27" s="8">
        <f t="shared" si="10"/>
        <v>236.47058823529412</v>
      </c>
      <c r="AF27" s="8">
        <f t="shared" si="10"/>
        <v>243.52941176470588</v>
      </c>
      <c r="AG27" s="8">
        <f t="shared" si="10"/>
        <v>248.8235294117647</v>
      </c>
      <c r="AH27" s="8">
        <f t="shared" si="10"/>
        <v>255.88235294117646</v>
      </c>
    </row>
    <row r="28" spans="1:34" ht="15" thickBot="1" x14ac:dyDescent="0.2">
      <c r="A28" s="3" t="s">
        <v>12</v>
      </c>
      <c r="B28" s="6" t="s">
        <v>90</v>
      </c>
      <c r="C28" s="8">
        <f t="shared" ref="C28:M28" si="11">(C4+C12)*C18*(C6^$B$20)</f>
        <v>7.1999999999999993</v>
      </c>
      <c r="D28" s="8">
        <f t="shared" si="11"/>
        <v>15.6</v>
      </c>
      <c r="E28" s="8">
        <f t="shared" si="11"/>
        <v>22.8</v>
      </c>
      <c r="F28" s="8">
        <f t="shared" si="11"/>
        <v>30</v>
      </c>
      <c r="G28" s="8">
        <f t="shared" si="11"/>
        <v>38.4</v>
      </c>
      <c r="H28" s="8">
        <f t="shared" si="11"/>
        <v>45.6</v>
      </c>
      <c r="I28" s="8">
        <f t="shared" si="11"/>
        <v>52.8</v>
      </c>
      <c r="J28" s="8">
        <f t="shared" si="11"/>
        <v>60</v>
      </c>
      <c r="K28" s="8">
        <f t="shared" si="11"/>
        <v>68.399999999999991</v>
      </c>
      <c r="L28" s="8">
        <f t="shared" si="11"/>
        <v>75.599999999999994</v>
      </c>
      <c r="M28" s="8">
        <f t="shared" si="11"/>
        <v>82.8</v>
      </c>
      <c r="N28" s="8">
        <f t="shared" ref="N28:AH28" si="12">(N4+$M$12)*$M$18*(N6^$B$20)</f>
        <v>87.6</v>
      </c>
      <c r="O28" s="8">
        <f t="shared" si="12"/>
        <v>92.399999999999991</v>
      </c>
      <c r="P28" s="8">
        <f t="shared" si="12"/>
        <v>96</v>
      </c>
      <c r="Q28" s="8">
        <f t="shared" si="12"/>
        <v>100.8</v>
      </c>
      <c r="R28" s="8">
        <f t="shared" si="12"/>
        <v>104.39999999999999</v>
      </c>
      <c r="S28" s="8">
        <f t="shared" si="12"/>
        <v>109.2</v>
      </c>
      <c r="T28" s="8">
        <f t="shared" si="12"/>
        <v>114</v>
      </c>
      <c r="U28" s="8">
        <f t="shared" si="12"/>
        <v>117.6</v>
      </c>
      <c r="V28" s="8">
        <f t="shared" si="12"/>
        <v>122.39999999999999</v>
      </c>
      <c r="W28" s="8">
        <f t="shared" si="12"/>
        <v>126</v>
      </c>
      <c r="X28" s="8">
        <f t="shared" si="12"/>
        <v>130.79999999999998</v>
      </c>
      <c r="Y28" s="8">
        <f t="shared" si="12"/>
        <v>135.6</v>
      </c>
      <c r="Z28" s="8">
        <f t="shared" si="12"/>
        <v>139.19999999999999</v>
      </c>
      <c r="AA28" s="8">
        <f t="shared" si="12"/>
        <v>144</v>
      </c>
      <c r="AB28" s="8">
        <f t="shared" si="12"/>
        <v>147.6</v>
      </c>
      <c r="AC28" s="8">
        <f t="shared" si="12"/>
        <v>152.4</v>
      </c>
      <c r="AD28" s="8">
        <f t="shared" si="12"/>
        <v>157.19999999999999</v>
      </c>
      <c r="AE28" s="8">
        <f t="shared" si="12"/>
        <v>160.79999999999998</v>
      </c>
      <c r="AF28" s="8">
        <f t="shared" si="12"/>
        <v>165.6</v>
      </c>
      <c r="AG28" s="8">
        <f t="shared" si="12"/>
        <v>169.2</v>
      </c>
      <c r="AH28" s="8">
        <f t="shared" si="12"/>
        <v>174</v>
      </c>
    </row>
    <row r="29" spans="1:34" ht="15" thickBot="1" x14ac:dyDescent="0.2">
      <c r="A29" s="3" t="s">
        <v>14</v>
      </c>
      <c r="B29" s="6" t="s">
        <v>90</v>
      </c>
      <c r="C29" s="8">
        <f t="shared" ref="C29:M29" si="13">(C4+C12)*C18*(C6^$B$20)</f>
        <v>7.1999999999999993</v>
      </c>
      <c r="D29" s="8">
        <f t="shared" si="13"/>
        <v>15.6</v>
      </c>
      <c r="E29" s="8">
        <f t="shared" si="13"/>
        <v>22.8</v>
      </c>
      <c r="F29" s="8">
        <f t="shared" si="13"/>
        <v>30</v>
      </c>
      <c r="G29" s="8">
        <f t="shared" si="13"/>
        <v>38.4</v>
      </c>
      <c r="H29" s="8">
        <f t="shared" si="13"/>
        <v>45.6</v>
      </c>
      <c r="I29" s="8">
        <f t="shared" si="13"/>
        <v>52.8</v>
      </c>
      <c r="J29" s="8">
        <f t="shared" si="13"/>
        <v>60</v>
      </c>
      <c r="K29" s="8">
        <f t="shared" si="13"/>
        <v>68.399999999999991</v>
      </c>
      <c r="L29" s="8">
        <f t="shared" si="13"/>
        <v>75.599999999999994</v>
      </c>
      <c r="M29" s="8">
        <f t="shared" si="13"/>
        <v>82.8</v>
      </c>
      <c r="N29" s="8">
        <f t="shared" ref="N29:AH29" si="14">($M$4+$M$12)*N18*(N6^$B$20)</f>
        <v>90</v>
      </c>
      <c r="O29" s="8">
        <f t="shared" si="14"/>
        <v>98.571428571428569</v>
      </c>
      <c r="P29" s="8">
        <f t="shared" si="14"/>
        <v>98.571428571428569</v>
      </c>
      <c r="Q29" s="8">
        <f t="shared" si="14"/>
        <v>108.94736842105263</v>
      </c>
      <c r="R29" s="8">
        <f t="shared" si="14"/>
        <v>108.94736842105263</v>
      </c>
      <c r="S29" s="8">
        <f t="shared" si="14"/>
        <v>108.94736842105263</v>
      </c>
      <c r="T29" s="8">
        <f t="shared" si="14"/>
        <v>108.94736842105263</v>
      </c>
      <c r="U29" s="8">
        <f t="shared" si="14"/>
        <v>108.94736842105263</v>
      </c>
      <c r="V29" s="8">
        <f t="shared" si="14"/>
        <v>108.94736842105263</v>
      </c>
      <c r="W29" s="8">
        <f t="shared" si="14"/>
        <v>108.94736842105263</v>
      </c>
      <c r="X29" s="8">
        <f t="shared" si="14"/>
        <v>115</v>
      </c>
      <c r="Y29" s="8">
        <f t="shared" si="14"/>
        <v>115</v>
      </c>
      <c r="Z29" s="8">
        <f t="shared" si="14"/>
        <v>115</v>
      </c>
      <c r="AA29" s="8">
        <f t="shared" si="14"/>
        <v>115</v>
      </c>
      <c r="AB29" s="8">
        <f t="shared" si="14"/>
        <v>115</v>
      </c>
      <c r="AC29" s="8">
        <f t="shared" si="14"/>
        <v>121.76470588235294</v>
      </c>
      <c r="AD29" s="8">
        <f t="shared" si="14"/>
        <v>121.76470588235294</v>
      </c>
      <c r="AE29" s="8">
        <f t="shared" si="14"/>
        <v>121.76470588235294</v>
      </c>
      <c r="AF29" s="8">
        <f t="shared" si="14"/>
        <v>121.76470588235294</v>
      </c>
      <c r="AG29" s="8">
        <f t="shared" si="14"/>
        <v>121.76470588235294</v>
      </c>
      <c r="AH29" s="8">
        <f t="shared" si="14"/>
        <v>121.76470588235294</v>
      </c>
    </row>
    <row r="31" spans="1:34" ht="14.25" thickBot="1" x14ac:dyDescent="0.2">
      <c r="A31" s="2" t="s">
        <v>92</v>
      </c>
      <c r="B31" s="2" t="s">
        <v>95</v>
      </c>
    </row>
    <row r="32" spans="1:34" ht="14.25" thickBot="1" x14ac:dyDescent="0.2">
      <c r="A32" s="3" t="s">
        <v>12</v>
      </c>
      <c r="B32" s="37"/>
      <c r="C32" s="8">
        <f t="shared" ref="C32:M32" si="15">(C4+C12)*C18*(C6^$B$31)</f>
        <v>14.399999999999999</v>
      </c>
      <c r="D32" s="8">
        <f t="shared" si="15"/>
        <v>32.76</v>
      </c>
      <c r="E32" s="8">
        <f t="shared" si="15"/>
        <v>50.160000000000004</v>
      </c>
      <c r="F32" s="8">
        <f t="shared" si="15"/>
        <v>66</v>
      </c>
      <c r="G32" s="8">
        <f t="shared" si="15"/>
        <v>88.32</v>
      </c>
      <c r="H32" s="8">
        <f t="shared" si="15"/>
        <v>109.44</v>
      </c>
      <c r="I32" s="8">
        <f t="shared" si="15"/>
        <v>132</v>
      </c>
      <c r="J32" s="8">
        <f t="shared" si="15"/>
        <v>156</v>
      </c>
      <c r="K32" s="8">
        <f t="shared" si="15"/>
        <v>177.83999999999997</v>
      </c>
      <c r="L32" s="8">
        <f t="shared" si="15"/>
        <v>204.12</v>
      </c>
      <c r="M32" s="8">
        <f t="shared" si="15"/>
        <v>231.83999999999997</v>
      </c>
      <c r="N32" s="8">
        <f t="shared" ref="N32:AH32" si="16">(N4+$M$12)*$M$18*($M$6^$B$31)</f>
        <v>245.27999999999997</v>
      </c>
      <c r="O32" s="8">
        <f t="shared" si="16"/>
        <v>258.71999999999997</v>
      </c>
      <c r="P32" s="8">
        <f t="shared" si="16"/>
        <v>268.79999999999995</v>
      </c>
      <c r="Q32" s="8">
        <f t="shared" si="16"/>
        <v>282.23999999999995</v>
      </c>
      <c r="R32" s="8">
        <f t="shared" si="16"/>
        <v>292.31999999999994</v>
      </c>
      <c r="S32" s="8">
        <f t="shared" si="16"/>
        <v>305.76</v>
      </c>
      <c r="T32" s="8">
        <f t="shared" si="16"/>
        <v>319.2</v>
      </c>
      <c r="U32" s="8">
        <f t="shared" si="16"/>
        <v>329.28</v>
      </c>
      <c r="V32" s="8">
        <f t="shared" si="16"/>
        <v>342.71999999999997</v>
      </c>
      <c r="W32" s="8">
        <f t="shared" si="16"/>
        <v>352.79999999999995</v>
      </c>
      <c r="X32" s="8">
        <f t="shared" si="16"/>
        <v>366.23999999999995</v>
      </c>
      <c r="Y32" s="8">
        <f t="shared" si="16"/>
        <v>379.67999999999995</v>
      </c>
      <c r="Z32" s="8">
        <f t="shared" si="16"/>
        <v>389.75999999999993</v>
      </c>
      <c r="AA32" s="8">
        <f t="shared" si="16"/>
        <v>403.2</v>
      </c>
      <c r="AB32" s="8">
        <f t="shared" si="16"/>
        <v>413.28</v>
      </c>
      <c r="AC32" s="8">
        <f t="shared" si="16"/>
        <v>426.71999999999997</v>
      </c>
      <c r="AD32" s="8">
        <f t="shared" si="16"/>
        <v>440.15999999999997</v>
      </c>
      <c r="AE32" s="8">
        <f t="shared" si="16"/>
        <v>450.2399999999999</v>
      </c>
      <c r="AF32" s="8">
        <f t="shared" si="16"/>
        <v>463.67999999999995</v>
      </c>
      <c r="AG32" s="8">
        <f t="shared" si="16"/>
        <v>473.75999999999993</v>
      </c>
      <c r="AH32" s="8">
        <f t="shared" si="16"/>
        <v>487.2</v>
      </c>
    </row>
    <row r="33" spans="1:35" ht="14.25" thickBot="1" x14ac:dyDescent="0.2">
      <c r="A33" s="3" t="s">
        <v>14</v>
      </c>
      <c r="B33" s="38"/>
      <c r="C33" s="8">
        <f t="shared" ref="C33:M33" si="17">(C4+C12)*C18*(C6^$B$31)</f>
        <v>14.399999999999999</v>
      </c>
      <c r="D33" s="8">
        <f t="shared" si="17"/>
        <v>32.76</v>
      </c>
      <c r="E33" s="8">
        <f t="shared" si="17"/>
        <v>50.160000000000004</v>
      </c>
      <c r="F33" s="8">
        <f t="shared" si="17"/>
        <v>66</v>
      </c>
      <c r="G33" s="8">
        <f t="shared" si="17"/>
        <v>88.32</v>
      </c>
      <c r="H33" s="8">
        <f t="shared" si="17"/>
        <v>109.44</v>
      </c>
      <c r="I33" s="8">
        <f t="shared" si="17"/>
        <v>132</v>
      </c>
      <c r="J33" s="8">
        <f t="shared" si="17"/>
        <v>156</v>
      </c>
      <c r="K33" s="8">
        <f t="shared" si="17"/>
        <v>177.83999999999997</v>
      </c>
      <c r="L33" s="8">
        <f t="shared" si="17"/>
        <v>204.12</v>
      </c>
      <c r="M33" s="8">
        <f t="shared" si="17"/>
        <v>231.83999999999997</v>
      </c>
      <c r="N33" s="8">
        <f t="shared" ref="N33:AH33" si="18">($M$4+$M$12)*N18*($M$6^$B$31)</f>
        <v>251.99999999999997</v>
      </c>
      <c r="O33" s="8">
        <f t="shared" si="18"/>
        <v>276</v>
      </c>
      <c r="P33" s="8">
        <f t="shared" si="18"/>
        <v>276</v>
      </c>
      <c r="Q33" s="8">
        <f t="shared" si="18"/>
        <v>305.05263157894734</v>
      </c>
      <c r="R33" s="8">
        <f t="shared" si="18"/>
        <v>305.05263157894734</v>
      </c>
      <c r="S33" s="8">
        <f t="shared" si="18"/>
        <v>305.05263157894734</v>
      </c>
      <c r="T33" s="8">
        <f t="shared" si="18"/>
        <v>305.05263157894734</v>
      </c>
      <c r="U33" s="8">
        <f t="shared" si="18"/>
        <v>305.05263157894734</v>
      </c>
      <c r="V33" s="8">
        <f t="shared" si="18"/>
        <v>305.05263157894734</v>
      </c>
      <c r="W33" s="8">
        <f t="shared" si="18"/>
        <v>305.05263157894734</v>
      </c>
      <c r="X33" s="8">
        <f t="shared" si="18"/>
        <v>322</v>
      </c>
      <c r="Y33" s="8">
        <f t="shared" si="18"/>
        <v>322</v>
      </c>
      <c r="Z33" s="8">
        <f t="shared" si="18"/>
        <v>322</v>
      </c>
      <c r="AA33" s="8">
        <f t="shared" si="18"/>
        <v>322</v>
      </c>
      <c r="AB33" s="8">
        <f t="shared" si="18"/>
        <v>322</v>
      </c>
      <c r="AC33" s="8">
        <f t="shared" si="18"/>
        <v>340.94117647058823</v>
      </c>
      <c r="AD33" s="8">
        <f t="shared" si="18"/>
        <v>340.94117647058823</v>
      </c>
      <c r="AE33" s="8">
        <f t="shared" si="18"/>
        <v>340.94117647058823</v>
      </c>
      <c r="AF33" s="8">
        <f t="shared" si="18"/>
        <v>340.94117647058823</v>
      </c>
      <c r="AG33" s="8">
        <f t="shared" si="18"/>
        <v>340.94117647058823</v>
      </c>
      <c r="AH33" s="8">
        <f t="shared" si="18"/>
        <v>340.94117647058823</v>
      </c>
    </row>
    <row r="34" spans="1:35" ht="15" thickBot="1" x14ac:dyDescent="0.2">
      <c r="A34" s="6" t="s">
        <v>90</v>
      </c>
      <c r="B34" s="38"/>
      <c r="C34" s="8">
        <f t="shared" ref="C34:M34" si="19">(C4+C12)*C18*(C6^$B$31)</f>
        <v>14.399999999999999</v>
      </c>
      <c r="D34" s="8">
        <f t="shared" si="19"/>
        <v>32.76</v>
      </c>
      <c r="E34" s="8">
        <f t="shared" si="19"/>
        <v>50.160000000000004</v>
      </c>
      <c r="F34" s="8">
        <f t="shared" si="19"/>
        <v>66</v>
      </c>
      <c r="G34" s="8">
        <f t="shared" si="19"/>
        <v>88.32</v>
      </c>
      <c r="H34" s="8">
        <f t="shared" si="19"/>
        <v>109.44</v>
      </c>
      <c r="I34" s="8">
        <f t="shared" si="19"/>
        <v>132</v>
      </c>
      <c r="J34" s="8">
        <f t="shared" si="19"/>
        <v>156</v>
      </c>
      <c r="K34" s="8">
        <f t="shared" si="19"/>
        <v>177.83999999999997</v>
      </c>
      <c r="L34" s="8">
        <f t="shared" si="19"/>
        <v>204.12</v>
      </c>
      <c r="M34" s="8">
        <f t="shared" si="19"/>
        <v>231.83999999999997</v>
      </c>
      <c r="N34" s="8">
        <f t="shared" ref="N34:AH34" si="20">($M$4+$M$12)*$M$18*(N6^$B$31)</f>
        <v>248.39999999999998</v>
      </c>
      <c r="O34" s="8">
        <f t="shared" si="20"/>
        <v>256.68</v>
      </c>
      <c r="P34" s="8">
        <f t="shared" si="20"/>
        <v>273.23999999999995</v>
      </c>
      <c r="Q34" s="8">
        <f t="shared" si="20"/>
        <v>281.52</v>
      </c>
      <c r="R34" s="8">
        <f t="shared" si="20"/>
        <v>298.08</v>
      </c>
      <c r="S34" s="8">
        <f t="shared" si="20"/>
        <v>314.64</v>
      </c>
      <c r="T34" s="8">
        <f t="shared" si="20"/>
        <v>322.91999999999996</v>
      </c>
      <c r="U34" s="8">
        <f t="shared" si="20"/>
        <v>339.47999999999996</v>
      </c>
      <c r="V34" s="8">
        <f t="shared" si="20"/>
        <v>347.76</v>
      </c>
      <c r="W34" s="8">
        <f t="shared" si="20"/>
        <v>364.32</v>
      </c>
      <c r="X34" s="8">
        <f t="shared" si="20"/>
        <v>380.87999999999994</v>
      </c>
      <c r="Y34" s="8">
        <f t="shared" si="20"/>
        <v>389.16</v>
      </c>
      <c r="Z34" s="8">
        <f t="shared" si="20"/>
        <v>405.72</v>
      </c>
      <c r="AA34" s="8">
        <f t="shared" si="20"/>
        <v>414</v>
      </c>
      <c r="AB34" s="8">
        <f t="shared" si="20"/>
        <v>430.56</v>
      </c>
      <c r="AC34" s="8">
        <f t="shared" si="20"/>
        <v>447.12</v>
      </c>
      <c r="AD34" s="8">
        <f t="shared" si="20"/>
        <v>455.4</v>
      </c>
      <c r="AE34" s="8">
        <f t="shared" si="20"/>
        <v>471.96</v>
      </c>
      <c r="AF34" s="8">
        <f t="shared" si="20"/>
        <v>480.23999999999995</v>
      </c>
      <c r="AG34" s="8">
        <f t="shared" si="20"/>
        <v>496.79999999999995</v>
      </c>
      <c r="AH34" s="8">
        <f t="shared" si="20"/>
        <v>513.36</v>
      </c>
    </row>
    <row r="35" spans="1:35" ht="15" thickBot="1" x14ac:dyDescent="0.2">
      <c r="A35" s="6" t="s">
        <v>199</v>
      </c>
      <c r="B35" s="39"/>
      <c r="C35" s="8">
        <f t="shared" ref="C35:M35" si="21">(C4+C12)*C18*(C6^$B$31)</f>
        <v>14.399999999999999</v>
      </c>
      <c r="D35" s="8">
        <f t="shared" si="21"/>
        <v>32.76</v>
      </c>
      <c r="E35" s="8">
        <f t="shared" si="21"/>
        <v>50.160000000000004</v>
      </c>
      <c r="F35" s="8">
        <f t="shared" si="21"/>
        <v>66</v>
      </c>
      <c r="G35" s="8">
        <f t="shared" si="21"/>
        <v>88.32</v>
      </c>
      <c r="H35" s="8">
        <f t="shared" si="21"/>
        <v>109.44</v>
      </c>
      <c r="I35" s="8">
        <f t="shared" si="21"/>
        <v>132</v>
      </c>
      <c r="J35" s="8">
        <f t="shared" si="21"/>
        <v>156</v>
      </c>
      <c r="K35" s="8">
        <f t="shared" si="21"/>
        <v>177.83999999999997</v>
      </c>
      <c r="L35" s="8">
        <f t="shared" si="21"/>
        <v>204.12</v>
      </c>
      <c r="M35" s="8">
        <f t="shared" si="21"/>
        <v>231.83999999999997</v>
      </c>
      <c r="N35" s="8">
        <f t="shared" ref="N35:AH35" si="22">($M$4+$M$12)*$M$18*($M$6^$B$31)</f>
        <v>231.83999999999997</v>
      </c>
      <c r="O35" s="8">
        <f t="shared" si="22"/>
        <v>231.83999999999997</v>
      </c>
      <c r="P35" s="8">
        <f t="shared" si="22"/>
        <v>231.83999999999997</v>
      </c>
      <c r="Q35" s="8">
        <f t="shared" si="22"/>
        <v>231.83999999999997</v>
      </c>
      <c r="R35" s="8">
        <f t="shared" si="22"/>
        <v>231.83999999999997</v>
      </c>
      <c r="S35" s="8">
        <f t="shared" si="22"/>
        <v>231.83999999999997</v>
      </c>
      <c r="T35" s="8">
        <f t="shared" si="22"/>
        <v>231.83999999999997</v>
      </c>
      <c r="U35" s="8">
        <f t="shared" si="22"/>
        <v>231.83999999999997</v>
      </c>
      <c r="V35" s="8">
        <f t="shared" si="22"/>
        <v>231.83999999999997</v>
      </c>
      <c r="W35" s="8">
        <f t="shared" si="22"/>
        <v>231.83999999999997</v>
      </c>
      <c r="X35" s="8">
        <f t="shared" si="22"/>
        <v>231.83999999999997</v>
      </c>
      <c r="Y35" s="8">
        <f t="shared" si="22"/>
        <v>231.83999999999997</v>
      </c>
      <c r="Z35" s="8">
        <f t="shared" si="22"/>
        <v>231.83999999999997</v>
      </c>
      <c r="AA35" s="8">
        <f t="shared" si="22"/>
        <v>231.83999999999997</v>
      </c>
      <c r="AB35" s="8">
        <f t="shared" si="22"/>
        <v>231.83999999999997</v>
      </c>
      <c r="AC35" s="8">
        <f t="shared" si="22"/>
        <v>231.83999999999997</v>
      </c>
      <c r="AD35" s="8">
        <f t="shared" si="22"/>
        <v>231.83999999999997</v>
      </c>
      <c r="AE35" s="8">
        <f t="shared" si="22"/>
        <v>231.83999999999997</v>
      </c>
      <c r="AF35" s="8">
        <f t="shared" si="22"/>
        <v>231.83999999999997</v>
      </c>
      <c r="AG35" s="8">
        <f t="shared" si="22"/>
        <v>231.83999999999997</v>
      </c>
      <c r="AH35" s="8">
        <f t="shared" si="22"/>
        <v>231.83999999999997</v>
      </c>
    </row>
    <row r="36" spans="1:35" ht="14.25" thickBot="1" x14ac:dyDescent="0.2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2"/>
    </row>
    <row r="37" spans="1:35" ht="14.25" thickBot="1" x14ac:dyDescent="0.2">
      <c r="A37" s="3" t="s">
        <v>12</v>
      </c>
      <c r="B37" s="3" t="s">
        <v>14</v>
      </c>
      <c r="C37" s="8">
        <f t="shared" ref="C37:M37" si="23">(C4+C12)*C18*(C6^$B$31)</f>
        <v>14.399999999999999</v>
      </c>
      <c r="D37" s="8">
        <f t="shared" si="23"/>
        <v>32.76</v>
      </c>
      <c r="E37" s="8">
        <f t="shared" si="23"/>
        <v>50.160000000000004</v>
      </c>
      <c r="F37" s="8">
        <f t="shared" si="23"/>
        <v>66</v>
      </c>
      <c r="G37" s="8">
        <f t="shared" si="23"/>
        <v>88.32</v>
      </c>
      <c r="H37" s="8">
        <f t="shared" si="23"/>
        <v>109.44</v>
      </c>
      <c r="I37" s="8">
        <f t="shared" si="23"/>
        <v>132</v>
      </c>
      <c r="J37" s="8">
        <f t="shared" si="23"/>
        <v>156</v>
      </c>
      <c r="K37" s="8">
        <f t="shared" si="23"/>
        <v>177.83999999999997</v>
      </c>
      <c r="L37" s="8">
        <f t="shared" si="23"/>
        <v>204.12</v>
      </c>
      <c r="M37" s="8">
        <f t="shared" si="23"/>
        <v>231.83999999999997</v>
      </c>
      <c r="N37" s="8">
        <f t="shared" ref="N37:AH37" si="24">(N4+$M$12)*N18*($M$6^$B$31)</f>
        <v>266.60869565217388</v>
      </c>
      <c r="O37" s="8">
        <f t="shared" si="24"/>
        <v>308</v>
      </c>
      <c r="P37" s="8">
        <f t="shared" si="24"/>
        <v>320</v>
      </c>
      <c r="Q37" s="8">
        <f t="shared" si="24"/>
        <v>371.3684210526315</v>
      </c>
      <c r="R37" s="8">
        <f t="shared" si="24"/>
        <v>384.63157894736844</v>
      </c>
      <c r="S37" s="8">
        <f t="shared" si="24"/>
        <v>402.31578947368416</v>
      </c>
      <c r="T37" s="8">
        <f t="shared" si="24"/>
        <v>420</v>
      </c>
      <c r="U37" s="8">
        <f t="shared" si="24"/>
        <v>433.26315789473682</v>
      </c>
      <c r="V37" s="8">
        <f t="shared" si="24"/>
        <v>450.9473684210526</v>
      </c>
      <c r="W37" s="8">
        <f t="shared" si="24"/>
        <v>464.21052631578942</v>
      </c>
      <c r="X37" s="8">
        <f t="shared" si="24"/>
        <v>508.66666666666669</v>
      </c>
      <c r="Y37" s="8">
        <f t="shared" si="24"/>
        <v>527.33333333333337</v>
      </c>
      <c r="Z37" s="8">
        <f t="shared" si="24"/>
        <v>541.33333333333337</v>
      </c>
      <c r="AA37" s="8">
        <f t="shared" si="24"/>
        <v>560</v>
      </c>
      <c r="AB37" s="8">
        <f t="shared" si="24"/>
        <v>574</v>
      </c>
      <c r="AC37" s="8">
        <f t="shared" si="24"/>
        <v>627.52941176470586</v>
      </c>
      <c r="AD37" s="8">
        <f t="shared" si="24"/>
        <v>647.29411764705878</v>
      </c>
      <c r="AE37" s="8">
        <f t="shared" si="24"/>
        <v>662.11764705882354</v>
      </c>
      <c r="AF37" s="8">
        <f t="shared" si="24"/>
        <v>681.88235294117646</v>
      </c>
      <c r="AG37" s="8">
        <f t="shared" si="24"/>
        <v>696.7058823529411</v>
      </c>
      <c r="AH37" s="8">
        <f t="shared" si="24"/>
        <v>716.47058823529403</v>
      </c>
    </row>
    <row r="38" spans="1:35" ht="15" thickBot="1" x14ac:dyDescent="0.2">
      <c r="A38" s="3" t="s">
        <v>12</v>
      </c>
      <c r="B38" s="6" t="s">
        <v>90</v>
      </c>
      <c r="C38" s="8">
        <f t="shared" ref="C38:M38" si="25">(C4+C12)*C18*(C6^$B$31)</f>
        <v>14.399999999999999</v>
      </c>
      <c r="D38" s="8">
        <f t="shared" si="25"/>
        <v>32.76</v>
      </c>
      <c r="E38" s="8">
        <f t="shared" si="25"/>
        <v>50.160000000000004</v>
      </c>
      <c r="F38" s="8">
        <f t="shared" si="25"/>
        <v>66</v>
      </c>
      <c r="G38" s="8">
        <f t="shared" si="25"/>
        <v>88.32</v>
      </c>
      <c r="H38" s="8">
        <f t="shared" si="25"/>
        <v>109.44</v>
      </c>
      <c r="I38" s="8">
        <f t="shared" si="25"/>
        <v>132</v>
      </c>
      <c r="J38" s="8">
        <f t="shared" si="25"/>
        <v>156</v>
      </c>
      <c r="K38" s="8">
        <f t="shared" si="25"/>
        <v>177.83999999999997</v>
      </c>
      <c r="L38" s="8">
        <f t="shared" si="25"/>
        <v>204.12</v>
      </c>
      <c r="M38" s="8">
        <f t="shared" si="25"/>
        <v>231.83999999999997</v>
      </c>
      <c r="N38" s="8">
        <f t="shared" ref="N38:AH38" si="26">(N4+$M$12)*$M$18*(N6^$B$31)</f>
        <v>262.79999999999995</v>
      </c>
      <c r="O38" s="8">
        <f t="shared" si="26"/>
        <v>286.44</v>
      </c>
      <c r="P38" s="8">
        <f t="shared" si="26"/>
        <v>316.79999999999995</v>
      </c>
      <c r="Q38" s="8">
        <f t="shared" si="26"/>
        <v>342.71999999999997</v>
      </c>
      <c r="R38" s="8">
        <f t="shared" si="26"/>
        <v>375.84</v>
      </c>
      <c r="S38" s="8">
        <f t="shared" si="26"/>
        <v>414.96</v>
      </c>
      <c r="T38" s="8">
        <f t="shared" si="26"/>
        <v>444.59999999999997</v>
      </c>
      <c r="U38" s="8">
        <f t="shared" si="26"/>
        <v>482.15999999999991</v>
      </c>
      <c r="V38" s="8">
        <f t="shared" si="26"/>
        <v>514.08000000000004</v>
      </c>
      <c r="W38" s="8">
        <f t="shared" si="26"/>
        <v>554.40000000000009</v>
      </c>
      <c r="X38" s="8">
        <f t="shared" si="26"/>
        <v>601.67999999999984</v>
      </c>
      <c r="Y38" s="8">
        <f t="shared" si="26"/>
        <v>637.32000000000005</v>
      </c>
      <c r="Z38" s="8">
        <f t="shared" si="26"/>
        <v>682.08</v>
      </c>
      <c r="AA38" s="8">
        <f t="shared" si="26"/>
        <v>720</v>
      </c>
      <c r="AB38" s="8">
        <f t="shared" si="26"/>
        <v>767.52</v>
      </c>
      <c r="AC38" s="8">
        <f t="shared" si="26"/>
        <v>822.96</v>
      </c>
      <c r="AD38" s="8">
        <f t="shared" si="26"/>
        <v>864.59999999999991</v>
      </c>
      <c r="AE38" s="8">
        <f t="shared" si="26"/>
        <v>916.56</v>
      </c>
      <c r="AF38" s="8">
        <f t="shared" si="26"/>
        <v>960.4799999999999</v>
      </c>
      <c r="AG38" s="8">
        <f t="shared" si="26"/>
        <v>1015.1999999999999</v>
      </c>
      <c r="AH38" s="8">
        <f t="shared" si="26"/>
        <v>1078.8</v>
      </c>
    </row>
    <row r="39" spans="1:35" ht="15" thickBot="1" x14ac:dyDescent="0.2">
      <c r="A39" s="3" t="s">
        <v>14</v>
      </c>
      <c r="B39" s="6" t="s">
        <v>90</v>
      </c>
      <c r="C39" s="8">
        <f t="shared" ref="C39:M39" si="27">(C4+C12)*C18*(C6^$B$31)</f>
        <v>14.399999999999999</v>
      </c>
      <c r="D39" s="8">
        <f t="shared" si="27"/>
        <v>32.76</v>
      </c>
      <c r="E39" s="8">
        <f t="shared" si="27"/>
        <v>50.160000000000004</v>
      </c>
      <c r="F39" s="8">
        <f t="shared" si="27"/>
        <v>66</v>
      </c>
      <c r="G39" s="8">
        <f t="shared" si="27"/>
        <v>88.32</v>
      </c>
      <c r="H39" s="8">
        <f t="shared" si="27"/>
        <v>109.44</v>
      </c>
      <c r="I39" s="8">
        <f t="shared" si="27"/>
        <v>132</v>
      </c>
      <c r="J39" s="8">
        <f t="shared" si="27"/>
        <v>156</v>
      </c>
      <c r="K39" s="8">
        <f t="shared" si="27"/>
        <v>177.83999999999997</v>
      </c>
      <c r="L39" s="8">
        <f t="shared" si="27"/>
        <v>204.12</v>
      </c>
      <c r="M39" s="8">
        <f t="shared" si="27"/>
        <v>231.83999999999997</v>
      </c>
      <c r="N39" s="8">
        <f t="shared" ref="N39:AH39" si="28">($M$4+$M$12)*N18*(N6^$B$31)</f>
        <v>270</v>
      </c>
      <c r="O39" s="8">
        <f t="shared" si="28"/>
        <v>305.57142857142856</v>
      </c>
      <c r="P39" s="8">
        <f t="shared" si="28"/>
        <v>325.28571428571428</v>
      </c>
      <c r="Q39" s="8">
        <f t="shared" si="28"/>
        <v>370.42105263157896</v>
      </c>
      <c r="R39" s="8">
        <f t="shared" si="28"/>
        <v>392.21052631578948</v>
      </c>
      <c r="S39" s="8">
        <f t="shared" si="28"/>
        <v>414</v>
      </c>
      <c r="T39" s="8">
        <f t="shared" si="28"/>
        <v>424.89473684210526</v>
      </c>
      <c r="U39" s="8">
        <f t="shared" si="28"/>
        <v>446.68421052631572</v>
      </c>
      <c r="V39" s="8">
        <f t="shared" si="28"/>
        <v>457.57894736842104</v>
      </c>
      <c r="W39" s="8">
        <f t="shared" si="28"/>
        <v>479.36842105263162</v>
      </c>
      <c r="X39" s="8">
        <f t="shared" si="28"/>
        <v>529</v>
      </c>
      <c r="Y39" s="8">
        <f t="shared" si="28"/>
        <v>540.5</v>
      </c>
      <c r="Z39" s="8">
        <f t="shared" si="28"/>
        <v>563.5</v>
      </c>
      <c r="AA39" s="8">
        <f t="shared" si="28"/>
        <v>575</v>
      </c>
      <c r="AB39" s="8">
        <f t="shared" si="28"/>
        <v>598</v>
      </c>
      <c r="AC39" s="8">
        <f t="shared" si="28"/>
        <v>657.52941176470597</v>
      </c>
      <c r="AD39" s="8">
        <f t="shared" si="28"/>
        <v>669.70588235294122</v>
      </c>
      <c r="AE39" s="8">
        <f t="shared" si="28"/>
        <v>694.05882352941182</v>
      </c>
      <c r="AF39" s="8">
        <f t="shared" si="28"/>
        <v>706.23529411764707</v>
      </c>
      <c r="AG39" s="8">
        <f t="shared" si="28"/>
        <v>730.58823529411768</v>
      </c>
      <c r="AH39" s="8">
        <f t="shared" si="28"/>
        <v>754.94117647058829</v>
      </c>
    </row>
    <row r="47" spans="1:35" ht="14.25" thickBot="1" x14ac:dyDescent="0.2"/>
    <row r="48" spans="1:35" ht="39" thickBot="1" x14ac:dyDescent="0.2">
      <c r="C48" s="14" t="s">
        <v>102</v>
      </c>
      <c r="D48" s="11" t="s">
        <v>103</v>
      </c>
      <c r="E48" s="11" t="s">
        <v>104</v>
      </c>
      <c r="F48" s="11" t="s">
        <v>105</v>
      </c>
      <c r="G48" s="11" t="s">
        <v>106</v>
      </c>
      <c r="H48" s="11" t="s">
        <v>107</v>
      </c>
      <c r="I48" s="11" t="s">
        <v>108</v>
      </c>
      <c r="J48" s="11" t="s">
        <v>109</v>
      </c>
      <c r="K48" s="11" t="s">
        <v>110</v>
      </c>
      <c r="L48" s="11" t="s">
        <v>111</v>
      </c>
      <c r="M48" s="11" t="s">
        <v>112</v>
      </c>
      <c r="N48" s="11" t="s">
        <v>113</v>
      </c>
      <c r="O48" s="11" t="s">
        <v>114</v>
      </c>
      <c r="P48" s="11" t="s">
        <v>115</v>
      </c>
      <c r="Q48" s="11" t="s">
        <v>116</v>
      </c>
      <c r="R48" s="11" t="s">
        <v>117</v>
      </c>
      <c r="S48" s="11" t="s">
        <v>118</v>
      </c>
      <c r="T48" s="11" t="s">
        <v>119</v>
      </c>
      <c r="U48" s="11" t="s">
        <v>120</v>
      </c>
      <c r="V48" s="11" t="s">
        <v>121</v>
      </c>
      <c r="W48" s="11" t="s">
        <v>122</v>
      </c>
      <c r="X48" s="11" t="s">
        <v>123</v>
      </c>
      <c r="Y48" s="11" t="s">
        <v>124</v>
      </c>
      <c r="Z48" s="11" t="s">
        <v>125</v>
      </c>
      <c r="AA48" s="11" t="s">
        <v>126</v>
      </c>
      <c r="AB48" s="11" t="s">
        <v>127</v>
      </c>
      <c r="AC48" s="11" t="s">
        <v>128</v>
      </c>
      <c r="AD48" s="11" t="s">
        <v>129</v>
      </c>
      <c r="AE48" s="11" t="s">
        <v>130</v>
      </c>
      <c r="AF48" s="11" t="s">
        <v>131</v>
      </c>
      <c r="AG48" s="11" t="s">
        <v>132</v>
      </c>
      <c r="AH48" s="11" t="s">
        <v>133</v>
      </c>
      <c r="AI48" s="11" t="s">
        <v>134</v>
      </c>
    </row>
    <row r="49" spans="3:35" ht="26.25" thickBot="1" x14ac:dyDescent="0.2">
      <c r="C49" s="14" t="s">
        <v>198</v>
      </c>
      <c r="D49" s="11" t="s">
        <v>135</v>
      </c>
      <c r="E49" s="11" t="s">
        <v>136</v>
      </c>
      <c r="F49" s="11" t="s">
        <v>137</v>
      </c>
      <c r="G49" s="11" t="s">
        <v>138</v>
      </c>
      <c r="H49" s="11" t="s">
        <v>139</v>
      </c>
      <c r="I49" s="11" t="s">
        <v>140</v>
      </c>
      <c r="J49" s="11" t="s">
        <v>141</v>
      </c>
      <c r="K49" s="11" t="s">
        <v>142</v>
      </c>
      <c r="L49" s="11" t="s">
        <v>143</v>
      </c>
      <c r="M49" s="11" t="s">
        <v>144</v>
      </c>
      <c r="N49" s="11" t="s">
        <v>145</v>
      </c>
      <c r="O49" s="11" t="s">
        <v>146</v>
      </c>
      <c r="P49" s="11" t="s">
        <v>147</v>
      </c>
      <c r="Q49" s="11" t="s">
        <v>148</v>
      </c>
      <c r="R49" s="11" t="s">
        <v>149</v>
      </c>
      <c r="S49" s="11" t="s">
        <v>150</v>
      </c>
      <c r="T49" s="11" t="s">
        <v>151</v>
      </c>
      <c r="U49" s="11" t="s">
        <v>152</v>
      </c>
      <c r="V49" s="11" t="s">
        <v>153</v>
      </c>
      <c r="W49" s="11" t="s">
        <v>154</v>
      </c>
      <c r="X49" s="11" t="s">
        <v>155</v>
      </c>
      <c r="Y49" s="11" t="s">
        <v>156</v>
      </c>
      <c r="Z49" s="11" t="s">
        <v>157</v>
      </c>
      <c r="AA49" s="11" t="s">
        <v>158</v>
      </c>
      <c r="AB49" s="11" t="s">
        <v>159</v>
      </c>
      <c r="AC49" s="11" t="s">
        <v>160</v>
      </c>
      <c r="AD49" s="11" t="s">
        <v>161</v>
      </c>
      <c r="AE49" s="11" t="s">
        <v>162</v>
      </c>
      <c r="AF49" s="11" t="s">
        <v>163</v>
      </c>
      <c r="AG49" s="11" t="s">
        <v>164</v>
      </c>
      <c r="AH49" s="11" t="s">
        <v>165</v>
      </c>
      <c r="AI49" s="11" t="s">
        <v>166</v>
      </c>
    </row>
    <row r="50" spans="3:35" ht="51.75" thickBot="1" x14ac:dyDescent="0.2">
      <c r="C50" s="14" t="s">
        <v>167</v>
      </c>
      <c r="D50" s="11" t="s">
        <v>168</v>
      </c>
      <c r="E50" s="11" t="s">
        <v>169</v>
      </c>
      <c r="F50" s="11" t="s">
        <v>170</v>
      </c>
      <c r="G50" s="11" t="s">
        <v>170</v>
      </c>
      <c r="H50" s="11" t="s">
        <v>171</v>
      </c>
      <c r="I50" s="11" t="s">
        <v>172</v>
      </c>
      <c r="J50" s="11" t="s">
        <v>173</v>
      </c>
      <c r="K50" s="11" t="s">
        <v>174</v>
      </c>
      <c r="L50" s="11" t="s">
        <v>174</v>
      </c>
      <c r="M50" s="11" t="s">
        <v>175</v>
      </c>
      <c r="N50" s="11" t="s">
        <v>176</v>
      </c>
      <c r="O50" s="11" t="s">
        <v>177</v>
      </c>
      <c r="P50" s="11" t="s">
        <v>178</v>
      </c>
      <c r="Q50" s="11" t="s">
        <v>179</v>
      </c>
      <c r="R50" s="11" t="s">
        <v>180</v>
      </c>
      <c r="S50" s="11" t="s">
        <v>181</v>
      </c>
      <c r="T50" s="11" t="s">
        <v>182</v>
      </c>
      <c r="U50" s="11" t="s">
        <v>183</v>
      </c>
      <c r="V50" s="11" t="s">
        <v>184</v>
      </c>
      <c r="W50" s="11" t="s">
        <v>185</v>
      </c>
      <c r="X50" s="11" t="s">
        <v>186</v>
      </c>
      <c r="Y50" s="11" t="s">
        <v>187</v>
      </c>
      <c r="Z50" s="11" t="s">
        <v>188</v>
      </c>
      <c r="AA50" s="11" t="s">
        <v>189</v>
      </c>
      <c r="AB50" s="11" t="s">
        <v>190</v>
      </c>
      <c r="AC50" s="11" t="s">
        <v>191</v>
      </c>
      <c r="AD50" s="11" t="s">
        <v>192</v>
      </c>
      <c r="AE50" s="11" t="s">
        <v>193</v>
      </c>
      <c r="AF50" s="11" t="s">
        <v>194</v>
      </c>
      <c r="AG50" s="11" t="s">
        <v>195</v>
      </c>
      <c r="AH50" s="11" t="s">
        <v>196</v>
      </c>
      <c r="AI50" s="11" t="s">
        <v>197</v>
      </c>
    </row>
  </sheetData>
  <mergeCells count="20">
    <mergeCell ref="AC3:AH3"/>
    <mergeCell ref="C3:M3"/>
    <mergeCell ref="O3:P3"/>
    <mergeCell ref="Q3:S3"/>
    <mergeCell ref="T3:W3"/>
    <mergeCell ref="X3:AB3"/>
    <mergeCell ref="B22:B25"/>
    <mergeCell ref="A26:AH26"/>
    <mergeCell ref="B32:B35"/>
    <mergeCell ref="A36:AH36"/>
    <mergeCell ref="C8:M8"/>
    <mergeCell ref="C11:AH11"/>
    <mergeCell ref="B14:AH14"/>
    <mergeCell ref="A21:B21"/>
    <mergeCell ref="C21:M21"/>
    <mergeCell ref="O21:P21"/>
    <mergeCell ref="Q21:S21"/>
    <mergeCell ref="T21:W21"/>
    <mergeCell ref="X21:AB21"/>
    <mergeCell ref="AC21:AH2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9A8E2-54CF-4D75-B2DD-1F9969BEE323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9EBB-776F-4237-A762-6A60CA629533}">
  <dimension ref="A1:AH29"/>
  <sheetViews>
    <sheetView workbookViewId="0">
      <selection activeCell="C19" sqref="C19"/>
    </sheetView>
  </sheetViews>
  <sheetFormatPr defaultRowHeight="13.5" x14ac:dyDescent="0.15"/>
  <cols>
    <col min="1" max="16384" width="9" style="2"/>
  </cols>
  <sheetData>
    <row r="1" spans="1:34" x14ac:dyDescent="0.15">
      <c r="B1" s="2" t="s">
        <v>234</v>
      </c>
    </row>
    <row r="2" spans="1:34" ht="14.25" thickBot="1" x14ac:dyDescent="0.2"/>
    <row r="3" spans="1:34" s="15" customFormat="1" ht="14.25" thickBot="1" x14ac:dyDescent="0.2">
      <c r="B3" s="3" t="s">
        <v>10</v>
      </c>
      <c r="C3" s="40" t="s">
        <v>1</v>
      </c>
      <c r="D3" s="41"/>
      <c r="E3" s="41"/>
      <c r="F3" s="41"/>
      <c r="G3" s="41"/>
      <c r="H3" s="41"/>
      <c r="I3" s="41"/>
      <c r="J3" s="41"/>
      <c r="K3" s="41"/>
      <c r="L3" s="41"/>
      <c r="M3" s="42"/>
      <c r="N3" s="4">
        <v>11</v>
      </c>
      <c r="O3" s="23" t="s">
        <v>9</v>
      </c>
      <c r="P3" s="24"/>
      <c r="Q3" s="25" t="s">
        <v>2</v>
      </c>
      <c r="R3" s="26"/>
      <c r="S3" s="27"/>
      <c r="T3" s="28" t="s">
        <v>3</v>
      </c>
      <c r="U3" s="29"/>
      <c r="V3" s="29"/>
      <c r="W3" s="30"/>
      <c r="X3" s="31" t="s">
        <v>4</v>
      </c>
      <c r="Y3" s="32"/>
      <c r="Z3" s="32"/>
      <c r="AA3" s="32"/>
      <c r="AB3" s="33"/>
      <c r="AC3" s="34" t="s">
        <v>5</v>
      </c>
      <c r="AD3" s="35"/>
      <c r="AE3" s="35"/>
      <c r="AF3" s="35"/>
      <c r="AG3" s="35"/>
      <c r="AH3" s="36"/>
    </row>
    <row r="4" spans="1:34" s="15" customFormat="1" ht="14.25" thickBot="1" x14ac:dyDescent="0.2">
      <c r="B4" s="3" t="s">
        <v>12</v>
      </c>
      <c r="C4" s="1">
        <v>4</v>
      </c>
      <c r="D4" s="1">
        <v>8</v>
      </c>
      <c r="E4" s="1">
        <v>12</v>
      </c>
      <c r="F4" s="1">
        <v>16</v>
      </c>
      <c r="G4" s="1">
        <v>22</v>
      </c>
      <c r="H4" s="1">
        <v>28</v>
      </c>
      <c r="I4" s="1">
        <v>33</v>
      </c>
      <c r="J4" s="1">
        <v>37</v>
      </c>
      <c r="K4" s="1">
        <v>42</v>
      </c>
      <c r="L4" s="1">
        <v>47</v>
      </c>
      <c r="M4" s="1">
        <v>52</v>
      </c>
      <c r="N4" s="1">
        <v>57</v>
      </c>
      <c r="O4" s="1">
        <v>63</v>
      </c>
      <c r="P4" s="1">
        <v>68</v>
      </c>
      <c r="Q4" s="1">
        <v>74</v>
      </c>
      <c r="R4" s="1">
        <v>80</v>
      </c>
      <c r="S4" s="1">
        <v>85</v>
      </c>
      <c r="T4" s="1">
        <v>91</v>
      </c>
      <c r="U4" s="1">
        <v>96</v>
      </c>
      <c r="V4" s="1">
        <v>102</v>
      </c>
      <c r="W4" s="1">
        <v>107</v>
      </c>
      <c r="X4" s="1">
        <v>113</v>
      </c>
      <c r="Y4" s="1">
        <v>118</v>
      </c>
      <c r="Z4" s="1">
        <v>124</v>
      </c>
      <c r="AA4" s="1">
        <v>130</v>
      </c>
      <c r="AB4" s="1">
        <v>135</v>
      </c>
      <c r="AC4" s="1">
        <v>141</v>
      </c>
      <c r="AD4" s="1">
        <v>146</v>
      </c>
      <c r="AE4" s="1">
        <v>152</v>
      </c>
      <c r="AF4" s="1">
        <v>157</v>
      </c>
      <c r="AG4" s="1">
        <v>163</v>
      </c>
      <c r="AH4" s="1">
        <v>168</v>
      </c>
    </row>
    <row r="5" spans="1:34" s="15" customFormat="1" ht="14.25" thickBot="1" x14ac:dyDescent="0.2">
      <c r="B5" s="3" t="s">
        <v>6</v>
      </c>
      <c r="C5" s="7" t="s">
        <v>95</v>
      </c>
      <c r="D5" s="7" t="s">
        <v>95</v>
      </c>
      <c r="E5" s="7" t="s">
        <v>235</v>
      </c>
      <c r="F5" s="7" t="s">
        <v>235</v>
      </c>
      <c r="G5" s="7" t="s">
        <v>235</v>
      </c>
      <c r="H5" s="7" t="s">
        <v>235</v>
      </c>
      <c r="I5" s="7" t="s">
        <v>235</v>
      </c>
      <c r="J5" s="7" t="s">
        <v>235</v>
      </c>
      <c r="K5" s="7" t="s">
        <v>235</v>
      </c>
      <c r="L5" s="7" t="s">
        <v>235</v>
      </c>
      <c r="M5" s="7" t="s">
        <v>235</v>
      </c>
      <c r="N5" s="1">
        <v>1.034</v>
      </c>
      <c r="O5" s="1">
        <v>1.071</v>
      </c>
      <c r="P5" s="1">
        <v>1.111</v>
      </c>
      <c r="Q5" s="1">
        <v>1.1539999999999999</v>
      </c>
      <c r="R5" s="1">
        <v>1.25</v>
      </c>
      <c r="S5" s="1">
        <v>1.25</v>
      </c>
      <c r="T5" s="1">
        <v>1.3640000000000001</v>
      </c>
      <c r="U5" s="1">
        <v>1.429</v>
      </c>
      <c r="V5" s="1">
        <v>1.5</v>
      </c>
      <c r="W5" s="1">
        <v>1.579</v>
      </c>
      <c r="X5" s="1">
        <v>1.667</v>
      </c>
      <c r="Y5" s="1">
        <v>1.7649999999999999</v>
      </c>
      <c r="Z5" s="1">
        <v>1.875</v>
      </c>
      <c r="AA5" s="1">
        <v>2.1429999999999998</v>
      </c>
      <c r="AB5" s="1">
        <v>2.1429999999999998</v>
      </c>
      <c r="AC5" s="1">
        <v>2.5</v>
      </c>
      <c r="AD5" s="1">
        <v>2.7269999999999999</v>
      </c>
      <c r="AE5" s="1">
        <v>2.7269999999999999</v>
      </c>
      <c r="AF5" s="1">
        <v>3</v>
      </c>
      <c r="AG5" s="1">
        <v>3</v>
      </c>
      <c r="AH5" s="1">
        <v>3.3330000000000002</v>
      </c>
    </row>
    <row r="6" spans="1:34" s="15" customFormat="1" ht="14.25" thickBot="1" x14ac:dyDescent="0.2">
      <c r="B6" s="3" t="s">
        <v>7</v>
      </c>
      <c r="C6" s="13">
        <v>0.15</v>
      </c>
      <c r="D6" s="13">
        <v>0.16</v>
      </c>
      <c r="E6" s="13">
        <v>0.17</v>
      </c>
      <c r="F6" s="13">
        <v>0.18</v>
      </c>
      <c r="G6" s="13">
        <v>0.19</v>
      </c>
      <c r="H6" s="13">
        <v>0.2</v>
      </c>
      <c r="I6" s="13">
        <v>0.21</v>
      </c>
      <c r="J6" s="13">
        <v>0.22</v>
      </c>
      <c r="K6" s="13">
        <v>0.23</v>
      </c>
      <c r="L6" s="13">
        <v>0.24</v>
      </c>
      <c r="M6" s="13">
        <v>0.25</v>
      </c>
      <c r="N6" s="13">
        <v>0.25</v>
      </c>
      <c r="O6" s="18">
        <v>0.255</v>
      </c>
      <c r="P6" s="13">
        <v>0.26</v>
      </c>
      <c r="Q6" s="18">
        <v>0.26500000000000001</v>
      </c>
      <c r="R6" s="13">
        <v>0.27</v>
      </c>
      <c r="S6" s="18">
        <v>0.27500000000000002</v>
      </c>
      <c r="T6" s="13">
        <v>0.28000000000000003</v>
      </c>
      <c r="U6" s="18">
        <v>0.28499999999999998</v>
      </c>
      <c r="V6" s="13">
        <v>0.28999999999999998</v>
      </c>
      <c r="W6" s="18">
        <v>0.29499999999999998</v>
      </c>
      <c r="X6" s="13">
        <v>0.3</v>
      </c>
      <c r="Y6" s="18">
        <v>0.30499999999999999</v>
      </c>
      <c r="Z6" s="13">
        <v>0.31</v>
      </c>
      <c r="AA6" s="18">
        <v>0.315</v>
      </c>
      <c r="AB6" s="13">
        <v>0.32</v>
      </c>
      <c r="AC6" s="18">
        <v>0.32500000000000001</v>
      </c>
      <c r="AD6" s="13">
        <v>0.33</v>
      </c>
      <c r="AE6" s="18">
        <v>0.33500000000000002</v>
      </c>
      <c r="AF6" s="13">
        <v>0.34</v>
      </c>
      <c r="AG6" s="18">
        <v>0.34499999999999997</v>
      </c>
      <c r="AH6" s="13">
        <v>0.35</v>
      </c>
    </row>
    <row r="7" spans="1:34" s="15" customFormat="1" ht="15" thickBot="1" x14ac:dyDescent="0.2">
      <c r="B7" s="10" t="s">
        <v>53</v>
      </c>
      <c r="C7" s="1">
        <v>1.5</v>
      </c>
      <c r="D7" s="1">
        <v>1.75</v>
      </c>
      <c r="E7" s="1">
        <v>2</v>
      </c>
      <c r="F7" s="1">
        <v>2.25</v>
      </c>
      <c r="G7" s="1">
        <v>2.5</v>
      </c>
      <c r="H7" s="1">
        <v>2.75</v>
      </c>
      <c r="I7" s="1">
        <v>3</v>
      </c>
      <c r="J7" s="1">
        <v>3.25</v>
      </c>
      <c r="K7" s="1">
        <v>3.5</v>
      </c>
      <c r="L7" s="1">
        <v>3.75</v>
      </c>
      <c r="M7" s="1">
        <v>4</v>
      </c>
      <c r="N7" s="1">
        <v>4.5</v>
      </c>
      <c r="O7" s="1">
        <v>4.9000000000000004</v>
      </c>
      <c r="P7" s="1">
        <v>5.4</v>
      </c>
      <c r="Q7" s="1">
        <v>5.8</v>
      </c>
      <c r="R7" s="1">
        <v>6.3</v>
      </c>
      <c r="S7" s="1">
        <v>6.7</v>
      </c>
      <c r="T7" s="1">
        <v>7.2</v>
      </c>
      <c r="U7" s="1">
        <v>7.6</v>
      </c>
      <c r="V7" s="1">
        <v>8.1</v>
      </c>
      <c r="W7" s="1">
        <v>8.5</v>
      </c>
      <c r="X7" s="1">
        <v>9</v>
      </c>
      <c r="Y7" s="1">
        <v>9.4</v>
      </c>
      <c r="Z7" s="1">
        <v>9.9</v>
      </c>
      <c r="AA7" s="1">
        <v>10.3</v>
      </c>
      <c r="AB7" s="1">
        <v>10.8</v>
      </c>
      <c r="AC7" s="1">
        <v>11.2</v>
      </c>
      <c r="AD7" s="1">
        <v>11.7</v>
      </c>
      <c r="AE7" s="1">
        <v>12.1</v>
      </c>
      <c r="AF7" s="1">
        <v>12.6</v>
      </c>
      <c r="AG7" s="1">
        <v>13</v>
      </c>
      <c r="AH7" s="1">
        <v>13.5</v>
      </c>
    </row>
    <row r="8" spans="1:34" s="15" customFormat="1" ht="14.25" thickBot="1" x14ac:dyDescent="0.2">
      <c r="B8" s="3" t="s">
        <v>8</v>
      </c>
      <c r="C8" s="40">
        <v>5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2"/>
    </row>
    <row r="9" spans="1:34" s="15" customFormat="1" ht="14.25" thickBot="1" x14ac:dyDescent="0.2">
      <c r="B9" s="3" t="s">
        <v>16</v>
      </c>
      <c r="C9" s="7" t="s">
        <v>94</v>
      </c>
      <c r="D9" s="7" t="s">
        <v>94</v>
      </c>
      <c r="E9" s="7" t="s">
        <v>93</v>
      </c>
      <c r="F9" s="7" t="s">
        <v>93</v>
      </c>
      <c r="G9" s="7" t="s">
        <v>93</v>
      </c>
      <c r="H9" s="7" t="s">
        <v>93</v>
      </c>
      <c r="I9" s="7" t="s">
        <v>93</v>
      </c>
      <c r="J9" s="7" t="s">
        <v>93</v>
      </c>
      <c r="K9" s="7" t="s">
        <v>93</v>
      </c>
      <c r="L9" s="7" t="s">
        <v>93</v>
      </c>
      <c r="M9" s="7" t="s">
        <v>93</v>
      </c>
      <c r="N9" s="7" t="s">
        <v>93</v>
      </c>
      <c r="O9" s="7" t="s">
        <v>93</v>
      </c>
      <c r="P9" s="7" t="s">
        <v>93</v>
      </c>
      <c r="Q9" s="7" t="s">
        <v>93</v>
      </c>
      <c r="R9" s="7" t="s">
        <v>93</v>
      </c>
      <c r="S9" s="7" t="s">
        <v>93</v>
      </c>
      <c r="T9" s="7" t="s">
        <v>93</v>
      </c>
      <c r="U9" s="7" t="s">
        <v>93</v>
      </c>
      <c r="V9" s="7" t="s">
        <v>93</v>
      </c>
      <c r="W9" s="7" t="s">
        <v>93</v>
      </c>
      <c r="X9" s="7" t="s">
        <v>93</v>
      </c>
      <c r="Y9" s="7" t="s">
        <v>93</v>
      </c>
      <c r="Z9" s="7" t="s">
        <v>93</v>
      </c>
      <c r="AA9" s="7" t="s">
        <v>93</v>
      </c>
      <c r="AB9" s="7" t="s">
        <v>93</v>
      </c>
      <c r="AC9" s="7" t="s">
        <v>93</v>
      </c>
      <c r="AD9" s="7" t="s">
        <v>93</v>
      </c>
      <c r="AE9" s="7" t="s">
        <v>93</v>
      </c>
      <c r="AF9" s="7" t="s">
        <v>93</v>
      </c>
      <c r="AG9" s="7" t="s">
        <v>93</v>
      </c>
      <c r="AH9" s="7" t="s">
        <v>93</v>
      </c>
    </row>
    <row r="10" spans="1:34" s="15" customFormat="1" ht="14.25" thickBot="1" x14ac:dyDescent="0.2">
      <c r="B10" s="20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2"/>
    </row>
    <row r="11" spans="1:34" s="15" customFormat="1" ht="14.25" thickBot="1" x14ac:dyDescent="0.2">
      <c r="B11" s="3" t="s">
        <v>17</v>
      </c>
      <c r="C11" s="1">
        <v>20</v>
      </c>
      <c r="D11" s="1">
        <v>20</v>
      </c>
      <c r="E11" s="1">
        <v>20</v>
      </c>
      <c r="F11" s="1">
        <v>20</v>
      </c>
      <c r="G11" s="1">
        <v>20</v>
      </c>
      <c r="H11" s="1">
        <v>20</v>
      </c>
      <c r="I11" s="1">
        <v>20</v>
      </c>
      <c r="J11" s="1">
        <v>20</v>
      </c>
      <c r="K11" s="1">
        <v>20</v>
      </c>
      <c r="L11" s="1">
        <v>20</v>
      </c>
      <c r="M11" s="1">
        <v>20</v>
      </c>
      <c r="N11" s="1">
        <v>19</v>
      </c>
      <c r="O11" s="1">
        <v>19</v>
      </c>
      <c r="P11" s="1">
        <v>18</v>
      </c>
      <c r="Q11" s="1">
        <v>18</v>
      </c>
      <c r="R11" s="1">
        <v>17</v>
      </c>
      <c r="S11" s="1">
        <v>17</v>
      </c>
      <c r="T11" s="1">
        <v>16</v>
      </c>
      <c r="U11" s="1">
        <v>15</v>
      </c>
      <c r="V11" s="1">
        <v>15</v>
      </c>
      <c r="W11" s="1">
        <v>14</v>
      </c>
      <c r="X11" s="1">
        <v>14</v>
      </c>
      <c r="Y11" s="1">
        <v>13</v>
      </c>
      <c r="Z11" s="1">
        <v>13</v>
      </c>
      <c r="AA11" s="1">
        <v>12</v>
      </c>
      <c r="AB11" s="1">
        <v>12</v>
      </c>
      <c r="AC11" s="1">
        <v>11</v>
      </c>
      <c r="AD11" s="1">
        <v>10</v>
      </c>
      <c r="AE11" s="1">
        <v>10</v>
      </c>
      <c r="AF11" s="1">
        <v>9</v>
      </c>
      <c r="AG11" s="1">
        <v>9</v>
      </c>
      <c r="AH11" s="1">
        <v>8</v>
      </c>
    </row>
    <row r="12" spans="1:34" s="15" customFormat="1" ht="14.25" thickBot="1" x14ac:dyDescent="0.2">
      <c r="B12" s="3" t="s">
        <v>18</v>
      </c>
      <c r="C12" s="1">
        <v>10</v>
      </c>
      <c r="D12" s="1">
        <v>10</v>
      </c>
      <c r="E12" s="1">
        <v>10</v>
      </c>
      <c r="F12" s="1">
        <v>10</v>
      </c>
      <c r="G12" s="1">
        <v>10</v>
      </c>
      <c r="H12" s="1">
        <v>10</v>
      </c>
      <c r="I12" s="1">
        <v>10</v>
      </c>
      <c r="J12" s="1">
        <v>10</v>
      </c>
      <c r="K12" s="1">
        <v>10</v>
      </c>
      <c r="L12" s="1">
        <v>10</v>
      </c>
      <c r="M12" s="1">
        <v>10</v>
      </c>
      <c r="N12" s="1">
        <v>10</v>
      </c>
      <c r="O12" s="1">
        <v>9</v>
      </c>
      <c r="P12" s="1">
        <v>9</v>
      </c>
      <c r="Q12" s="1">
        <v>8</v>
      </c>
      <c r="R12" s="1">
        <v>7</v>
      </c>
      <c r="S12" s="1">
        <v>7</v>
      </c>
      <c r="T12" s="1">
        <v>6</v>
      </c>
      <c r="U12" s="1">
        <v>6</v>
      </c>
      <c r="V12" s="1">
        <v>5</v>
      </c>
      <c r="W12" s="1">
        <v>5</v>
      </c>
      <c r="X12" s="1">
        <v>4</v>
      </c>
      <c r="Y12" s="1">
        <v>4</v>
      </c>
      <c r="Z12" s="1">
        <v>3</v>
      </c>
      <c r="AA12" s="1">
        <v>2</v>
      </c>
      <c r="AB12" s="1">
        <v>2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</row>
    <row r="13" spans="1:34" s="15" customFormat="1" ht="14.25" thickBot="1" x14ac:dyDescent="0.2">
      <c r="B13" s="3" t="s">
        <v>19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</row>
    <row r="14" spans="1:34" s="15" customFormat="1" ht="15" thickBot="1" x14ac:dyDescent="0.2">
      <c r="B14" s="6" t="s">
        <v>23</v>
      </c>
      <c r="C14" s="9">
        <f>30/(C11+C12)</f>
        <v>1</v>
      </c>
      <c r="D14" s="9">
        <f t="shared" ref="D14:AH14" si="0">30/(D11+D12)</f>
        <v>1</v>
      </c>
      <c r="E14" s="9">
        <f t="shared" si="0"/>
        <v>1</v>
      </c>
      <c r="F14" s="9">
        <f t="shared" si="0"/>
        <v>1</v>
      </c>
      <c r="G14" s="9">
        <f t="shared" si="0"/>
        <v>1</v>
      </c>
      <c r="H14" s="9">
        <f t="shared" si="0"/>
        <v>1</v>
      </c>
      <c r="I14" s="9">
        <f t="shared" si="0"/>
        <v>1</v>
      </c>
      <c r="J14" s="9">
        <f t="shared" si="0"/>
        <v>1</v>
      </c>
      <c r="K14" s="9">
        <f t="shared" si="0"/>
        <v>1</v>
      </c>
      <c r="L14" s="9">
        <f t="shared" si="0"/>
        <v>1</v>
      </c>
      <c r="M14" s="9">
        <f t="shared" si="0"/>
        <v>1</v>
      </c>
      <c r="N14" s="9">
        <f t="shared" si="0"/>
        <v>1.0344827586206897</v>
      </c>
      <c r="O14" s="9">
        <f t="shared" si="0"/>
        <v>1.0714285714285714</v>
      </c>
      <c r="P14" s="9">
        <f t="shared" si="0"/>
        <v>1.1111111111111112</v>
      </c>
      <c r="Q14" s="9">
        <f t="shared" si="0"/>
        <v>1.1538461538461537</v>
      </c>
      <c r="R14" s="9">
        <f t="shared" si="0"/>
        <v>1.25</v>
      </c>
      <c r="S14" s="9">
        <f t="shared" si="0"/>
        <v>1.25</v>
      </c>
      <c r="T14" s="9">
        <f t="shared" si="0"/>
        <v>1.3636363636363635</v>
      </c>
      <c r="U14" s="9">
        <f t="shared" si="0"/>
        <v>1.4285714285714286</v>
      </c>
      <c r="V14" s="9">
        <f t="shared" si="0"/>
        <v>1.5</v>
      </c>
      <c r="W14" s="9">
        <f t="shared" si="0"/>
        <v>1.5789473684210527</v>
      </c>
      <c r="X14" s="9">
        <f t="shared" si="0"/>
        <v>1.6666666666666667</v>
      </c>
      <c r="Y14" s="9">
        <f t="shared" si="0"/>
        <v>1.7647058823529411</v>
      </c>
      <c r="Z14" s="9">
        <f t="shared" si="0"/>
        <v>1.875</v>
      </c>
      <c r="AA14" s="9">
        <f t="shared" si="0"/>
        <v>2.1428571428571428</v>
      </c>
      <c r="AB14" s="9">
        <f t="shared" si="0"/>
        <v>2.1428571428571428</v>
      </c>
      <c r="AC14" s="9">
        <f t="shared" si="0"/>
        <v>2.5</v>
      </c>
      <c r="AD14" s="9">
        <f t="shared" si="0"/>
        <v>2.7272727272727271</v>
      </c>
      <c r="AE14" s="9">
        <f t="shared" si="0"/>
        <v>2.7272727272727271</v>
      </c>
      <c r="AF14" s="9">
        <f t="shared" si="0"/>
        <v>3</v>
      </c>
      <c r="AG14" s="9">
        <f t="shared" si="0"/>
        <v>3</v>
      </c>
      <c r="AH14" s="9">
        <f t="shared" si="0"/>
        <v>3.3333333333333335</v>
      </c>
    </row>
    <row r="15" spans="1:34" ht="14.25" thickBot="1" x14ac:dyDescent="0.2"/>
    <row r="16" spans="1:34" ht="14.25" thickBot="1" x14ac:dyDescent="0.2">
      <c r="A16" s="43" t="s">
        <v>13</v>
      </c>
      <c r="B16" s="44"/>
      <c r="C16" s="40" t="s">
        <v>1</v>
      </c>
      <c r="D16" s="41"/>
      <c r="E16" s="41"/>
      <c r="F16" s="41"/>
      <c r="G16" s="41"/>
      <c r="H16" s="41"/>
      <c r="I16" s="41"/>
      <c r="J16" s="41"/>
      <c r="K16" s="41"/>
      <c r="L16" s="41"/>
      <c r="M16" s="42"/>
      <c r="N16" s="4">
        <v>11</v>
      </c>
      <c r="O16" s="23" t="s">
        <v>9</v>
      </c>
      <c r="P16" s="24"/>
      <c r="Q16" s="25" t="s">
        <v>2</v>
      </c>
      <c r="R16" s="26"/>
      <c r="S16" s="27"/>
      <c r="T16" s="28" t="s">
        <v>3</v>
      </c>
      <c r="U16" s="29"/>
      <c r="V16" s="29"/>
      <c r="W16" s="30"/>
      <c r="X16" s="31" t="s">
        <v>4</v>
      </c>
      <c r="Y16" s="32"/>
      <c r="Z16" s="32"/>
      <c r="AA16" s="32"/>
      <c r="AB16" s="33"/>
      <c r="AC16" s="34" t="s">
        <v>5</v>
      </c>
      <c r="AD16" s="35"/>
      <c r="AE16" s="35"/>
      <c r="AF16" s="35"/>
      <c r="AG16" s="35"/>
      <c r="AH16" s="36"/>
    </row>
    <row r="17" spans="1:34" ht="14.25" thickBot="1" x14ac:dyDescent="0.2">
      <c r="A17" s="3" t="s">
        <v>12</v>
      </c>
      <c r="B17" s="3" t="s">
        <v>241</v>
      </c>
      <c r="C17" s="8">
        <f t="shared" ref="C17:M17" si="1">(C4+C9)*C14*(C6*C7+1-C6)</f>
        <v>4.3000000000000007</v>
      </c>
      <c r="D17" s="8">
        <f t="shared" si="1"/>
        <v>8.9600000000000009</v>
      </c>
      <c r="E17" s="8">
        <f t="shared" si="1"/>
        <v>14.040000000000003</v>
      </c>
      <c r="F17" s="8">
        <f t="shared" si="1"/>
        <v>19.600000000000001</v>
      </c>
      <c r="G17" s="8">
        <f t="shared" si="1"/>
        <v>28.270000000000003</v>
      </c>
      <c r="H17" s="8">
        <f t="shared" si="1"/>
        <v>37.800000000000004</v>
      </c>
      <c r="I17" s="8">
        <f t="shared" si="1"/>
        <v>46.86</v>
      </c>
      <c r="J17" s="8">
        <f t="shared" si="1"/>
        <v>55.314999999999998</v>
      </c>
      <c r="K17" s="8">
        <f t="shared" si="1"/>
        <v>66.150000000000006</v>
      </c>
      <c r="L17" s="8">
        <f t="shared" si="1"/>
        <v>78.02</v>
      </c>
      <c r="M17" s="8">
        <f t="shared" si="1"/>
        <v>91</v>
      </c>
      <c r="N17" s="8">
        <f t="shared" ref="N17:AH17" si="2">(N4+$M$9)*$M$14*($M$6*$M$7+1-$M$6)</f>
        <v>99.75</v>
      </c>
      <c r="O17" s="8">
        <f t="shared" si="2"/>
        <v>110.25</v>
      </c>
      <c r="P17" s="8">
        <f t="shared" si="2"/>
        <v>119</v>
      </c>
      <c r="Q17" s="8">
        <f t="shared" si="2"/>
        <v>129.5</v>
      </c>
      <c r="R17" s="8">
        <f t="shared" si="2"/>
        <v>140</v>
      </c>
      <c r="S17" s="8">
        <f t="shared" si="2"/>
        <v>148.75</v>
      </c>
      <c r="T17" s="8">
        <f t="shared" si="2"/>
        <v>159.25</v>
      </c>
      <c r="U17" s="8">
        <f t="shared" si="2"/>
        <v>168</v>
      </c>
      <c r="V17" s="8">
        <f t="shared" si="2"/>
        <v>178.5</v>
      </c>
      <c r="W17" s="8">
        <f t="shared" si="2"/>
        <v>187.25</v>
      </c>
      <c r="X17" s="8">
        <f t="shared" si="2"/>
        <v>197.75</v>
      </c>
      <c r="Y17" s="8">
        <f t="shared" si="2"/>
        <v>206.5</v>
      </c>
      <c r="Z17" s="8">
        <f t="shared" si="2"/>
        <v>217</v>
      </c>
      <c r="AA17" s="8">
        <f t="shared" si="2"/>
        <v>227.5</v>
      </c>
      <c r="AB17" s="8">
        <f t="shared" si="2"/>
        <v>236.25</v>
      </c>
      <c r="AC17" s="8">
        <f t="shared" si="2"/>
        <v>246.75</v>
      </c>
      <c r="AD17" s="8">
        <f t="shared" si="2"/>
        <v>255.5</v>
      </c>
      <c r="AE17" s="8">
        <f t="shared" si="2"/>
        <v>266</v>
      </c>
      <c r="AF17" s="8">
        <f t="shared" si="2"/>
        <v>274.75</v>
      </c>
      <c r="AG17" s="8">
        <f t="shared" si="2"/>
        <v>285.25</v>
      </c>
      <c r="AH17" s="8">
        <f t="shared" si="2"/>
        <v>294</v>
      </c>
    </row>
    <row r="18" spans="1:34" ht="14.25" thickBot="1" x14ac:dyDescent="0.2">
      <c r="A18" s="3"/>
      <c r="B18" s="3" t="s">
        <v>240</v>
      </c>
      <c r="C18" s="8">
        <f>(C4+17)*C7</f>
        <v>31.5</v>
      </c>
      <c r="D18" s="8">
        <f t="shared" ref="D18:M18" si="3">(D4+17)*D7</f>
        <v>43.75</v>
      </c>
      <c r="E18" s="8">
        <f t="shared" si="3"/>
        <v>58</v>
      </c>
      <c r="F18" s="8">
        <f t="shared" si="3"/>
        <v>74.25</v>
      </c>
      <c r="G18" s="8">
        <f t="shared" si="3"/>
        <v>97.5</v>
      </c>
      <c r="H18" s="8">
        <f t="shared" si="3"/>
        <v>123.75</v>
      </c>
      <c r="I18" s="8">
        <f t="shared" si="3"/>
        <v>150</v>
      </c>
      <c r="J18" s="8">
        <f t="shared" si="3"/>
        <v>175.5</v>
      </c>
      <c r="K18" s="8">
        <f t="shared" si="3"/>
        <v>206.5</v>
      </c>
      <c r="L18" s="8">
        <f t="shared" si="3"/>
        <v>240</v>
      </c>
      <c r="M18" s="8">
        <f t="shared" si="3"/>
        <v>276</v>
      </c>
      <c r="N18" s="8">
        <f>(N4+17)*$M$7</f>
        <v>296</v>
      </c>
      <c r="O18" s="8">
        <f>(O4+17)*$M$7</f>
        <v>320</v>
      </c>
      <c r="P18" s="8">
        <f t="shared" ref="P18:AH18" si="4">(P4+17)*$M$7</f>
        <v>340</v>
      </c>
      <c r="Q18" s="8">
        <f t="shared" si="4"/>
        <v>364</v>
      </c>
      <c r="R18" s="8">
        <f t="shared" si="4"/>
        <v>388</v>
      </c>
      <c r="S18" s="8">
        <f t="shared" si="4"/>
        <v>408</v>
      </c>
      <c r="T18" s="8">
        <f t="shared" si="4"/>
        <v>432</v>
      </c>
      <c r="U18" s="8">
        <f t="shared" si="4"/>
        <v>452</v>
      </c>
      <c r="V18" s="8">
        <f t="shared" si="4"/>
        <v>476</v>
      </c>
      <c r="W18" s="8">
        <f t="shared" si="4"/>
        <v>496</v>
      </c>
      <c r="X18" s="8">
        <f t="shared" si="4"/>
        <v>520</v>
      </c>
      <c r="Y18" s="8">
        <f t="shared" si="4"/>
        <v>540</v>
      </c>
      <c r="Z18" s="8">
        <f t="shared" si="4"/>
        <v>564</v>
      </c>
      <c r="AA18" s="8">
        <f t="shared" si="4"/>
        <v>588</v>
      </c>
      <c r="AB18" s="8">
        <f t="shared" si="4"/>
        <v>608</v>
      </c>
      <c r="AC18" s="8">
        <f t="shared" si="4"/>
        <v>632</v>
      </c>
      <c r="AD18" s="8">
        <f t="shared" si="4"/>
        <v>652</v>
      </c>
      <c r="AE18" s="8">
        <f t="shared" si="4"/>
        <v>676</v>
      </c>
      <c r="AF18" s="8">
        <f t="shared" si="4"/>
        <v>696</v>
      </c>
      <c r="AG18" s="8">
        <f t="shared" si="4"/>
        <v>720</v>
      </c>
      <c r="AH18" s="8">
        <f t="shared" si="4"/>
        <v>740</v>
      </c>
    </row>
    <row r="19" spans="1:34" ht="14.25" thickBot="1" x14ac:dyDescent="0.2">
      <c r="A19" s="3" t="s">
        <v>14</v>
      </c>
      <c r="B19" s="3" t="s">
        <v>241</v>
      </c>
      <c r="C19" s="8">
        <f t="shared" ref="C19:M19" si="5">(C4+C9)*C14*(C6*C7+1-C6)</f>
        <v>4.3000000000000007</v>
      </c>
      <c r="D19" s="8">
        <f t="shared" si="5"/>
        <v>8.9600000000000009</v>
      </c>
      <c r="E19" s="8">
        <f t="shared" si="5"/>
        <v>14.040000000000003</v>
      </c>
      <c r="F19" s="8">
        <f t="shared" si="5"/>
        <v>19.600000000000001</v>
      </c>
      <c r="G19" s="8">
        <f t="shared" si="5"/>
        <v>28.270000000000003</v>
      </c>
      <c r="H19" s="8">
        <f t="shared" si="5"/>
        <v>37.800000000000004</v>
      </c>
      <c r="I19" s="8">
        <f t="shared" si="5"/>
        <v>46.86</v>
      </c>
      <c r="J19" s="8">
        <f t="shared" si="5"/>
        <v>55.314999999999998</v>
      </c>
      <c r="K19" s="8">
        <f t="shared" si="5"/>
        <v>66.150000000000006</v>
      </c>
      <c r="L19" s="8">
        <f t="shared" si="5"/>
        <v>78.02</v>
      </c>
      <c r="M19" s="8">
        <f t="shared" si="5"/>
        <v>91</v>
      </c>
      <c r="N19" s="8">
        <f t="shared" ref="N19:AH19" si="6">($M$4+$M$9)*N14*($M$6*$M$7+1-$M$6)</f>
        <v>94.137931034482762</v>
      </c>
      <c r="O19" s="8">
        <f t="shared" si="6"/>
        <v>97.5</v>
      </c>
      <c r="P19" s="8">
        <f t="shared" si="6"/>
        <v>101.11111111111111</v>
      </c>
      <c r="Q19" s="8">
        <f t="shared" si="6"/>
        <v>104.99999999999999</v>
      </c>
      <c r="R19" s="8">
        <f t="shared" si="6"/>
        <v>113.75</v>
      </c>
      <c r="S19" s="8">
        <f t="shared" si="6"/>
        <v>113.75</v>
      </c>
      <c r="T19" s="8">
        <f t="shared" si="6"/>
        <v>124.09090909090909</v>
      </c>
      <c r="U19" s="8">
        <f t="shared" si="6"/>
        <v>130</v>
      </c>
      <c r="V19" s="8">
        <f t="shared" si="6"/>
        <v>136.5</v>
      </c>
      <c r="W19" s="8">
        <f t="shared" si="6"/>
        <v>143.68421052631578</v>
      </c>
      <c r="X19" s="8">
        <f t="shared" si="6"/>
        <v>151.66666666666669</v>
      </c>
      <c r="Y19" s="8">
        <f t="shared" si="6"/>
        <v>160.58823529411765</v>
      </c>
      <c r="Z19" s="8">
        <f t="shared" si="6"/>
        <v>170.625</v>
      </c>
      <c r="AA19" s="8">
        <f t="shared" si="6"/>
        <v>195</v>
      </c>
      <c r="AB19" s="8">
        <f t="shared" si="6"/>
        <v>195</v>
      </c>
      <c r="AC19" s="8">
        <f t="shared" si="6"/>
        <v>227.5</v>
      </c>
      <c r="AD19" s="8">
        <f t="shared" si="6"/>
        <v>248.18181818181819</v>
      </c>
      <c r="AE19" s="8">
        <f t="shared" si="6"/>
        <v>248.18181818181819</v>
      </c>
      <c r="AF19" s="8">
        <f t="shared" si="6"/>
        <v>273</v>
      </c>
      <c r="AG19" s="8">
        <f t="shared" si="6"/>
        <v>273</v>
      </c>
      <c r="AH19" s="8">
        <f t="shared" si="6"/>
        <v>303.33333333333337</v>
      </c>
    </row>
    <row r="20" spans="1:34" ht="14.25" thickBot="1" x14ac:dyDescent="0.2">
      <c r="A20" s="3"/>
      <c r="B20" s="3" t="s">
        <v>240</v>
      </c>
      <c r="C20" s="8">
        <f>(C4+17)*C7</f>
        <v>31.5</v>
      </c>
      <c r="D20" s="8">
        <f t="shared" ref="D20:L20" si="7">(D4+17)*D7</f>
        <v>43.75</v>
      </c>
      <c r="E20" s="8">
        <f t="shared" si="7"/>
        <v>58</v>
      </c>
      <c r="F20" s="8">
        <f t="shared" si="7"/>
        <v>74.25</v>
      </c>
      <c r="G20" s="8">
        <f t="shared" si="7"/>
        <v>97.5</v>
      </c>
      <c r="H20" s="8">
        <f t="shared" si="7"/>
        <v>123.75</v>
      </c>
      <c r="I20" s="8">
        <f t="shared" si="7"/>
        <v>150</v>
      </c>
      <c r="J20" s="8">
        <f t="shared" si="7"/>
        <v>175.5</v>
      </c>
      <c r="K20" s="8">
        <f t="shared" si="7"/>
        <v>206.5</v>
      </c>
      <c r="L20" s="8">
        <f t="shared" si="7"/>
        <v>240</v>
      </c>
      <c r="M20" s="8">
        <f>(M4+17)*M7</f>
        <v>276</v>
      </c>
      <c r="N20" s="8">
        <f>($M$4+17)*$M$7</f>
        <v>276</v>
      </c>
      <c r="O20" s="8">
        <f t="shared" ref="O20:AH20" si="8">($M$4+17)*$M$7</f>
        <v>276</v>
      </c>
      <c r="P20" s="8">
        <f t="shared" si="8"/>
        <v>276</v>
      </c>
      <c r="Q20" s="8">
        <f t="shared" si="8"/>
        <v>276</v>
      </c>
      <c r="R20" s="8">
        <f t="shared" si="8"/>
        <v>276</v>
      </c>
      <c r="S20" s="8">
        <f t="shared" si="8"/>
        <v>276</v>
      </c>
      <c r="T20" s="8">
        <f t="shared" si="8"/>
        <v>276</v>
      </c>
      <c r="U20" s="8">
        <f t="shared" si="8"/>
        <v>276</v>
      </c>
      <c r="V20" s="8">
        <f t="shared" si="8"/>
        <v>276</v>
      </c>
      <c r="W20" s="8">
        <f t="shared" si="8"/>
        <v>276</v>
      </c>
      <c r="X20" s="8">
        <f t="shared" si="8"/>
        <v>276</v>
      </c>
      <c r="Y20" s="8">
        <f t="shared" si="8"/>
        <v>276</v>
      </c>
      <c r="Z20" s="8">
        <f t="shared" si="8"/>
        <v>276</v>
      </c>
      <c r="AA20" s="8">
        <f t="shared" si="8"/>
        <v>276</v>
      </c>
      <c r="AB20" s="8">
        <f t="shared" si="8"/>
        <v>276</v>
      </c>
      <c r="AC20" s="8">
        <f t="shared" si="8"/>
        <v>276</v>
      </c>
      <c r="AD20" s="8">
        <f t="shared" si="8"/>
        <v>276</v>
      </c>
      <c r="AE20" s="8">
        <f t="shared" si="8"/>
        <v>276</v>
      </c>
      <c r="AF20" s="8">
        <f t="shared" si="8"/>
        <v>276</v>
      </c>
      <c r="AG20" s="8">
        <f t="shared" si="8"/>
        <v>276</v>
      </c>
      <c r="AH20" s="8">
        <f t="shared" si="8"/>
        <v>276</v>
      </c>
    </row>
    <row r="21" spans="1:34" ht="14.25" thickBot="1" x14ac:dyDescent="0.2">
      <c r="A21" s="3" t="s">
        <v>15</v>
      </c>
      <c r="B21" s="3" t="s">
        <v>241</v>
      </c>
      <c r="C21" s="8">
        <f t="shared" ref="C21:M21" si="9">(C4+C9)*C14*(C6*C7+1-C6)</f>
        <v>4.3000000000000007</v>
      </c>
      <c r="D21" s="8">
        <f t="shared" si="9"/>
        <v>8.9600000000000009</v>
      </c>
      <c r="E21" s="8">
        <f t="shared" si="9"/>
        <v>14.040000000000003</v>
      </c>
      <c r="F21" s="8">
        <f t="shared" si="9"/>
        <v>19.600000000000001</v>
      </c>
      <c r="G21" s="8">
        <f t="shared" si="9"/>
        <v>28.270000000000003</v>
      </c>
      <c r="H21" s="8">
        <f t="shared" si="9"/>
        <v>37.800000000000004</v>
      </c>
      <c r="I21" s="8">
        <f t="shared" si="9"/>
        <v>46.86</v>
      </c>
      <c r="J21" s="8">
        <f t="shared" si="9"/>
        <v>55.314999999999998</v>
      </c>
      <c r="K21" s="8">
        <f t="shared" si="9"/>
        <v>66.150000000000006</v>
      </c>
      <c r="L21" s="8">
        <f t="shared" si="9"/>
        <v>78.02</v>
      </c>
      <c r="M21" s="8">
        <f t="shared" si="9"/>
        <v>91</v>
      </c>
      <c r="N21" s="8">
        <f t="shared" ref="N21:AH21" si="10">($M$4+$M$9)*$M$14*(N6*N7+1-N6)</f>
        <v>97.5</v>
      </c>
      <c r="O21" s="8">
        <f t="shared" si="10"/>
        <v>103.71400000000003</v>
      </c>
      <c r="P21" s="8">
        <f t="shared" si="10"/>
        <v>111.488</v>
      </c>
      <c r="Q21" s="8">
        <f t="shared" si="10"/>
        <v>118.14399999999999</v>
      </c>
      <c r="R21" s="8">
        <f t="shared" si="10"/>
        <v>126.41200000000001</v>
      </c>
      <c r="S21" s="8">
        <f t="shared" si="10"/>
        <v>133.51000000000002</v>
      </c>
      <c r="T21" s="8">
        <f t="shared" si="10"/>
        <v>142.27200000000005</v>
      </c>
      <c r="U21" s="8">
        <f t="shared" si="10"/>
        <v>149.81199999999998</v>
      </c>
      <c r="V21" s="8">
        <f t="shared" si="10"/>
        <v>159.06799999999998</v>
      </c>
      <c r="W21" s="8">
        <f t="shared" si="10"/>
        <v>167.04999999999998</v>
      </c>
      <c r="X21" s="8">
        <f t="shared" si="10"/>
        <v>176.79999999999998</v>
      </c>
      <c r="Y21" s="8">
        <f t="shared" si="10"/>
        <v>185.22399999999999</v>
      </c>
      <c r="Z21" s="8">
        <f t="shared" si="10"/>
        <v>195.46799999999999</v>
      </c>
      <c r="AA21" s="8">
        <f t="shared" si="10"/>
        <v>204.33400000000003</v>
      </c>
      <c r="AB21" s="8">
        <f t="shared" si="10"/>
        <v>215.072</v>
      </c>
      <c r="AC21" s="8">
        <f t="shared" si="10"/>
        <v>224.37999999999997</v>
      </c>
      <c r="AD21" s="8">
        <f t="shared" si="10"/>
        <v>235.61199999999999</v>
      </c>
      <c r="AE21" s="8">
        <f t="shared" si="10"/>
        <v>245.36200000000002</v>
      </c>
      <c r="AF21" s="8">
        <f t="shared" si="10"/>
        <v>257.08800000000002</v>
      </c>
      <c r="AG21" s="8">
        <f t="shared" si="10"/>
        <v>267.27999999999997</v>
      </c>
      <c r="AH21" s="8">
        <f t="shared" si="10"/>
        <v>279.5</v>
      </c>
    </row>
    <row r="22" spans="1:34" ht="14.25" thickBot="1" x14ac:dyDescent="0.2">
      <c r="A22" s="3"/>
      <c r="B22" s="3" t="s">
        <v>240</v>
      </c>
      <c r="C22" s="8">
        <f>(C4+17)*C7</f>
        <v>31.5</v>
      </c>
      <c r="D22" s="8">
        <f t="shared" ref="D22:L22" si="11">(D4+17)*D7</f>
        <v>43.75</v>
      </c>
      <c r="E22" s="8">
        <f t="shared" si="11"/>
        <v>58</v>
      </c>
      <c r="F22" s="8">
        <f t="shared" si="11"/>
        <v>74.25</v>
      </c>
      <c r="G22" s="8">
        <f t="shared" si="11"/>
        <v>97.5</v>
      </c>
      <c r="H22" s="8">
        <f t="shared" si="11"/>
        <v>123.75</v>
      </c>
      <c r="I22" s="8">
        <f t="shared" si="11"/>
        <v>150</v>
      </c>
      <c r="J22" s="8">
        <f t="shared" si="11"/>
        <v>175.5</v>
      </c>
      <c r="K22" s="8">
        <f t="shared" si="11"/>
        <v>206.5</v>
      </c>
      <c r="L22" s="8">
        <f t="shared" si="11"/>
        <v>240</v>
      </c>
      <c r="M22" s="8">
        <f>(M4+17)*M7</f>
        <v>276</v>
      </c>
      <c r="N22" s="8">
        <f>($M$4+17)*N7</f>
        <v>310.5</v>
      </c>
      <c r="O22" s="8">
        <f t="shared" ref="O22:AH22" si="12">($M$4+17)*O7</f>
        <v>338.1</v>
      </c>
      <c r="P22" s="8">
        <f t="shared" si="12"/>
        <v>372.6</v>
      </c>
      <c r="Q22" s="8">
        <f t="shared" si="12"/>
        <v>400.2</v>
      </c>
      <c r="R22" s="8">
        <f t="shared" si="12"/>
        <v>434.7</v>
      </c>
      <c r="S22" s="8">
        <f t="shared" si="12"/>
        <v>462.3</v>
      </c>
      <c r="T22" s="8">
        <f t="shared" si="12"/>
        <v>496.8</v>
      </c>
      <c r="U22" s="8">
        <f t="shared" si="12"/>
        <v>524.4</v>
      </c>
      <c r="V22" s="8">
        <f t="shared" si="12"/>
        <v>558.9</v>
      </c>
      <c r="W22" s="8">
        <f t="shared" si="12"/>
        <v>586.5</v>
      </c>
      <c r="X22" s="8">
        <f t="shared" si="12"/>
        <v>621</v>
      </c>
      <c r="Y22" s="8">
        <f t="shared" si="12"/>
        <v>648.6</v>
      </c>
      <c r="Z22" s="8">
        <f t="shared" si="12"/>
        <v>683.1</v>
      </c>
      <c r="AA22" s="8">
        <f t="shared" si="12"/>
        <v>710.7</v>
      </c>
      <c r="AB22" s="8">
        <f t="shared" si="12"/>
        <v>745.2</v>
      </c>
      <c r="AC22" s="8">
        <f t="shared" si="12"/>
        <v>772.8</v>
      </c>
      <c r="AD22" s="8">
        <f t="shared" si="12"/>
        <v>807.3</v>
      </c>
      <c r="AE22" s="8">
        <f t="shared" si="12"/>
        <v>834.9</v>
      </c>
      <c r="AF22" s="8">
        <f t="shared" si="12"/>
        <v>869.4</v>
      </c>
      <c r="AG22" s="8">
        <f t="shared" si="12"/>
        <v>897</v>
      </c>
      <c r="AH22" s="8">
        <f t="shared" si="12"/>
        <v>931.5</v>
      </c>
    </row>
    <row r="23" spans="1:34" ht="14.25" thickBot="1" x14ac:dyDescent="0.2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2"/>
    </row>
    <row r="24" spans="1:34" ht="14.25" thickBot="1" x14ac:dyDescent="0.2">
      <c r="A24" s="3" t="s">
        <v>12</v>
      </c>
      <c r="B24" s="3" t="s">
        <v>14</v>
      </c>
      <c r="C24" s="8">
        <f t="shared" ref="C24:M24" si="13">(C4+C9)*C14*(C6*C7+1-C6)</f>
        <v>4.3000000000000007</v>
      </c>
      <c r="D24" s="8">
        <f t="shared" si="13"/>
        <v>8.9600000000000009</v>
      </c>
      <c r="E24" s="8">
        <f t="shared" si="13"/>
        <v>14.040000000000003</v>
      </c>
      <c r="F24" s="8">
        <f t="shared" si="13"/>
        <v>19.600000000000001</v>
      </c>
      <c r="G24" s="8">
        <f t="shared" si="13"/>
        <v>28.270000000000003</v>
      </c>
      <c r="H24" s="8">
        <f t="shared" si="13"/>
        <v>37.800000000000004</v>
      </c>
      <c r="I24" s="8">
        <f t="shared" si="13"/>
        <v>46.86</v>
      </c>
      <c r="J24" s="8">
        <f t="shared" si="13"/>
        <v>55.314999999999998</v>
      </c>
      <c r="K24" s="8">
        <f t="shared" si="13"/>
        <v>66.150000000000006</v>
      </c>
      <c r="L24" s="8">
        <f t="shared" si="13"/>
        <v>78.02</v>
      </c>
      <c r="M24" s="8">
        <f t="shared" si="13"/>
        <v>91</v>
      </c>
      <c r="N24" s="8">
        <f t="shared" ref="N24:AH24" si="14">(N4+$M$9)*N14*($M$6*$M$7+1-$M$6)</f>
        <v>103.18965517241381</v>
      </c>
      <c r="O24" s="8">
        <f t="shared" si="14"/>
        <v>118.125</v>
      </c>
      <c r="P24" s="8">
        <f t="shared" si="14"/>
        <v>132.22222222222223</v>
      </c>
      <c r="Q24" s="8">
        <f t="shared" si="14"/>
        <v>149.42307692307691</v>
      </c>
      <c r="R24" s="8">
        <f t="shared" si="14"/>
        <v>175</v>
      </c>
      <c r="S24" s="8">
        <f t="shared" si="14"/>
        <v>185.9375</v>
      </c>
      <c r="T24" s="8">
        <f t="shared" si="14"/>
        <v>217.15909090909088</v>
      </c>
      <c r="U24" s="8">
        <f t="shared" si="14"/>
        <v>240</v>
      </c>
      <c r="V24" s="8">
        <f t="shared" si="14"/>
        <v>267.75</v>
      </c>
      <c r="W24" s="8">
        <f t="shared" si="14"/>
        <v>295.65789473684208</v>
      </c>
      <c r="X24" s="8">
        <f t="shared" si="14"/>
        <v>329.58333333333337</v>
      </c>
      <c r="Y24" s="8">
        <f t="shared" si="14"/>
        <v>364.41176470588232</v>
      </c>
      <c r="Z24" s="8">
        <f t="shared" si="14"/>
        <v>406.875</v>
      </c>
      <c r="AA24" s="8">
        <f t="shared" si="14"/>
        <v>487.5</v>
      </c>
      <c r="AB24" s="8">
        <f t="shared" si="14"/>
        <v>506.25</v>
      </c>
      <c r="AC24" s="8">
        <f t="shared" si="14"/>
        <v>616.875</v>
      </c>
      <c r="AD24" s="8">
        <f t="shared" si="14"/>
        <v>696.81818181818176</v>
      </c>
      <c r="AE24" s="8">
        <f t="shared" si="14"/>
        <v>725.45454545454538</v>
      </c>
      <c r="AF24" s="8">
        <f t="shared" si="14"/>
        <v>824.25</v>
      </c>
      <c r="AG24" s="8">
        <f t="shared" si="14"/>
        <v>855.75</v>
      </c>
      <c r="AH24" s="8">
        <f t="shared" si="14"/>
        <v>980</v>
      </c>
    </row>
    <row r="25" spans="1:34" ht="14.25" thickBot="1" x14ac:dyDescent="0.2">
      <c r="A25" s="3"/>
      <c r="B25" s="3" t="s">
        <v>240</v>
      </c>
      <c r="C25" s="8">
        <f>(C4+17)*C7</f>
        <v>31.5</v>
      </c>
      <c r="D25" s="8">
        <f t="shared" ref="D25:M25" si="15">(D4+17)*D7</f>
        <v>43.75</v>
      </c>
      <c r="E25" s="8">
        <f t="shared" si="15"/>
        <v>58</v>
      </c>
      <c r="F25" s="8">
        <f t="shared" si="15"/>
        <v>74.25</v>
      </c>
      <c r="G25" s="8">
        <f t="shared" si="15"/>
        <v>97.5</v>
      </c>
      <c r="H25" s="8">
        <f t="shared" si="15"/>
        <v>123.75</v>
      </c>
      <c r="I25" s="8">
        <f t="shared" si="15"/>
        <v>150</v>
      </c>
      <c r="J25" s="8">
        <f t="shared" si="15"/>
        <v>175.5</v>
      </c>
      <c r="K25" s="8">
        <f t="shared" si="15"/>
        <v>206.5</v>
      </c>
      <c r="L25" s="8">
        <f t="shared" si="15"/>
        <v>240</v>
      </c>
      <c r="M25" s="8">
        <f t="shared" si="15"/>
        <v>276</v>
      </c>
      <c r="N25" s="8">
        <f>(N4+17)*$M$7</f>
        <v>296</v>
      </c>
      <c r="O25" s="8">
        <f t="shared" ref="O25:AH25" si="16">(O4+17)*$M$7</f>
        <v>320</v>
      </c>
      <c r="P25" s="8">
        <f t="shared" si="16"/>
        <v>340</v>
      </c>
      <c r="Q25" s="8">
        <f t="shared" si="16"/>
        <v>364</v>
      </c>
      <c r="R25" s="8">
        <f t="shared" si="16"/>
        <v>388</v>
      </c>
      <c r="S25" s="8">
        <f t="shared" si="16"/>
        <v>408</v>
      </c>
      <c r="T25" s="8">
        <f t="shared" si="16"/>
        <v>432</v>
      </c>
      <c r="U25" s="8">
        <f t="shared" si="16"/>
        <v>452</v>
      </c>
      <c r="V25" s="8">
        <f t="shared" si="16"/>
        <v>476</v>
      </c>
      <c r="W25" s="8">
        <f t="shared" si="16"/>
        <v>496</v>
      </c>
      <c r="X25" s="8">
        <f t="shared" si="16"/>
        <v>520</v>
      </c>
      <c r="Y25" s="8">
        <f t="shared" si="16"/>
        <v>540</v>
      </c>
      <c r="Z25" s="8">
        <f t="shared" si="16"/>
        <v>564</v>
      </c>
      <c r="AA25" s="8">
        <f t="shared" si="16"/>
        <v>588</v>
      </c>
      <c r="AB25" s="8">
        <f t="shared" si="16"/>
        <v>608</v>
      </c>
      <c r="AC25" s="8">
        <f t="shared" si="16"/>
        <v>632</v>
      </c>
      <c r="AD25" s="8">
        <f t="shared" si="16"/>
        <v>652</v>
      </c>
      <c r="AE25" s="8">
        <f t="shared" si="16"/>
        <v>676</v>
      </c>
      <c r="AF25" s="8">
        <f t="shared" si="16"/>
        <v>696</v>
      </c>
      <c r="AG25" s="8">
        <f t="shared" si="16"/>
        <v>720</v>
      </c>
      <c r="AH25" s="8">
        <f t="shared" si="16"/>
        <v>740</v>
      </c>
    </row>
    <row r="26" spans="1:34" ht="14.25" thickBot="1" x14ac:dyDescent="0.2">
      <c r="A26" s="3" t="s">
        <v>12</v>
      </c>
      <c r="B26" s="3" t="s">
        <v>15</v>
      </c>
      <c r="C26" s="8">
        <f t="shared" ref="C26:M26" si="17">(C4+C9)*C14*(C6*C7+1-C6)</f>
        <v>4.3000000000000007</v>
      </c>
      <c r="D26" s="8">
        <f t="shared" si="17"/>
        <v>8.9600000000000009</v>
      </c>
      <c r="E26" s="8">
        <f t="shared" si="17"/>
        <v>14.040000000000003</v>
      </c>
      <c r="F26" s="8">
        <f t="shared" si="17"/>
        <v>19.600000000000001</v>
      </c>
      <c r="G26" s="8">
        <f t="shared" si="17"/>
        <v>28.270000000000003</v>
      </c>
      <c r="H26" s="8">
        <f t="shared" si="17"/>
        <v>37.800000000000004</v>
      </c>
      <c r="I26" s="8">
        <f t="shared" si="17"/>
        <v>46.86</v>
      </c>
      <c r="J26" s="8">
        <f t="shared" si="17"/>
        <v>55.314999999999998</v>
      </c>
      <c r="K26" s="8">
        <f t="shared" si="17"/>
        <v>66.150000000000006</v>
      </c>
      <c r="L26" s="8">
        <f t="shared" si="17"/>
        <v>78.02</v>
      </c>
      <c r="M26" s="8">
        <f t="shared" si="17"/>
        <v>91</v>
      </c>
      <c r="N26" s="8">
        <f t="shared" ref="N26:AH26" si="18">(N4+$M$9)*$M$14*(N6*N7+1-N6)</f>
        <v>106.875</v>
      </c>
      <c r="O26" s="8">
        <f t="shared" si="18"/>
        <v>125.65350000000002</v>
      </c>
      <c r="P26" s="8">
        <f t="shared" si="18"/>
        <v>145.792</v>
      </c>
      <c r="Q26" s="8">
        <f t="shared" si="18"/>
        <v>168.12799999999999</v>
      </c>
      <c r="R26" s="8">
        <f t="shared" si="18"/>
        <v>194.48000000000002</v>
      </c>
      <c r="S26" s="8">
        <f t="shared" si="18"/>
        <v>218.23750000000004</v>
      </c>
      <c r="T26" s="8">
        <f t="shared" si="18"/>
        <v>248.97600000000006</v>
      </c>
      <c r="U26" s="8">
        <f t="shared" si="18"/>
        <v>276.57599999999996</v>
      </c>
      <c r="V26" s="8">
        <f t="shared" si="18"/>
        <v>312.01799999999997</v>
      </c>
      <c r="W26" s="8">
        <f t="shared" si="18"/>
        <v>343.73750000000001</v>
      </c>
      <c r="X26" s="8">
        <f t="shared" si="18"/>
        <v>384.2</v>
      </c>
      <c r="Y26" s="8">
        <f t="shared" si="18"/>
        <v>420.31599999999997</v>
      </c>
      <c r="Z26" s="8">
        <f t="shared" si="18"/>
        <v>466.11599999999999</v>
      </c>
      <c r="AA26" s="8">
        <f t="shared" si="18"/>
        <v>510.83500000000004</v>
      </c>
      <c r="AB26" s="8">
        <f t="shared" si="18"/>
        <v>558.36</v>
      </c>
      <c r="AC26" s="8">
        <f t="shared" si="18"/>
        <v>608.41499999999996</v>
      </c>
      <c r="AD26" s="8">
        <f t="shared" si="18"/>
        <v>661.52599999999995</v>
      </c>
      <c r="AE26" s="8">
        <f t="shared" si="18"/>
        <v>717.2120000000001</v>
      </c>
      <c r="AF26" s="8">
        <f t="shared" si="18"/>
        <v>776.20799999999997</v>
      </c>
      <c r="AG26" s="8">
        <f t="shared" si="18"/>
        <v>837.81999999999994</v>
      </c>
      <c r="AH26" s="8">
        <f t="shared" si="18"/>
        <v>903</v>
      </c>
    </row>
    <row r="27" spans="1:34" ht="14.25" thickBot="1" x14ac:dyDescent="0.2">
      <c r="A27" s="3"/>
      <c r="B27" s="3" t="s">
        <v>240</v>
      </c>
      <c r="C27" s="8">
        <f>(C4+17)*C7</f>
        <v>31.5</v>
      </c>
      <c r="D27" s="8">
        <f t="shared" ref="D27:M27" si="19">(D4+17)*D7</f>
        <v>43.75</v>
      </c>
      <c r="E27" s="8">
        <f t="shared" si="19"/>
        <v>58</v>
      </c>
      <c r="F27" s="8">
        <f t="shared" si="19"/>
        <v>74.25</v>
      </c>
      <c r="G27" s="8">
        <f t="shared" si="19"/>
        <v>97.5</v>
      </c>
      <c r="H27" s="8">
        <f t="shared" si="19"/>
        <v>123.75</v>
      </c>
      <c r="I27" s="8">
        <f t="shared" si="19"/>
        <v>150</v>
      </c>
      <c r="J27" s="8">
        <f t="shared" si="19"/>
        <v>175.5</v>
      </c>
      <c r="K27" s="8">
        <f t="shared" si="19"/>
        <v>206.5</v>
      </c>
      <c r="L27" s="8">
        <f t="shared" si="19"/>
        <v>240</v>
      </c>
      <c r="M27" s="8">
        <f t="shared" si="19"/>
        <v>276</v>
      </c>
      <c r="N27" s="8">
        <f>(N4+17)*N7</f>
        <v>333</v>
      </c>
      <c r="O27" s="8">
        <f t="shared" ref="O27:AH27" si="20">(O4+17)*O7</f>
        <v>392</v>
      </c>
      <c r="P27" s="8">
        <f t="shared" si="20"/>
        <v>459.00000000000006</v>
      </c>
      <c r="Q27" s="8">
        <f t="shared" si="20"/>
        <v>527.79999999999995</v>
      </c>
      <c r="R27" s="8">
        <f t="shared" si="20"/>
        <v>611.1</v>
      </c>
      <c r="S27" s="8">
        <f t="shared" si="20"/>
        <v>683.4</v>
      </c>
      <c r="T27" s="8">
        <f t="shared" si="20"/>
        <v>777.6</v>
      </c>
      <c r="U27" s="8">
        <f t="shared" si="20"/>
        <v>858.8</v>
      </c>
      <c r="V27" s="8">
        <f t="shared" si="20"/>
        <v>963.9</v>
      </c>
      <c r="W27" s="8">
        <f t="shared" si="20"/>
        <v>1054</v>
      </c>
      <c r="X27" s="8">
        <f t="shared" si="20"/>
        <v>1170</v>
      </c>
      <c r="Y27" s="8">
        <f t="shared" si="20"/>
        <v>1269</v>
      </c>
      <c r="Z27" s="8">
        <f t="shared" si="20"/>
        <v>1395.9</v>
      </c>
      <c r="AA27" s="8">
        <f t="shared" si="20"/>
        <v>1514.1000000000001</v>
      </c>
      <c r="AB27" s="8">
        <f t="shared" si="20"/>
        <v>1641.6000000000001</v>
      </c>
      <c r="AC27" s="8">
        <f t="shared" si="20"/>
        <v>1769.6</v>
      </c>
      <c r="AD27" s="8">
        <f t="shared" si="20"/>
        <v>1907.1</v>
      </c>
      <c r="AE27" s="8">
        <f t="shared" si="20"/>
        <v>2044.8999999999999</v>
      </c>
      <c r="AF27" s="8">
        <f t="shared" si="20"/>
        <v>2192.4</v>
      </c>
      <c r="AG27" s="8">
        <f t="shared" si="20"/>
        <v>2340</v>
      </c>
      <c r="AH27" s="8">
        <f t="shared" si="20"/>
        <v>2497.5</v>
      </c>
    </row>
    <row r="28" spans="1:34" ht="14.25" thickBot="1" x14ac:dyDescent="0.2">
      <c r="A28" s="3" t="s">
        <v>14</v>
      </c>
      <c r="B28" s="3" t="s">
        <v>15</v>
      </c>
      <c r="C28" s="8">
        <f t="shared" ref="C28:M28" si="21">(C4+C9)*C14*(C6*C7+1-C6)</f>
        <v>4.3000000000000007</v>
      </c>
      <c r="D28" s="8">
        <f t="shared" si="21"/>
        <v>8.9600000000000009</v>
      </c>
      <c r="E28" s="8">
        <f t="shared" si="21"/>
        <v>14.040000000000003</v>
      </c>
      <c r="F28" s="8">
        <f t="shared" si="21"/>
        <v>19.600000000000001</v>
      </c>
      <c r="G28" s="8">
        <f t="shared" si="21"/>
        <v>28.270000000000003</v>
      </c>
      <c r="H28" s="8">
        <f t="shared" si="21"/>
        <v>37.800000000000004</v>
      </c>
      <c r="I28" s="8">
        <f t="shared" si="21"/>
        <v>46.86</v>
      </c>
      <c r="J28" s="8">
        <f t="shared" si="21"/>
        <v>55.314999999999998</v>
      </c>
      <c r="K28" s="8">
        <f t="shared" si="21"/>
        <v>66.150000000000006</v>
      </c>
      <c r="L28" s="8">
        <f t="shared" si="21"/>
        <v>78.02</v>
      </c>
      <c r="M28" s="8">
        <f t="shared" si="21"/>
        <v>91</v>
      </c>
      <c r="N28" s="8">
        <f t="shared" ref="N28:AH28" si="22">($M$4+$M$9)*N14*(N6*N7+1-N6)</f>
        <v>100.86206896551725</v>
      </c>
      <c r="O28" s="8">
        <f t="shared" si="22"/>
        <v>111.12214285714288</v>
      </c>
      <c r="P28" s="8">
        <f t="shared" si="22"/>
        <v>123.87555555555556</v>
      </c>
      <c r="Q28" s="8">
        <f t="shared" si="22"/>
        <v>136.31999999999996</v>
      </c>
      <c r="R28" s="8">
        <f t="shared" si="22"/>
        <v>158.01500000000001</v>
      </c>
      <c r="S28" s="8">
        <f t="shared" si="22"/>
        <v>166.88750000000002</v>
      </c>
      <c r="T28" s="8">
        <f t="shared" si="22"/>
        <v>194.00727272727278</v>
      </c>
      <c r="U28" s="8">
        <f t="shared" si="22"/>
        <v>214.01714285714286</v>
      </c>
      <c r="V28" s="8">
        <f t="shared" si="22"/>
        <v>238.60199999999998</v>
      </c>
      <c r="W28" s="8">
        <f t="shared" si="22"/>
        <v>263.76315789473682</v>
      </c>
      <c r="X28" s="8">
        <f t="shared" si="22"/>
        <v>294.66666666666669</v>
      </c>
      <c r="Y28" s="8">
        <f t="shared" si="22"/>
        <v>326.86588235294118</v>
      </c>
      <c r="Z28" s="8">
        <f t="shared" si="22"/>
        <v>366.5025</v>
      </c>
      <c r="AA28" s="8">
        <f t="shared" si="22"/>
        <v>437.85857142857151</v>
      </c>
      <c r="AB28" s="8">
        <f t="shared" si="22"/>
        <v>460.86857142857144</v>
      </c>
      <c r="AC28" s="8">
        <f t="shared" si="22"/>
        <v>560.94999999999993</v>
      </c>
      <c r="AD28" s="8">
        <f t="shared" si="22"/>
        <v>642.57818181818175</v>
      </c>
      <c r="AE28" s="8">
        <f t="shared" si="22"/>
        <v>669.16909090909098</v>
      </c>
      <c r="AF28" s="8">
        <f t="shared" si="22"/>
        <v>771.26400000000001</v>
      </c>
      <c r="AG28" s="8">
        <f t="shared" si="22"/>
        <v>801.83999999999992</v>
      </c>
      <c r="AH28" s="8">
        <f t="shared" si="22"/>
        <v>931.66666666666674</v>
      </c>
    </row>
    <row r="29" spans="1:34" ht="14.25" thickBot="1" x14ac:dyDescent="0.2">
      <c r="A29" s="3"/>
      <c r="B29" s="3" t="s">
        <v>240</v>
      </c>
      <c r="C29" s="8">
        <f>(C4+17)*C7</f>
        <v>31.5</v>
      </c>
      <c r="D29" s="8">
        <f t="shared" ref="D29:M29" si="23">(D4+17)*D7</f>
        <v>43.75</v>
      </c>
      <c r="E29" s="8">
        <f t="shared" si="23"/>
        <v>58</v>
      </c>
      <c r="F29" s="8">
        <f t="shared" si="23"/>
        <v>74.25</v>
      </c>
      <c r="G29" s="8">
        <f t="shared" si="23"/>
        <v>97.5</v>
      </c>
      <c r="H29" s="8">
        <f t="shared" si="23"/>
        <v>123.75</v>
      </c>
      <c r="I29" s="8">
        <f t="shared" si="23"/>
        <v>150</v>
      </c>
      <c r="J29" s="8">
        <f t="shared" si="23"/>
        <v>175.5</v>
      </c>
      <c r="K29" s="8">
        <f t="shared" si="23"/>
        <v>206.5</v>
      </c>
      <c r="L29" s="8">
        <f t="shared" si="23"/>
        <v>240</v>
      </c>
      <c r="M29" s="8">
        <f t="shared" si="23"/>
        <v>276</v>
      </c>
      <c r="N29" s="8">
        <f>($M$4+17)*N7</f>
        <v>310.5</v>
      </c>
      <c r="O29" s="8">
        <f t="shared" ref="O29:AH29" si="24">($M$4+17)*O7</f>
        <v>338.1</v>
      </c>
      <c r="P29" s="8">
        <f t="shared" si="24"/>
        <v>372.6</v>
      </c>
      <c r="Q29" s="8">
        <f t="shared" si="24"/>
        <v>400.2</v>
      </c>
      <c r="R29" s="8">
        <f t="shared" si="24"/>
        <v>434.7</v>
      </c>
      <c r="S29" s="8">
        <f t="shared" si="24"/>
        <v>462.3</v>
      </c>
      <c r="T29" s="8">
        <f t="shared" si="24"/>
        <v>496.8</v>
      </c>
      <c r="U29" s="8">
        <f t="shared" si="24"/>
        <v>524.4</v>
      </c>
      <c r="V29" s="8">
        <f t="shared" si="24"/>
        <v>558.9</v>
      </c>
      <c r="W29" s="8">
        <f t="shared" si="24"/>
        <v>586.5</v>
      </c>
      <c r="X29" s="8">
        <f t="shared" si="24"/>
        <v>621</v>
      </c>
      <c r="Y29" s="8">
        <f t="shared" si="24"/>
        <v>648.6</v>
      </c>
      <c r="Z29" s="8">
        <f t="shared" si="24"/>
        <v>683.1</v>
      </c>
      <c r="AA29" s="8">
        <f t="shared" si="24"/>
        <v>710.7</v>
      </c>
      <c r="AB29" s="8">
        <f t="shared" si="24"/>
        <v>745.2</v>
      </c>
      <c r="AC29" s="8">
        <f t="shared" si="24"/>
        <v>772.8</v>
      </c>
      <c r="AD29" s="8">
        <f t="shared" si="24"/>
        <v>807.3</v>
      </c>
      <c r="AE29" s="8">
        <f t="shared" si="24"/>
        <v>834.9</v>
      </c>
      <c r="AF29" s="8">
        <f t="shared" si="24"/>
        <v>869.4</v>
      </c>
      <c r="AG29" s="8">
        <f t="shared" si="24"/>
        <v>897</v>
      </c>
      <c r="AH29" s="8">
        <f t="shared" si="24"/>
        <v>931.5</v>
      </c>
    </row>
  </sheetData>
  <mergeCells count="16">
    <mergeCell ref="AC3:AH3"/>
    <mergeCell ref="C3:M3"/>
    <mergeCell ref="O3:P3"/>
    <mergeCell ref="Q3:S3"/>
    <mergeCell ref="T3:W3"/>
    <mergeCell ref="X3:AB3"/>
    <mergeCell ref="AC16:AH16"/>
    <mergeCell ref="A23:AH23"/>
    <mergeCell ref="C8:AH8"/>
    <mergeCell ref="B10:AH10"/>
    <mergeCell ref="A16:B16"/>
    <mergeCell ref="C16:M16"/>
    <mergeCell ref="O16:P16"/>
    <mergeCell ref="Q16:S16"/>
    <mergeCell ref="T16:W16"/>
    <mergeCell ref="X16:AB1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246D-AD44-422F-B03A-8D94C1783007}">
  <dimension ref="A1:AH26"/>
  <sheetViews>
    <sheetView topLeftCell="R6" workbookViewId="0">
      <selection activeCell="J30" sqref="J30"/>
    </sheetView>
  </sheetViews>
  <sheetFormatPr defaultRowHeight="13.5" x14ac:dyDescent="0.15"/>
  <cols>
    <col min="1" max="16384" width="9" style="2"/>
  </cols>
  <sheetData>
    <row r="1" spans="2:34" x14ac:dyDescent="0.15">
      <c r="B1" s="2" t="s">
        <v>242</v>
      </c>
    </row>
    <row r="2" spans="2:34" ht="14.25" thickBot="1" x14ac:dyDescent="0.2"/>
    <row r="3" spans="2:34" ht="14.25" thickBot="1" x14ac:dyDescent="0.2">
      <c r="B3" s="3" t="s">
        <v>10</v>
      </c>
      <c r="C3" s="40" t="s">
        <v>1</v>
      </c>
      <c r="D3" s="41"/>
      <c r="E3" s="41"/>
      <c r="F3" s="41"/>
      <c r="G3" s="41"/>
      <c r="H3" s="41"/>
      <c r="I3" s="41"/>
      <c r="J3" s="41"/>
      <c r="K3" s="41"/>
      <c r="L3" s="41"/>
      <c r="M3" s="42"/>
      <c r="N3" s="4">
        <v>11</v>
      </c>
      <c r="O3" s="23" t="s">
        <v>9</v>
      </c>
      <c r="P3" s="24"/>
      <c r="Q3" s="25" t="s">
        <v>2</v>
      </c>
      <c r="R3" s="26"/>
      <c r="S3" s="27"/>
      <c r="T3" s="28" t="s">
        <v>3</v>
      </c>
      <c r="U3" s="29"/>
      <c r="V3" s="29"/>
      <c r="W3" s="30"/>
      <c r="X3" s="31" t="s">
        <v>4</v>
      </c>
      <c r="Y3" s="32"/>
      <c r="Z3" s="32"/>
      <c r="AA3" s="32"/>
      <c r="AB3" s="33"/>
      <c r="AC3" s="34" t="s">
        <v>5</v>
      </c>
      <c r="AD3" s="35"/>
      <c r="AE3" s="35"/>
      <c r="AF3" s="35"/>
      <c r="AG3" s="35"/>
      <c r="AH3" s="36"/>
    </row>
    <row r="4" spans="2:34" ht="14.25" thickBot="1" x14ac:dyDescent="0.2">
      <c r="B4" s="3" t="s">
        <v>12</v>
      </c>
      <c r="C4" s="11">
        <v>2</v>
      </c>
      <c r="D4" s="11">
        <v>3</v>
      </c>
      <c r="E4" s="11">
        <v>4</v>
      </c>
      <c r="F4" s="11">
        <v>6</v>
      </c>
      <c r="G4" s="11">
        <v>8</v>
      </c>
      <c r="H4" s="11">
        <v>10</v>
      </c>
      <c r="I4" s="11">
        <v>12</v>
      </c>
      <c r="J4" s="11">
        <v>14</v>
      </c>
      <c r="K4" s="11">
        <v>16</v>
      </c>
      <c r="L4" s="11">
        <v>18</v>
      </c>
      <c r="M4" s="11">
        <v>20</v>
      </c>
      <c r="N4" s="11">
        <v>23</v>
      </c>
      <c r="O4" s="11">
        <v>26</v>
      </c>
      <c r="P4" s="11">
        <v>29</v>
      </c>
      <c r="Q4" s="11">
        <v>31</v>
      </c>
      <c r="R4" s="11">
        <v>34</v>
      </c>
      <c r="S4" s="11">
        <v>37</v>
      </c>
      <c r="T4" s="11">
        <v>40</v>
      </c>
      <c r="U4" s="11">
        <v>43</v>
      </c>
      <c r="V4" s="11">
        <v>46</v>
      </c>
      <c r="W4" s="11">
        <v>49</v>
      </c>
      <c r="X4" s="11">
        <v>51</v>
      </c>
      <c r="Y4" s="11">
        <v>54</v>
      </c>
      <c r="Z4" s="11">
        <v>57</v>
      </c>
      <c r="AA4" s="11">
        <v>60</v>
      </c>
      <c r="AB4" s="11">
        <v>63</v>
      </c>
      <c r="AC4" s="11">
        <v>66</v>
      </c>
      <c r="AD4" s="11">
        <v>68</v>
      </c>
      <c r="AE4" s="11">
        <v>71</v>
      </c>
      <c r="AF4" s="11">
        <v>74</v>
      </c>
      <c r="AG4" s="11">
        <v>77</v>
      </c>
      <c r="AH4" s="11">
        <v>80</v>
      </c>
    </row>
    <row r="5" spans="2:34" ht="14.25" thickBot="1" x14ac:dyDescent="0.2">
      <c r="B5" s="3" t="s">
        <v>6</v>
      </c>
      <c r="C5" s="11">
        <v>1</v>
      </c>
      <c r="D5" s="11">
        <v>1.034</v>
      </c>
      <c r="E5" s="11">
        <v>1.071</v>
      </c>
      <c r="F5" s="11">
        <v>1.111</v>
      </c>
      <c r="G5" s="11">
        <v>1.1539999999999999</v>
      </c>
      <c r="H5" s="11">
        <v>1.2</v>
      </c>
      <c r="I5" s="11">
        <v>1.25</v>
      </c>
      <c r="J5" s="11">
        <v>1.304</v>
      </c>
      <c r="K5" s="11">
        <v>1.3640000000000001</v>
      </c>
      <c r="L5" s="11">
        <v>1.429</v>
      </c>
      <c r="M5" s="11">
        <v>1.429</v>
      </c>
      <c r="N5" s="11">
        <v>1.5</v>
      </c>
      <c r="O5" s="11">
        <v>1.579</v>
      </c>
      <c r="P5" s="11">
        <v>1.667</v>
      </c>
      <c r="Q5" s="11">
        <v>1.7649999999999999</v>
      </c>
      <c r="R5" s="11">
        <v>1.875</v>
      </c>
      <c r="S5" s="11">
        <v>2</v>
      </c>
      <c r="T5" s="11">
        <v>2.1429999999999998</v>
      </c>
      <c r="U5" s="11">
        <v>2.3079999999999998</v>
      </c>
      <c r="V5" s="11">
        <v>2.5</v>
      </c>
      <c r="W5" s="11">
        <v>2.5</v>
      </c>
      <c r="X5" s="11">
        <v>2.7269999999999999</v>
      </c>
      <c r="Y5" s="11">
        <v>3</v>
      </c>
      <c r="Z5" s="11">
        <v>3.3330000000000002</v>
      </c>
      <c r="AA5" s="11">
        <v>3.75</v>
      </c>
      <c r="AB5" s="11">
        <v>3.75</v>
      </c>
      <c r="AC5" s="11">
        <v>3.75</v>
      </c>
      <c r="AD5" s="11">
        <v>4.2859999999999996</v>
      </c>
      <c r="AE5" s="11">
        <v>4.2859999999999996</v>
      </c>
      <c r="AF5" s="11">
        <v>4.2859999999999996</v>
      </c>
      <c r="AG5" s="11">
        <v>5</v>
      </c>
      <c r="AH5" s="11">
        <v>5</v>
      </c>
    </row>
    <row r="6" spans="2:34" ht="14.25" thickBot="1" x14ac:dyDescent="0.2">
      <c r="B6" s="3" t="s">
        <v>7</v>
      </c>
      <c r="C6" s="7" t="s">
        <v>94</v>
      </c>
      <c r="D6" s="7" t="s">
        <v>94</v>
      </c>
      <c r="E6" s="7" t="s">
        <v>93</v>
      </c>
      <c r="F6" s="7" t="s">
        <v>93</v>
      </c>
      <c r="G6" s="7" t="s">
        <v>93</v>
      </c>
      <c r="H6" s="7" t="s">
        <v>93</v>
      </c>
      <c r="I6" s="7" t="s">
        <v>93</v>
      </c>
      <c r="J6" s="7" t="s">
        <v>93</v>
      </c>
      <c r="K6" s="7" t="s">
        <v>93</v>
      </c>
      <c r="L6" s="7" t="s">
        <v>93</v>
      </c>
      <c r="M6" s="7" t="s">
        <v>93</v>
      </c>
      <c r="N6" s="7" t="s">
        <v>93</v>
      </c>
      <c r="O6" s="7" t="s">
        <v>93</v>
      </c>
      <c r="P6" s="7" t="s">
        <v>93</v>
      </c>
      <c r="Q6" s="7" t="s">
        <v>93</v>
      </c>
      <c r="R6" s="7" t="s">
        <v>93</v>
      </c>
      <c r="S6" s="7" t="s">
        <v>93</v>
      </c>
      <c r="T6" s="7" t="s">
        <v>93</v>
      </c>
      <c r="U6" s="7" t="s">
        <v>93</v>
      </c>
      <c r="V6" s="7" t="s">
        <v>93</v>
      </c>
      <c r="W6" s="7" t="s">
        <v>93</v>
      </c>
      <c r="X6" s="7" t="s">
        <v>93</v>
      </c>
      <c r="Y6" s="7" t="s">
        <v>93</v>
      </c>
      <c r="Z6" s="7" t="s">
        <v>93</v>
      </c>
      <c r="AA6" s="7" t="s">
        <v>93</v>
      </c>
      <c r="AB6" s="7" t="s">
        <v>93</v>
      </c>
      <c r="AC6" s="7" t="s">
        <v>93</v>
      </c>
      <c r="AD6" s="7" t="s">
        <v>93</v>
      </c>
      <c r="AE6" s="7" t="s">
        <v>93</v>
      </c>
      <c r="AF6" s="7" t="s">
        <v>93</v>
      </c>
      <c r="AG6" s="7" t="s">
        <v>93</v>
      </c>
      <c r="AH6" s="7" t="s">
        <v>93</v>
      </c>
    </row>
    <row r="7" spans="2:34" ht="15" thickBot="1" x14ac:dyDescent="0.2">
      <c r="B7" s="10" t="s">
        <v>53</v>
      </c>
      <c r="C7" s="7" t="s">
        <v>20</v>
      </c>
      <c r="D7" s="7" t="s">
        <v>20</v>
      </c>
      <c r="E7" s="7" t="s">
        <v>100</v>
      </c>
      <c r="F7" s="7" t="s">
        <v>100</v>
      </c>
      <c r="G7" s="7" t="s">
        <v>100</v>
      </c>
      <c r="H7" s="7" t="s">
        <v>100</v>
      </c>
      <c r="I7" s="7" t="s">
        <v>100</v>
      </c>
      <c r="J7" s="7" t="s">
        <v>100</v>
      </c>
      <c r="K7" s="7" t="s">
        <v>100</v>
      </c>
      <c r="L7" s="7" t="s">
        <v>100</v>
      </c>
      <c r="M7" s="7" t="s">
        <v>100</v>
      </c>
      <c r="N7" s="7" t="s">
        <v>100</v>
      </c>
      <c r="O7" s="7" t="s">
        <v>100</v>
      </c>
      <c r="P7" s="7" t="s">
        <v>100</v>
      </c>
      <c r="Q7" s="7" t="s">
        <v>100</v>
      </c>
      <c r="R7" s="7" t="s">
        <v>100</v>
      </c>
      <c r="S7" s="7" t="s">
        <v>100</v>
      </c>
      <c r="T7" s="7" t="s">
        <v>100</v>
      </c>
      <c r="U7" s="7" t="s">
        <v>100</v>
      </c>
      <c r="V7" s="7" t="s">
        <v>100</v>
      </c>
      <c r="W7" s="7" t="s">
        <v>100</v>
      </c>
      <c r="X7" s="7" t="s">
        <v>100</v>
      </c>
      <c r="Y7" s="7" t="s">
        <v>100</v>
      </c>
      <c r="Z7" s="7" t="s">
        <v>100</v>
      </c>
      <c r="AA7" s="7" t="s">
        <v>100</v>
      </c>
      <c r="AB7" s="7" t="s">
        <v>100</v>
      </c>
      <c r="AC7" s="7" t="s">
        <v>100</v>
      </c>
      <c r="AD7" s="7" t="s">
        <v>100</v>
      </c>
      <c r="AE7" s="7" t="s">
        <v>100</v>
      </c>
      <c r="AF7" s="7" t="s">
        <v>100</v>
      </c>
      <c r="AG7" s="7" t="s">
        <v>100</v>
      </c>
      <c r="AH7" s="7" t="s">
        <v>100</v>
      </c>
    </row>
    <row r="8" spans="2:34" ht="15" thickBot="1" x14ac:dyDescent="0.2">
      <c r="B8" s="6" t="s">
        <v>56</v>
      </c>
      <c r="C8" s="16">
        <v>0.18</v>
      </c>
      <c r="D8" s="16">
        <v>0.26</v>
      </c>
      <c r="E8" s="16">
        <v>0.34</v>
      </c>
      <c r="F8" s="16">
        <v>0.42</v>
      </c>
      <c r="G8" s="16">
        <v>0.51</v>
      </c>
      <c r="H8" s="16">
        <v>0.59</v>
      </c>
      <c r="I8" s="16">
        <v>0.67</v>
      </c>
      <c r="J8" s="16">
        <v>0.75</v>
      </c>
      <c r="K8" s="16">
        <v>0.83</v>
      </c>
      <c r="L8" s="16">
        <v>0.92</v>
      </c>
      <c r="M8" s="13">
        <v>1</v>
      </c>
      <c r="N8" s="13">
        <v>1</v>
      </c>
      <c r="O8" s="13">
        <v>1</v>
      </c>
      <c r="P8" s="13">
        <v>1</v>
      </c>
      <c r="Q8" s="13">
        <v>1</v>
      </c>
      <c r="R8" s="13">
        <v>1</v>
      </c>
      <c r="S8" s="13">
        <v>1</v>
      </c>
      <c r="T8" s="13">
        <v>1</v>
      </c>
      <c r="U8" s="13">
        <v>1</v>
      </c>
      <c r="V8" s="13">
        <v>1</v>
      </c>
      <c r="W8" s="13">
        <v>1</v>
      </c>
      <c r="X8" s="13">
        <v>1</v>
      </c>
      <c r="Y8" s="13">
        <v>1</v>
      </c>
      <c r="Z8" s="13">
        <v>1</v>
      </c>
      <c r="AA8" s="13">
        <v>1</v>
      </c>
      <c r="AB8" s="13">
        <v>1</v>
      </c>
      <c r="AC8" s="13">
        <v>1</v>
      </c>
      <c r="AD8" s="13">
        <v>1</v>
      </c>
      <c r="AE8" s="13">
        <v>1</v>
      </c>
      <c r="AF8" s="13">
        <v>1</v>
      </c>
      <c r="AG8" s="13">
        <v>1</v>
      </c>
      <c r="AH8" s="13">
        <v>1</v>
      </c>
    </row>
    <row r="9" spans="2:34" ht="14.25" thickBot="1" x14ac:dyDescent="0.2">
      <c r="B9" s="3" t="s">
        <v>8</v>
      </c>
      <c r="C9" s="40" t="s">
        <v>243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2"/>
    </row>
    <row r="10" spans="2:34" ht="14.25" thickBot="1" x14ac:dyDescent="0.2">
      <c r="B10" s="3" t="s">
        <v>16</v>
      </c>
      <c r="C10" s="11">
        <v>5</v>
      </c>
      <c r="D10" s="11">
        <v>6</v>
      </c>
      <c r="E10" s="11">
        <v>8</v>
      </c>
      <c r="F10" s="11">
        <v>9</v>
      </c>
      <c r="G10" s="11">
        <v>11</v>
      </c>
      <c r="H10" s="11">
        <v>12</v>
      </c>
      <c r="I10" s="11">
        <v>14</v>
      </c>
      <c r="J10" s="11">
        <v>15</v>
      </c>
      <c r="K10" s="11">
        <v>17</v>
      </c>
      <c r="L10" s="11">
        <v>18</v>
      </c>
      <c r="M10" s="11">
        <v>20</v>
      </c>
      <c r="N10" s="11">
        <v>23</v>
      </c>
      <c r="O10" s="11">
        <v>27</v>
      </c>
      <c r="P10" s="11">
        <v>31</v>
      </c>
      <c r="Q10" s="11">
        <v>35</v>
      </c>
      <c r="R10" s="11">
        <v>39</v>
      </c>
      <c r="S10" s="11">
        <v>43</v>
      </c>
      <c r="T10" s="11">
        <v>46</v>
      </c>
      <c r="U10" s="11">
        <v>50</v>
      </c>
      <c r="V10" s="11">
        <v>54</v>
      </c>
      <c r="W10" s="11">
        <v>58</v>
      </c>
      <c r="X10" s="11">
        <v>62</v>
      </c>
      <c r="Y10" s="11">
        <v>66</v>
      </c>
      <c r="Z10" s="11">
        <v>70</v>
      </c>
      <c r="AA10" s="11">
        <v>73</v>
      </c>
      <c r="AB10" s="11">
        <v>77</v>
      </c>
      <c r="AC10" s="11">
        <v>81</v>
      </c>
      <c r="AD10" s="11">
        <v>85</v>
      </c>
      <c r="AE10" s="11">
        <v>89</v>
      </c>
      <c r="AF10" s="11">
        <v>93</v>
      </c>
      <c r="AG10" s="11">
        <v>97</v>
      </c>
      <c r="AH10" s="11">
        <v>100</v>
      </c>
    </row>
    <row r="11" spans="2:34" ht="14.25" thickBot="1" x14ac:dyDescent="0.2">
      <c r="B11" s="10" t="s">
        <v>11</v>
      </c>
      <c r="C11" s="7" t="s">
        <v>94</v>
      </c>
      <c r="D11" s="7" t="s">
        <v>94</v>
      </c>
      <c r="E11" s="7" t="s">
        <v>93</v>
      </c>
      <c r="F11" s="7" t="s">
        <v>93</v>
      </c>
      <c r="G11" s="7" t="s">
        <v>93</v>
      </c>
      <c r="H11" s="7" t="s">
        <v>93</v>
      </c>
      <c r="I11" s="7" t="s">
        <v>93</v>
      </c>
      <c r="J11" s="7" t="s">
        <v>93</v>
      </c>
      <c r="K11" s="7" t="s">
        <v>93</v>
      </c>
      <c r="L11" s="7" t="s">
        <v>93</v>
      </c>
      <c r="M11" s="7" t="s">
        <v>93</v>
      </c>
      <c r="N11" s="11">
        <v>1</v>
      </c>
      <c r="O11" s="11">
        <v>2</v>
      </c>
      <c r="P11" s="11">
        <v>3</v>
      </c>
      <c r="Q11" s="11">
        <v>4</v>
      </c>
      <c r="R11" s="11">
        <v>5</v>
      </c>
      <c r="S11" s="11">
        <v>6</v>
      </c>
      <c r="T11" s="11">
        <v>7</v>
      </c>
      <c r="U11" s="11">
        <v>8</v>
      </c>
      <c r="V11" s="11">
        <v>9</v>
      </c>
      <c r="W11" s="11">
        <v>10</v>
      </c>
      <c r="X11" s="11">
        <v>11</v>
      </c>
      <c r="Y11" s="11">
        <v>12</v>
      </c>
      <c r="Z11" s="11">
        <v>13</v>
      </c>
      <c r="AA11" s="11">
        <v>14</v>
      </c>
      <c r="AB11" s="11">
        <v>15</v>
      </c>
      <c r="AC11" s="11">
        <v>16</v>
      </c>
      <c r="AD11" s="11">
        <v>17</v>
      </c>
      <c r="AE11" s="11">
        <v>18</v>
      </c>
      <c r="AF11" s="11">
        <v>19</v>
      </c>
      <c r="AG11" s="11">
        <v>20</v>
      </c>
      <c r="AH11" s="11">
        <v>21</v>
      </c>
    </row>
    <row r="12" spans="2:34" ht="14.25" thickBot="1" x14ac:dyDescent="0.2"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2"/>
    </row>
    <row r="13" spans="2:34" ht="14.25" thickBot="1" x14ac:dyDescent="0.2">
      <c r="B13" s="3" t="s">
        <v>17</v>
      </c>
      <c r="C13" s="11">
        <v>14</v>
      </c>
      <c r="D13" s="11">
        <v>13</v>
      </c>
      <c r="E13" s="11">
        <v>13</v>
      </c>
      <c r="F13" s="11">
        <v>13</v>
      </c>
      <c r="G13" s="11">
        <v>12</v>
      </c>
      <c r="H13" s="11">
        <v>12</v>
      </c>
      <c r="I13" s="11">
        <v>12</v>
      </c>
      <c r="J13" s="11">
        <v>11</v>
      </c>
      <c r="K13" s="11">
        <v>11</v>
      </c>
      <c r="L13" s="11">
        <v>11</v>
      </c>
      <c r="M13" s="11">
        <v>11</v>
      </c>
      <c r="N13" s="11">
        <v>10</v>
      </c>
      <c r="O13" s="11">
        <v>10</v>
      </c>
      <c r="P13" s="11">
        <v>10</v>
      </c>
      <c r="Q13" s="11">
        <v>9</v>
      </c>
      <c r="R13" s="11">
        <v>9</v>
      </c>
      <c r="S13" s="11">
        <v>9</v>
      </c>
      <c r="T13" s="11">
        <v>8</v>
      </c>
      <c r="U13" s="11">
        <v>8</v>
      </c>
      <c r="V13" s="11">
        <v>8</v>
      </c>
      <c r="W13" s="11">
        <v>8</v>
      </c>
      <c r="X13" s="11">
        <v>7</v>
      </c>
      <c r="Y13" s="11">
        <v>7</v>
      </c>
      <c r="Z13" s="11">
        <v>7</v>
      </c>
      <c r="AA13" s="11">
        <v>6</v>
      </c>
      <c r="AB13" s="11">
        <v>6</v>
      </c>
      <c r="AC13" s="11">
        <v>6</v>
      </c>
      <c r="AD13" s="11">
        <v>5</v>
      </c>
      <c r="AE13" s="11">
        <v>5</v>
      </c>
      <c r="AF13" s="11">
        <v>5</v>
      </c>
      <c r="AG13" s="11">
        <v>4</v>
      </c>
      <c r="AH13" s="11">
        <v>4</v>
      </c>
    </row>
    <row r="14" spans="2:34" ht="14.25" thickBot="1" x14ac:dyDescent="0.2">
      <c r="B14" s="3" t="s">
        <v>18</v>
      </c>
      <c r="C14" s="11">
        <v>8</v>
      </c>
      <c r="D14" s="11">
        <v>8</v>
      </c>
      <c r="E14" s="11">
        <v>7</v>
      </c>
      <c r="F14" s="11">
        <v>7</v>
      </c>
      <c r="G14" s="11">
        <v>7</v>
      </c>
      <c r="H14" s="11">
        <v>6</v>
      </c>
      <c r="I14" s="11">
        <v>6</v>
      </c>
      <c r="J14" s="11">
        <v>6</v>
      </c>
      <c r="K14" s="11">
        <v>5</v>
      </c>
      <c r="L14" s="11">
        <v>5</v>
      </c>
      <c r="M14" s="11">
        <v>5</v>
      </c>
      <c r="N14" s="11">
        <v>5</v>
      </c>
      <c r="O14" s="11">
        <v>4</v>
      </c>
      <c r="P14" s="11">
        <v>4</v>
      </c>
      <c r="Q14" s="11">
        <v>4</v>
      </c>
      <c r="R14" s="11">
        <v>3</v>
      </c>
      <c r="S14" s="11">
        <v>3</v>
      </c>
      <c r="T14" s="11">
        <v>3</v>
      </c>
      <c r="U14" s="11">
        <v>2</v>
      </c>
      <c r="V14" s="11">
        <v>2</v>
      </c>
      <c r="W14" s="11">
        <v>2</v>
      </c>
      <c r="X14" s="11">
        <v>2</v>
      </c>
      <c r="Y14" s="11">
        <v>1</v>
      </c>
      <c r="Z14" s="11">
        <v>1</v>
      </c>
      <c r="AA14" s="11">
        <v>1</v>
      </c>
      <c r="AB14" s="11">
        <v>1</v>
      </c>
      <c r="AC14" s="11">
        <v>1</v>
      </c>
      <c r="AD14" s="11">
        <v>1</v>
      </c>
      <c r="AE14" s="11">
        <v>1</v>
      </c>
      <c r="AF14" s="11">
        <v>1</v>
      </c>
      <c r="AG14" s="11">
        <v>1</v>
      </c>
      <c r="AH14" s="11">
        <v>1</v>
      </c>
    </row>
    <row r="15" spans="2:34" ht="14.25" thickBot="1" x14ac:dyDescent="0.2">
      <c r="B15" s="3" t="s">
        <v>19</v>
      </c>
      <c r="C15" s="11">
        <v>8</v>
      </c>
      <c r="D15" s="11">
        <v>8</v>
      </c>
      <c r="E15" s="11">
        <v>8</v>
      </c>
      <c r="F15" s="11">
        <v>7</v>
      </c>
      <c r="G15" s="11">
        <v>7</v>
      </c>
      <c r="H15" s="11">
        <v>7</v>
      </c>
      <c r="I15" s="11">
        <v>6</v>
      </c>
      <c r="J15" s="11">
        <v>6</v>
      </c>
      <c r="K15" s="11">
        <v>6</v>
      </c>
      <c r="L15" s="11">
        <v>5</v>
      </c>
      <c r="M15" s="11">
        <v>5</v>
      </c>
      <c r="N15" s="11">
        <v>5</v>
      </c>
      <c r="O15" s="11">
        <v>5</v>
      </c>
      <c r="P15" s="11">
        <v>4</v>
      </c>
      <c r="Q15" s="11">
        <v>4</v>
      </c>
      <c r="R15" s="11">
        <v>4</v>
      </c>
      <c r="S15" s="11">
        <v>3</v>
      </c>
      <c r="T15" s="11">
        <v>3</v>
      </c>
      <c r="U15" s="11">
        <v>3</v>
      </c>
      <c r="V15" s="11">
        <v>2</v>
      </c>
      <c r="W15" s="11">
        <v>2</v>
      </c>
      <c r="X15" s="11">
        <v>2</v>
      </c>
      <c r="Y15" s="11">
        <v>2</v>
      </c>
      <c r="Z15" s="11">
        <v>1</v>
      </c>
      <c r="AA15" s="11">
        <v>1</v>
      </c>
      <c r="AB15" s="11">
        <v>1</v>
      </c>
      <c r="AC15" s="11">
        <v>1</v>
      </c>
      <c r="AD15" s="11">
        <v>1</v>
      </c>
      <c r="AE15" s="11">
        <v>1</v>
      </c>
      <c r="AF15" s="11">
        <v>1</v>
      </c>
      <c r="AG15" s="11">
        <v>1</v>
      </c>
      <c r="AH15" s="11">
        <v>1</v>
      </c>
    </row>
    <row r="16" spans="2:34" ht="15" thickBot="1" x14ac:dyDescent="0.2">
      <c r="B16" s="6" t="s">
        <v>23</v>
      </c>
      <c r="C16" s="9">
        <f>30/(C13+C14)</f>
        <v>1.3636363636363635</v>
      </c>
      <c r="D16" s="9">
        <f t="shared" ref="D16:AH16" si="0">30/(D13+D14)</f>
        <v>1.4285714285714286</v>
      </c>
      <c r="E16" s="9">
        <f t="shared" si="0"/>
        <v>1.5</v>
      </c>
      <c r="F16" s="9">
        <f t="shared" si="0"/>
        <v>1.5</v>
      </c>
      <c r="G16" s="9">
        <f t="shared" si="0"/>
        <v>1.5789473684210527</v>
      </c>
      <c r="H16" s="9">
        <f t="shared" si="0"/>
        <v>1.6666666666666667</v>
      </c>
      <c r="I16" s="9">
        <f t="shared" si="0"/>
        <v>1.6666666666666667</v>
      </c>
      <c r="J16" s="9">
        <f t="shared" si="0"/>
        <v>1.7647058823529411</v>
      </c>
      <c r="K16" s="9">
        <f t="shared" si="0"/>
        <v>1.875</v>
      </c>
      <c r="L16" s="9">
        <f t="shared" si="0"/>
        <v>1.875</v>
      </c>
      <c r="M16" s="9">
        <f t="shared" si="0"/>
        <v>1.875</v>
      </c>
      <c r="N16" s="9">
        <f t="shared" si="0"/>
        <v>2</v>
      </c>
      <c r="O16" s="9">
        <f t="shared" si="0"/>
        <v>2.1428571428571428</v>
      </c>
      <c r="P16" s="9">
        <f t="shared" si="0"/>
        <v>2.1428571428571428</v>
      </c>
      <c r="Q16" s="9">
        <f t="shared" si="0"/>
        <v>2.3076923076923075</v>
      </c>
      <c r="R16" s="9">
        <f t="shared" si="0"/>
        <v>2.5</v>
      </c>
      <c r="S16" s="9">
        <f t="shared" si="0"/>
        <v>2.5</v>
      </c>
      <c r="T16" s="9">
        <f t="shared" si="0"/>
        <v>2.7272727272727271</v>
      </c>
      <c r="U16" s="9">
        <f t="shared" si="0"/>
        <v>3</v>
      </c>
      <c r="V16" s="9">
        <f t="shared" si="0"/>
        <v>3</v>
      </c>
      <c r="W16" s="9">
        <f t="shared" si="0"/>
        <v>3</v>
      </c>
      <c r="X16" s="9">
        <f t="shared" si="0"/>
        <v>3.3333333333333335</v>
      </c>
      <c r="Y16" s="9">
        <f t="shared" si="0"/>
        <v>3.75</v>
      </c>
      <c r="Z16" s="9">
        <f t="shared" si="0"/>
        <v>3.75</v>
      </c>
      <c r="AA16" s="9">
        <f t="shared" si="0"/>
        <v>4.2857142857142856</v>
      </c>
      <c r="AB16" s="9">
        <f t="shared" si="0"/>
        <v>4.2857142857142856</v>
      </c>
      <c r="AC16" s="9">
        <f t="shared" si="0"/>
        <v>4.2857142857142856</v>
      </c>
      <c r="AD16" s="9">
        <f t="shared" si="0"/>
        <v>5</v>
      </c>
      <c r="AE16" s="9">
        <f t="shared" si="0"/>
        <v>5</v>
      </c>
      <c r="AF16" s="9">
        <f t="shared" si="0"/>
        <v>5</v>
      </c>
      <c r="AG16" s="9">
        <f t="shared" si="0"/>
        <v>6</v>
      </c>
      <c r="AH16" s="9">
        <f t="shared" si="0"/>
        <v>6</v>
      </c>
    </row>
    <row r="17" spans="1:34" ht="14.25" thickBot="1" x14ac:dyDescent="0.2"/>
    <row r="18" spans="1:34" ht="14.25" thickBot="1" x14ac:dyDescent="0.2">
      <c r="A18" s="43" t="s">
        <v>13</v>
      </c>
      <c r="B18" s="44"/>
      <c r="C18" s="40" t="s">
        <v>1</v>
      </c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">
        <v>11</v>
      </c>
      <c r="O18" s="23" t="s">
        <v>9</v>
      </c>
      <c r="P18" s="24"/>
      <c r="Q18" s="25" t="s">
        <v>2</v>
      </c>
      <c r="R18" s="26"/>
      <c r="S18" s="27"/>
      <c r="T18" s="28" t="s">
        <v>3</v>
      </c>
      <c r="U18" s="29"/>
      <c r="V18" s="29"/>
      <c r="W18" s="30"/>
      <c r="X18" s="31" t="s">
        <v>4</v>
      </c>
      <c r="Y18" s="32"/>
      <c r="Z18" s="32"/>
      <c r="AA18" s="32"/>
      <c r="AB18" s="33"/>
      <c r="AC18" s="34" t="s">
        <v>5</v>
      </c>
      <c r="AD18" s="35"/>
      <c r="AE18" s="35"/>
      <c r="AF18" s="35"/>
      <c r="AG18" s="35"/>
      <c r="AH18" s="36"/>
    </row>
    <row r="19" spans="1:34" ht="14.25" thickBot="1" x14ac:dyDescent="0.2">
      <c r="A19" s="3" t="s">
        <v>12</v>
      </c>
      <c r="B19" s="37"/>
      <c r="C19" s="8">
        <f>(C4+C10)*C16*(C6*C7+1-C6)</f>
        <v>9.545454545454545</v>
      </c>
      <c r="D19" s="8">
        <f t="shared" ref="D19:M19" si="1">(D4+D10)*D16*(D6*D7+1-D6)</f>
        <v>12.857142857142858</v>
      </c>
      <c r="E19" s="8">
        <f t="shared" si="1"/>
        <v>18</v>
      </c>
      <c r="F19" s="8">
        <f t="shared" si="1"/>
        <v>22.5</v>
      </c>
      <c r="G19" s="8">
        <f t="shared" si="1"/>
        <v>30</v>
      </c>
      <c r="H19" s="8">
        <f t="shared" si="1"/>
        <v>36.666666666666671</v>
      </c>
      <c r="I19" s="8">
        <f t="shared" si="1"/>
        <v>43.333333333333336</v>
      </c>
      <c r="J19" s="8">
        <f t="shared" si="1"/>
        <v>51.17647058823529</v>
      </c>
      <c r="K19" s="8">
        <f t="shared" si="1"/>
        <v>61.875</v>
      </c>
      <c r="L19" s="8">
        <f t="shared" si="1"/>
        <v>67.5</v>
      </c>
      <c r="M19" s="8">
        <f t="shared" si="1"/>
        <v>75</v>
      </c>
      <c r="N19" s="8">
        <f>(N4+$M$10)*$M$16*($M$6*$M$7+1-$M$6)</f>
        <v>80.625</v>
      </c>
      <c r="O19" s="8">
        <f t="shared" ref="O19:AH19" si="2">(O4+$M$10)*$M$16*($M$6*$M$7+1-$M$6)</f>
        <v>86.25</v>
      </c>
      <c r="P19" s="8">
        <f t="shared" si="2"/>
        <v>91.875</v>
      </c>
      <c r="Q19" s="8">
        <f t="shared" si="2"/>
        <v>95.625</v>
      </c>
      <c r="R19" s="8">
        <f t="shared" si="2"/>
        <v>101.25</v>
      </c>
      <c r="S19" s="8">
        <f t="shared" si="2"/>
        <v>106.875</v>
      </c>
      <c r="T19" s="8">
        <f t="shared" si="2"/>
        <v>112.5</v>
      </c>
      <c r="U19" s="8">
        <f t="shared" si="2"/>
        <v>118.125</v>
      </c>
      <c r="V19" s="8">
        <f t="shared" si="2"/>
        <v>123.75</v>
      </c>
      <c r="W19" s="8">
        <f t="shared" si="2"/>
        <v>129.375</v>
      </c>
      <c r="X19" s="8">
        <f t="shared" si="2"/>
        <v>133.125</v>
      </c>
      <c r="Y19" s="8">
        <f t="shared" si="2"/>
        <v>138.75</v>
      </c>
      <c r="Z19" s="8">
        <f t="shared" si="2"/>
        <v>144.375</v>
      </c>
      <c r="AA19" s="8">
        <f t="shared" si="2"/>
        <v>150</v>
      </c>
      <c r="AB19" s="8">
        <f t="shared" si="2"/>
        <v>155.625</v>
      </c>
      <c r="AC19" s="8">
        <f t="shared" si="2"/>
        <v>161.25</v>
      </c>
      <c r="AD19" s="8">
        <f t="shared" si="2"/>
        <v>165</v>
      </c>
      <c r="AE19" s="8">
        <f t="shared" si="2"/>
        <v>170.625</v>
      </c>
      <c r="AF19" s="8">
        <f t="shared" si="2"/>
        <v>176.25</v>
      </c>
      <c r="AG19" s="8">
        <f t="shared" si="2"/>
        <v>181.875</v>
      </c>
      <c r="AH19" s="8">
        <f t="shared" si="2"/>
        <v>187.5</v>
      </c>
    </row>
    <row r="20" spans="1:34" ht="14.25" thickBot="1" x14ac:dyDescent="0.2">
      <c r="A20" s="3" t="s">
        <v>14</v>
      </c>
      <c r="B20" s="38"/>
      <c r="C20" s="8">
        <f>(C4+C10)*C16*(C6*C7+1-C6)</f>
        <v>9.545454545454545</v>
      </c>
      <c r="D20" s="8">
        <f t="shared" ref="D20:M20" si="3">(D4+D10)*D16*(D6*D7+1-D6)</f>
        <v>12.857142857142858</v>
      </c>
      <c r="E20" s="8">
        <f t="shared" si="3"/>
        <v>18</v>
      </c>
      <c r="F20" s="8">
        <f t="shared" si="3"/>
        <v>22.5</v>
      </c>
      <c r="G20" s="8">
        <f t="shared" si="3"/>
        <v>30</v>
      </c>
      <c r="H20" s="8">
        <f t="shared" si="3"/>
        <v>36.666666666666671</v>
      </c>
      <c r="I20" s="8">
        <f t="shared" si="3"/>
        <v>43.333333333333336</v>
      </c>
      <c r="J20" s="8">
        <f t="shared" si="3"/>
        <v>51.17647058823529</v>
      </c>
      <c r="K20" s="8">
        <f t="shared" si="3"/>
        <v>61.875</v>
      </c>
      <c r="L20" s="8">
        <f t="shared" si="3"/>
        <v>67.5</v>
      </c>
      <c r="M20" s="8">
        <f t="shared" si="3"/>
        <v>75</v>
      </c>
      <c r="N20" s="8">
        <f>($M$4+$M$10)*N16*($M$6*$M$7+1-$M$6)</f>
        <v>80</v>
      </c>
      <c r="O20" s="8">
        <f t="shared" ref="O20:AH20" si="4">($M$4+$M$10)*O16*($M$6*$M$7+1-$M$6)</f>
        <v>85.714285714285708</v>
      </c>
      <c r="P20" s="8">
        <f t="shared" si="4"/>
        <v>85.714285714285708</v>
      </c>
      <c r="Q20" s="8">
        <f t="shared" si="4"/>
        <v>92.307692307692292</v>
      </c>
      <c r="R20" s="8">
        <f t="shared" si="4"/>
        <v>100</v>
      </c>
      <c r="S20" s="8">
        <f t="shared" si="4"/>
        <v>100</v>
      </c>
      <c r="T20" s="8">
        <f t="shared" si="4"/>
        <v>109.09090909090908</v>
      </c>
      <c r="U20" s="8">
        <f t="shared" si="4"/>
        <v>120</v>
      </c>
      <c r="V20" s="8">
        <f t="shared" si="4"/>
        <v>120</v>
      </c>
      <c r="W20" s="8">
        <f t="shared" si="4"/>
        <v>120</v>
      </c>
      <c r="X20" s="8">
        <f t="shared" si="4"/>
        <v>133.33333333333334</v>
      </c>
      <c r="Y20" s="8">
        <f t="shared" si="4"/>
        <v>150</v>
      </c>
      <c r="Z20" s="8">
        <f t="shared" si="4"/>
        <v>150</v>
      </c>
      <c r="AA20" s="8">
        <f t="shared" si="4"/>
        <v>171.42857142857142</v>
      </c>
      <c r="AB20" s="8">
        <f t="shared" si="4"/>
        <v>171.42857142857142</v>
      </c>
      <c r="AC20" s="8">
        <f t="shared" si="4"/>
        <v>171.42857142857142</v>
      </c>
      <c r="AD20" s="8">
        <f t="shared" si="4"/>
        <v>200</v>
      </c>
      <c r="AE20" s="8">
        <f t="shared" si="4"/>
        <v>200</v>
      </c>
      <c r="AF20" s="8">
        <f t="shared" si="4"/>
        <v>200</v>
      </c>
      <c r="AG20" s="8">
        <f t="shared" si="4"/>
        <v>240</v>
      </c>
      <c r="AH20" s="8">
        <f t="shared" si="4"/>
        <v>240</v>
      </c>
    </row>
    <row r="21" spans="1:34" ht="14.25" thickBot="1" x14ac:dyDescent="0.2">
      <c r="A21" s="3" t="s">
        <v>16</v>
      </c>
      <c r="B21" s="38"/>
      <c r="C21" s="8">
        <f>(C4+C10)*C16*(C6*C7+1-C6)</f>
        <v>9.545454545454545</v>
      </c>
      <c r="D21" s="8">
        <f t="shared" ref="D21:M21" si="5">(D4+D10)*D16*(D6*D7+1-D6)</f>
        <v>12.857142857142858</v>
      </c>
      <c r="E21" s="8">
        <f t="shared" si="5"/>
        <v>18</v>
      </c>
      <c r="F21" s="8">
        <f t="shared" si="5"/>
        <v>22.5</v>
      </c>
      <c r="G21" s="8">
        <f t="shared" si="5"/>
        <v>30</v>
      </c>
      <c r="H21" s="8">
        <f t="shared" si="5"/>
        <v>36.666666666666671</v>
      </c>
      <c r="I21" s="8">
        <f t="shared" si="5"/>
        <v>43.333333333333336</v>
      </c>
      <c r="J21" s="8">
        <f t="shared" si="5"/>
        <v>51.17647058823529</v>
      </c>
      <c r="K21" s="8">
        <f t="shared" si="5"/>
        <v>61.875</v>
      </c>
      <c r="L21" s="8">
        <f t="shared" si="5"/>
        <v>67.5</v>
      </c>
      <c r="M21" s="8">
        <f t="shared" si="5"/>
        <v>75</v>
      </c>
      <c r="N21" s="8">
        <f>($M$4+N10)*$M$16*($M$6*$M$7+1-$M$6)</f>
        <v>80.625</v>
      </c>
      <c r="O21" s="8">
        <f t="shared" ref="O21:AH21" si="6">($M$4+O10)*$M$16*($M$6*$M$7+1-$M$6)</f>
        <v>88.125</v>
      </c>
      <c r="P21" s="8">
        <f t="shared" si="6"/>
        <v>95.625</v>
      </c>
      <c r="Q21" s="8">
        <f t="shared" si="6"/>
        <v>103.125</v>
      </c>
      <c r="R21" s="8">
        <f t="shared" si="6"/>
        <v>110.625</v>
      </c>
      <c r="S21" s="8">
        <f t="shared" si="6"/>
        <v>118.125</v>
      </c>
      <c r="T21" s="8">
        <f t="shared" si="6"/>
        <v>123.75</v>
      </c>
      <c r="U21" s="8">
        <f t="shared" si="6"/>
        <v>131.25</v>
      </c>
      <c r="V21" s="8">
        <f t="shared" si="6"/>
        <v>138.75</v>
      </c>
      <c r="W21" s="8">
        <f t="shared" si="6"/>
        <v>146.25</v>
      </c>
      <c r="X21" s="8">
        <f t="shared" si="6"/>
        <v>153.75</v>
      </c>
      <c r="Y21" s="8">
        <f t="shared" si="6"/>
        <v>161.25</v>
      </c>
      <c r="Z21" s="8">
        <f t="shared" si="6"/>
        <v>168.75</v>
      </c>
      <c r="AA21" s="8">
        <f t="shared" si="6"/>
        <v>174.375</v>
      </c>
      <c r="AB21" s="8">
        <f t="shared" si="6"/>
        <v>181.875</v>
      </c>
      <c r="AC21" s="8">
        <f t="shared" si="6"/>
        <v>189.375</v>
      </c>
      <c r="AD21" s="8">
        <f t="shared" si="6"/>
        <v>196.875</v>
      </c>
      <c r="AE21" s="8">
        <f t="shared" si="6"/>
        <v>204.375</v>
      </c>
      <c r="AF21" s="8">
        <f t="shared" si="6"/>
        <v>211.875</v>
      </c>
      <c r="AG21" s="8">
        <f t="shared" si="6"/>
        <v>219.375</v>
      </c>
      <c r="AH21" s="8">
        <f t="shared" si="6"/>
        <v>225</v>
      </c>
    </row>
    <row r="22" spans="1:34" ht="14.25" thickBot="1" x14ac:dyDescent="0.2">
      <c r="A22" s="3" t="s">
        <v>11</v>
      </c>
      <c r="B22" s="39"/>
      <c r="C22" s="8">
        <f>(C4+C10)*C16*(C6*C7+1-C6)</f>
        <v>9.545454545454545</v>
      </c>
      <c r="D22" s="8">
        <f t="shared" ref="D22:M22" si="7">(D4+D10)*D16*(D6*D7+1-D6)</f>
        <v>12.857142857142858</v>
      </c>
      <c r="E22" s="8">
        <f t="shared" si="7"/>
        <v>18</v>
      </c>
      <c r="F22" s="8">
        <f t="shared" si="7"/>
        <v>22.5</v>
      </c>
      <c r="G22" s="8">
        <f t="shared" si="7"/>
        <v>30</v>
      </c>
      <c r="H22" s="8">
        <f t="shared" si="7"/>
        <v>36.666666666666671</v>
      </c>
      <c r="I22" s="8">
        <f t="shared" si="7"/>
        <v>43.333333333333336</v>
      </c>
      <c r="J22" s="8">
        <f t="shared" si="7"/>
        <v>51.17647058823529</v>
      </c>
      <c r="K22" s="8">
        <f t="shared" si="7"/>
        <v>61.875</v>
      </c>
      <c r="L22" s="8">
        <f t="shared" si="7"/>
        <v>67.5</v>
      </c>
      <c r="M22" s="8">
        <f t="shared" si="7"/>
        <v>75</v>
      </c>
      <c r="N22" s="8">
        <f>($M$4+$M$10)*$M$16*($M$6*$M$7+1-$M$6)</f>
        <v>75</v>
      </c>
      <c r="O22" s="8">
        <f t="shared" ref="O22:AH22" si="8">($M$4+$M$10)*$M$16*($M$6*$M$7+1-$M$6)</f>
        <v>75</v>
      </c>
      <c r="P22" s="8">
        <f t="shared" si="8"/>
        <v>75</v>
      </c>
      <c r="Q22" s="8">
        <f t="shared" si="8"/>
        <v>75</v>
      </c>
      <c r="R22" s="8">
        <f t="shared" si="8"/>
        <v>75</v>
      </c>
      <c r="S22" s="8">
        <f t="shared" si="8"/>
        <v>75</v>
      </c>
      <c r="T22" s="8">
        <f t="shared" si="8"/>
        <v>75</v>
      </c>
      <c r="U22" s="8">
        <f t="shared" si="8"/>
        <v>75</v>
      </c>
      <c r="V22" s="8">
        <f t="shared" si="8"/>
        <v>75</v>
      </c>
      <c r="W22" s="8">
        <f t="shared" si="8"/>
        <v>75</v>
      </c>
      <c r="X22" s="8">
        <f t="shared" si="8"/>
        <v>75</v>
      </c>
      <c r="Y22" s="8">
        <f t="shared" si="8"/>
        <v>75</v>
      </c>
      <c r="Z22" s="8">
        <f t="shared" si="8"/>
        <v>75</v>
      </c>
      <c r="AA22" s="8">
        <f t="shared" si="8"/>
        <v>75</v>
      </c>
      <c r="AB22" s="8">
        <f t="shared" si="8"/>
        <v>75</v>
      </c>
      <c r="AC22" s="8">
        <f t="shared" si="8"/>
        <v>75</v>
      </c>
      <c r="AD22" s="8">
        <f t="shared" si="8"/>
        <v>75</v>
      </c>
      <c r="AE22" s="8">
        <f t="shared" si="8"/>
        <v>75</v>
      </c>
      <c r="AF22" s="8">
        <f t="shared" si="8"/>
        <v>75</v>
      </c>
      <c r="AG22" s="8">
        <f t="shared" si="8"/>
        <v>75</v>
      </c>
      <c r="AH22" s="8">
        <f t="shared" si="8"/>
        <v>75</v>
      </c>
    </row>
    <row r="23" spans="1:34" ht="14.25" thickBot="1" x14ac:dyDescent="0.2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2"/>
    </row>
    <row r="24" spans="1:34" ht="14.25" thickBot="1" x14ac:dyDescent="0.2">
      <c r="A24" s="3" t="s">
        <v>12</v>
      </c>
      <c r="B24" s="3" t="s">
        <v>14</v>
      </c>
      <c r="C24" s="8">
        <f>(C4+C10)*C16*(C6*C7+1-C6)</f>
        <v>9.545454545454545</v>
      </c>
      <c r="D24" s="8">
        <f t="shared" ref="D24:M24" si="9">(D4+D10)*D16*(D6*D7+1-D6)</f>
        <v>12.857142857142858</v>
      </c>
      <c r="E24" s="8">
        <f t="shared" si="9"/>
        <v>18</v>
      </c>
      <c r="F24" s="8">
        <f t="shared" si="9"/>
        <v>22.5</v>
      </c>
      <c r="G24" s="8">
        <f t="shared" si="9"/>
        <v>30</v>
      </c>
      <c r="H24" s="8">
        <f t="shared" si="9"/>
        <v>36.666666666666671</v>
      </c>
      <c r="I24" s="8">
        <f t="shared" si="9"/>
        <v>43.333333333333336</v>
      </c>
      <c r="J24" s="8">
        <f t="shared" si="9"/>
        <v>51.17647058823529</v>
      </c>
      <c r="K24" s="8">
        <f t="shared" si="9"/>
        <v>61.875</v>
      </c>
      <c r="L24" s="8">
        <f t="shared" si="9"/>
        <v>67.5</v>
      </c>
      <c r="M24" s="8">
        <f t="shared" si="9"/>
        <v>75</v>
      </c>
      <c r="N24" s="8">
        <f>(N4+$M$10)*N16*($M$6*$M$7+1-$M$6)</f>
        <v>86</v>
      </c>
      <c r="O24" s="8">
        <f t="shared" ref="O24:AH24" si="10">(O4+$M$10)*O16*($M$6*$M$7+1-$M$6)</f>
        <v>98.571428571428569</v>
      </c>
      <c r="P24" s="8">
        <f t="shared" si="10"/>
        <v>105</v>
      </c>
      <c r="Q24" s="8">
        <f t="shared" si="10"/>
        <v>117.69230769230768</v>
      </c>
      <c r="R24" s="8">
        <f t="shared" si="10"/>
        <v>135</v>
      </c>
      <c r="S24" s="8">
        <f t="shared" si="10"/>
        <v>142.5</v>
      </c>
      <c r="T24" s="8">
        <f t="shared" si="10"/>
        <v>163.63636363636363</v>
      </c>
      <c r="U24" s="8">
        <f t="shared" si="10"/>
        <v>189</v>
      </c>
      <c r="V24" s="8">
        <f t="shared" si="10"/>
        <v>198</v>
      </c>
      <c r="W24" s="8">
        <f t="shared" si="10"/>
        <v>207</v>
      </c>
      <c r="X24" s="8">
        <f t="shared" si="10"/>
        <v>236.66666666666669</v>
      </c>
      <c r="Y24" s="8">
        <f t="shared" si="10"/>
        <v>277.5</v>
      </c>
      <c r="Z24" s="8">
        <f t="shared" si="10"/>
        <v>288.75</v>
      </c>
      <c r="AA24" s="8">
        <f t="shared" si="10"/>
        <v>342.85714285714283</v>
      </c>
      <c r="AB24" s="8">
        <f t="shared" si="10"/>
        <v>355.71428571428572</v>
      </c>
      <c r="AC24" s="8">
        <f t="shared" si="10"/>
        <v>368.57142857142856</v>
      </c>
      <c r="AD24" s="8">
        <f t="shared" si="10"/>
        <v>440</v>
      </c>
      <c r="AE24" s="8">
        <f t="shared" si="10"/>
        <v>455</v>
      </c>
      <c r="AF24" s="8">
        <f t="shared" si="10"/>
        <v>470</v>
      </c>
      <c r="AG24" s="8">
        <f t="shared" si="10"/>
        <v>582</v>
      </c>
      <c r="AH24" s="8">
        <f t="shared" si="10"/>
        <v>600</v>
      </c>
    </row>
    <row r="25" spans="1:34" ht="14.25" thickBot="1" x14ac:dyDescent="0.2">
      <c r="A25" s="3" t="s">
        <v>12</v>
      </c>
      <c r="B25" s="3" t="s">
        <v>16</v>
      </c>
      <c r="C25" s="8">
        <f>(C4+C10)*C16*(C6*C7+1-C6)</f>
        <v>9.545454545454545</v>
      </c>
      <c r="D25" s="8">
        <f t="shared" ref="D25:M25" si="11">(D4+D10)*D16*(D6*D7+1-D6)</f>
        <v>12.857142857142858</v>
      </c>
      <c r="E25" s="8">
        <f t="shared" si="11"/>
        <v>18</v>
      </c>
      <c r="F25" s="8">
        <f t="shared" si="11"/>
        <v>22.5</v>
      </c>
      <c r="G25" s="8">
        <f t="shared" si="11"/>
        <v>30</v>
      </c>
      <c r="H25" s="8">
        <f t="shared" si="11"/>
        <v>36.666666666666671</v>
      </c>
      <c r="I25" s="8">
        <f t="shared" si="11"/>
        <v>43.333333333333336</v>
      </c>
      <c r="J25" s="8">
        <f t="shared" si="11"/>
        <v>51.17647058823529</v>
      </c>
      <c r="K25" s="8">
        <f t="shared" si="11"/>
        <v>61.875</v>
      </c>
      <c r="L25" s="8">
        <f t="shared" si="11"/>
        <v>67.5</v>
      </c>
      <c r="M25" s="8">
        <f t="shared" si="11"/>
        <v>75</v>
      </c>
      <c r="N25" s="8">
        <f>(N4+N10)*$M$16*($M$6*$M$7+1-$M$6)</f>
        <v>86.25</v>
      </c>
      <c r="O25" s="8">
        <f t="shared" ref="O25:AH25" si="12">(O4+O10)*$M$16*($M$6*$M$7+1-$M$6)</f>
        <v>99.375</v>
      </c>
      <c r="P25" s="8">
        <f t="shared" si="12"/>
        <v>112.5</v>
      </c>
      <c r="Q25" s="8">
        <f t="shared" si="12"/>
        <v>123.75</v>
      </c>
      <c r="R25" s="8">
        <f t="shared" si="12"/>
        <v>136.875</v>
      </c>
      <c r="S25" s="8">
        <f t="shared" si="12"/>
        <v>150</v>
      </c>
      <c r="T25" s="8">
        <f t="shared" si="12"/>
        <v>161.25</v>
      </c>
      <c r="U25" s="8">
        <f t="shared" si="12"/>
        <v>174.375</v>
      </c>
      <c r="V25" s="8">
        <f t="shared" si="12"/>
        <v>187.5</v>
      </c>
      <c r="W25" s="8">
        <f t="shared" si="12"/>
        <v>200.625</v>
      </c>
      <c r="X25" s="8">
        <f t="shared" si="12"/>
        <v>211.875</v>
      </c>
      <c r="Y25" s="8">
        <f t="shared" si="12"/>
        <v>225</v>
      </c>
      <c r="Z25" s="8">
        <f t="shared" si="12"/>
        <v>238.125</v>
      </c>
      <c r="AA25" s="8">
        <f t="shared" si="12"/>
        <v>249.375</v>
      </c>
      <c r="AB25" s="8">
        <f t="shared" si="12"/>
        <v>262.5</v>
      </c>
      <c r="AC25" s="8">
        <f t="shared" si="12"/>
        <v>275.625</v>
      </c>
      <c r="AD25" s="8">
        <f t="shared" si="12"/>
        <v>286.875</v>
      </c>
      <c r="AE25" s="8">
        <f t="shared" si="12"/>
        <v>300</v>
      </c>
      <c r="AF25" s="8">
        <f t="shared" si="12"/>
        <v>313.125</v>
      </c>
      <c r="AG25" s="8">
        <f t="shared" si="12"/>
        <v>326.25</v>
      </c>
      <c r="AH25" s="8">
        <f t="shared" si="12"/>
        <v>337.5</v>
      </c>
    </row>
    <row r="26" spans="1:34" ht="14.25" thickBot="1" x14ac:dyDescent="0.2">
      <c r="A26" s="3" t="s">
        <v>14</v>
      </c>
      <c r="B26" s="3" t="s">
        <v>16</v>
      </c>
      <c r="C26" s="8">
        <f>(C4+C10)*C16*(C6*C7+1-C6)</f>
        <v>9.545454545454545</v>
      </c>
      <c r="D26" s="8">
        <f t="shared" ref="D26:M26" si="13">(D4+D10)*D16*(D6*D7+1-D6)</f>
        <v>12.857142857142858</v>
      </c>
      <c r="E26" s="8">
        <f t="shared" si="13"/>
        <v>18</v>
      </c>
      <c r="F26" s="8">
        <f t="shared" si="13"/>
        <v>22.5</v>
      </c>
      <c r="G26" s="8">
        <f t="shared" si="13"/>
        <v>30</v>
      </c>
      <c r="H26" s="8">
        <f t="shared" si="13"/>
        <v>36.666666666666671</v>
      </c>
      <c r="I26" s="8">
        <f t="shared" si="13"/>
        <v>43.333333333333336</v>
      </c>
      <c r="J26" s="8">
        <f t="shared" si="13"/>
        <v>51.17647058823529</v>
      </c>
      <c r="K26" s="8">
        <f t="shared" si="13"/>
        <v>61.875</v>
      </c>
      <c r="L26" s="8">
        <f t="shared" si="13"/>
        <v>67.5</v>
      </c>
      <c r="M26" s="8">
        <f t="shared" si="13"/>
        <v>75</v>
      </c>
      <c r="N26" s="8">
        <f>($M$4+N10)*N16*($M$6*$M$7+1-$M$6)</f>
        <v>86</v>
      </c>
      <c r="O26" s="8">
        <f t="shared" ref="O26:AH26" si="14">($M$4+O10)*O16*($M$6*$M$7+1-$M$6)</f>
        <v>100.71428571428571</v>
      </c>
      <c r="P26" s="8">
        <f t="shared" si="14"/>
        <v>109.28571428571428</v>
      </c>
      <c r="Q26" s="8">
        <f t="shared" si="14"/>
        <v>126.92307692307691</v>
      </c>
      <c r="R26" s="8">
        <f t="shared" si="14"/>
        <v>147.5</v>
      </c>
      <c r="S26" s="8">
        <f t="shared" si="14"/>
        <v>157.5</v>
      </c>
      <c r="T26" s="8">
        <f t="shared" si="14"/>
        <v>180</v>
      </c>
      <c r="U26" s="8">
        <f t="shared" si="14"/>
        <v>210</v>
      </c>
      <c r="V26" s="8">
        <f t="shared" si="14"/>
        <v>222</v>
      </c>
      <c r="W26" s="8">
        <f t="shared" si="14"/>
        <v>234</v>
      </c>
      <c r="X26" s="8">
        <f t="shared" si="14"/>
        <v>273.33333333333337</v>
      </c>
      <c r="Y26" s="8">
        <f t="shared" si="14"/>
        <v>322.5</v>
      </c>
      <c r="Z26" s="8">
        <f t="shared" si="14"/>
        <v>337.5</v>
      </c>
      <c r="AA26" s="8">
        <f t="shared" si="14"/>
        <v>398.57142857142856</v>
      </c>
      <c r="AB26" s="8">
        <f t="shared" si="14"/>
        <v>415.71428571428572</v>
      </c>
      <c r="AC26" s="8">
        <f t="shared" si="14"/>
        <v>432.85714285714283</v>
      </c>
      <c r="AD26" s="8">
        <f t="shared" si="14"/>
        <v>525</v>
      </c>
      <c r="AE26" s="8">
        <f t="shared" si="14"/>
        <v>545</v>
      </c>
      <c r="AF26" s="8">
        <f t="shared" si="14"/>
        <v>565</v>
      </c>
      <c r="AG26" s="8">
        <f t="shared" si="14"/>
        <v>702</v>
      </c>
      <c r="AH26" s="8">
        <f t="shared" si="14"/>
        <v>720</v>
      </c>
    </row>
  </sheetData>
  <mergeCells count="17">
    <mergeCell ref="AC3:AH3"/>
    <mergeCell ref="C3:M3"/>
    <mergeCell ref="O3:P3"/>
    <mergeCell ref="Q3:S3"/>
    <mergeCell ref="T3:W3"/>
    <mergeCell ref="X3:AB3"/>
    <mergeCell ref="B19:B22"/>
    <mergeCell ref="A23:AH23"/>
    <mergeCell ref="C9:AH9"/>
    <mergeCell ref="B12:AH12"/>
    <mergeCell ref="A18:B18"/>
    <mergeCell ref="C18:M18"/>
    <mergeCell ref="O18:P18"/>
    <mergeCell ref="Q18:S18"/>
    <mergeCell ref="T18:W18"/>
    <mergeCell ref="X18:AB18"/>
    <mergeCell ref="AC18:AH18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A6DB1-C335-4EF5-94E3-297670D8F9BE}">
  <dimension ref="A1:AH30"/>
  <sheetViews>
    <sheetView tabSelected="1" workbookViewId="0">
      <selection activeCell="C10" sqref="C10:AH10"/>
    </sheetView>
  </sheetViews>
  <sheetFormatPr defaultRowHeight="13.5" x14ac:dyDescent="0.15"/>
  <cols>
    <col min="1" max="16384" width="9" style="2"/>
  </cols>
  <sheetData>
    <row r="1" spans="2:34" x14ac:dyDescent="0.15">
      <c r="B1" s="2" t="s">
        <v>244</v>
      </c>
    </row>
    <row r="2" spans="2:34" ht="14.25" thickBot="1" x14ac:dyDescent="0.2"/>
    <row r="3" spans="2:34" ht="14.25" thickBot="1" x14ac:dyDescent="0.2">
      <c r="B3" s="3" t="s">
        <v>10</v>
      </c>
      <c r="C3" s="40" t="s">
        <v>1</v>
      </c>
      <c r="D3" s="41"/>
      <c r="E3" s="41"/>
      <c r="F3" s="41"/>
      <c r="G3" s="41"/>
      <c r="H3" s="41"/>
      <c r="I3" s="41"/>
      <c r="J3" s="41"/>
      <c r="K3" s="41"/>
      <c r="L3" s="41"/>
      <c r="M3" s="42"/>
      <c r="N3" s="4">
        <v>11</v>
      </c>
      <c r="O3" s="23" t="s">
        <v>9</v>
      </c>
      <c r="P3" s="24"/>
      <c r="Q3" s="25" t="s">
        <v>2</v>
      </c>
      <c r="R3" s="26"/>
      <c r="S3" s="27"/>
      <c r="T3" s="28" t="s">
        <v>3</v>
      </c>
      <c r="U3" s="29"/>
      <c r="V3" s="29"/>
      <c r="W3" s="30"/>
      <c r="X3" s="31" t="s">
        <v>4</v>
      </c>
      <c r="Y3" s="32"/>
      <c r="Z3" s="32"/>
      <c r="AA3" s="32"/>
      <c r="AB3" s="33"/>
      <c r="AC3" s="34" t="s">
        <v>5</v>
      </c>
      <c r="AD3" s="35"/>
      <c r="AE3" s="35"/>
      <c r="AF3" s="35"/>
      <c r="AG3" s="35"/>
      <c r="AH3" s="36"/>
    </row>
    <row r="4" spans="2:34" ht="14.25" thickBot="1" x14ac:dyDescent="0.2">
      <c r="B4" s="3" t="s">
        <v>12</v>
      </c>
      <c r="C4" s="11">
        <v>2</v>
      </c>
      <c r="D4" s="11">
        <v>3</v>
      </c>
      <c r="E4" s="11">
        <v>5</v>
      </c>
      <c r="F4" s="11">
        <v>6</v>
      </c>
      <c r="G4" s="11">
        <v>8</v>
      </c>
      <c r="H4" s="11">
        <v>9</v>
      </c>
      <c r="I4" s="11">
        <v>11</v>
      </c>
      <c r="J4" s="11">
        <v>12</v>
      </c>
      <c r="K4" s="11">
        <v>14</v>
      </c>
      <c r="L4" s="11">
        <v>15</v>
      </c>
      <c r="M4" s="11">
        <v>17</v>
      </c>
      <c r="N4" s="11">
        <v>20</v>
      </c>
      <c r="O4" s="11">
        <v>23</v>
      </c>
      <c r="P4" s="11">
        <v>26</v>
      </c>
      <c r="Q4" s="11">
        <v>29</v>
      </c>
      <c r="R4" s="11">
        <v>32</v>
      </c>
      <c r="S4" s="11">
        <v>35</v>
      </c>
      <c r="T4" s="11">
        <v>38</v>
      </c>
      <c r="U4" s="11">
        <v>41</v>
      </c>
      <c r="V4" s="11">
        <v>44</v>
      </c>
      <c r="W4" s="11">
        <v>47</v>
      </c>
      <c r="X4" s="11">
        <v>50</v>
      </c>
      <c r="Y4" s="11">
        <v>53</v>
      </c>
      <c r="Z4" s="11">
        <v>56</v>
      </c>
      <c r="AA4" s="11">
        <v>59</v>
      </c>
      <c r="AB4" s="11">
        <v>62</v>
      </c>
      <c r="AC4" s="11">
        <v>65</v>
      </c>
      <c r="AD4" s="11">
        <v>68</v>
      </c>
      <c r="AE4" s="11">
        <v>71</v>
      </c>
      <c r="AF4" s="11">
        <v>74</v>
      </c>
      <c r="AG4" s="11">
        <v>77</v>
      </c>
      <c r="AH4" s="11">
        <v>80</v>
      </c>
    </row>
    <row r="5" spans="2:34" ht="14.25" thickBot="1" x14ac:dyDescent="0.2">
      <c r="B5" s="3" t="s">
        <v>6</v>
      </c>
      <c r="C5" s="19">
        <v>1.111</v>
      </c>
      <c r="D5" s="19">
        <v>1.111</v>
      </c>
      <c r="E5" s="19">
        <v>1.111</v>
      </c>
      <c r="F5" s="19">
        <v>1.111</v>
      </c>
      <c r="G5" s="19">
        <v>1.111</v>
      </c>
      <c r="H5" s="19">
        <v>1.111</v>
      </c>
      <c r="I5" s="19">
        <v>1.111</v>
      </c>
      <c r="J5" s="19">
        <v>1.111</v>
      </c>
      <c r="K5" s="19">
        <v>1.111</v>
      </c>
      <c r="L5" s="19">
        <v>1.111</v>
      </c>
      <c r="M5" s="19">
        <v>1.111</v>
      </c>
      <c r="N5" s="11">
        <v>1.2</v>
      </c>
      <c r="O5" s="11">
        <v>1.25</v>
      </c>
      <c r="P5" s="11">
        <v>1.304</v>
      </c>
      <c r="Q5" s="11">
        <v>1.3640000000000001</v>
      </c>
      <c r="R5" s="11">
        <v>1.429</v>
      </c>
      <c r="S5" s="11">
        <v>1.5</v>
      </c>
      <c r="T5" s="11">
        <v>1.579</v>
      </c>
      <c r="U5" s="11">
        <v>1.667</v>
      </c>
      <c r="V5" s="11">
        <v>1.7649999999999999</v>
      </c>
      <c r="W5" s="11">
        <v>1.875</v>
      </c>
      <c r="X5" s="11">
        <v>2</v>
      </c>
      <c r="Y5" s="11">
        <v>2.1429999999999998</v>
      </c>
      <c r="Z5" s="11">
        <v>2.3079999999999998</v>
      </c>
      <c r="AA5" s="11">
        <v>2.5</v>
      </c>
      <c r="AB5" s="11">
        <v>2.7269999999999999</v>
      </c>
      <c r="AC5" s="11">
        <v>3</v>
      </c>
      <c r="AD5" s="11">
        <v>3.3330000000000002</v>
      </c>
      <c r="AE5" s="11">
        <v>3.75</v>
      </c>
      <c r="AF5" s="11">
        <v>4.2859999999999996</v>
      </c>
      <c r="AG5" s="11">
        <v>4.2859999999999996</v>
      </c>
      <c r="AH5" s="11">
        <v>5</v>
      </c>
    </row>
    <row r="6" spans="2:34" ht="14.25" thickBot="1" x14ac:dyDescent="0.2">
      <c r="B6" s="3" t="s">
        <v>7</v>
      </c>
      <c r="C6" s="16">
        <v>0.08</v>
      </c>
      <c r="D6" s="17">
        <v>0.105</v>
      </c>
      <c r="E6" s="16">
        <v>0.13</v>
      </c>
      <c r="F6" s="17">
        <v>0.155</v>
      </c>
      <c r="G6" s="16">
        <v>0.18</v>
      </c>
      <c r="H6" s="17">
        <v>0.20499999999999999</v>
      </c>
      <c r="I6" s="16">
        <v>0.23</v>
      </c>
      <c r="J6" s="17">
        <v>0.255</v>
      </c>
      <c r="K6" s="17">
        <v>0.28000000000000003</v>
      </c>
      <c r="L6" s="17">
        <v>0.30499999999999999</v>
      </c>
      <c r="M6" s="16">
        <v>0.33</v>
      </c>
      <c r="N6" s="16">
        <v>0.35</v>
      </c>
      <c r="O6" s="16">
        <v>0.37</v>
      </c>
      <c r="P6" s="16">
        <v>0.39</v>
      </c>
      <c r="Q6" s="16">
        <v>0.41</v>
      </c>
      <c r="R6" s="16">
        <v>0.43</v>
      </c>
      <c r="S6" s="16">
        <v>0.45</v>
      </c>
      <c r="T6" s="16">
        <v>0.47</v>
      </c>
      <c r="U6" s="16">
        <v>0.49</v>
      </c>
      <c r="V6" s="16">
        <v>0.51</v>
      </c>
      <c r="W6" s="16">
        <v>0.53</v>
      </c>
      <c r="X6" s="17">
        <v>0.55000000000000004</v>
      </c>
      <c r="Y6" s="17">
        <v>0.56999999999999995</v>
      </c>
      <c r="Z6" s="16">
        <v>0.59</v>
      </c>
      <c r="AA6" s="16">
        <v>0.61</v>
      </c>
      <c r="AB6" s="16">
        <v>0.63</v>
      </c>
      <c r="AC6" s="16">
        <v>0.65</v>
      </c>
      <c r="AD6" s="16">
        <v>0.67</v>
      </c>
      <c r="AE6" s="16">
        <v>0.69</v>
      </c>
      <c r="AF6" s="16">
        <v>0.71</v>
      </c>
      <c r="AG6" s="16">
        <v>0.73</v>
      </c>
      <c r="AH6" s="16">
        <v>0.75</v>
      </c>
    </row>
    <row r="7" spans="2:34" ht="15" thickBot="1" x14ac:dyDescent="0.2">
      <c r="B7" s="10" t="s">
        <v>53</v>
      </c>
      <c r="C7" s="11">
        <v>3</v>
      </c>
      <c r="D7" s="11">
        <v>3.3</v>
      </c>
      <c r="E7" s="11">
        <v>3.6</v>
      </c>
      <c r="F7" s="11">
        <v>3.9</v>
      </c>
      <c r="G7" s="11">
        <v>4.2</v>
      </c>
      <c r="H7" s="11">
        <v>4.5</v>
      </c>
      <c r="I7" s="11">
        <v>4.8</v>
      </c>
      <c r="J7" s="11" t="s">
        <v>245</v>
      </c>
      <c r="K7" s="11" t="s">
        <v>192</v>
      </c>
      <c r="L7" s="11" t="s">
        <v>194</v>
      </c>
      <c r="M7" s="11" t="s">
        <v>196</v>
      </c>
      <c r="N7" s="11" t="s">
        <v>236</v>
      </c>
      <c r="O7" s="11" t="s">
        <v>246</v>
      </c>
      <c r="P7" s="11" t="s">
        <v>247</v>
      </c>
      <c r="Q7" s="11" t="s">
        <v>248</v>
      </c>
      <c r="R7" s="11" t="s">
        <v>249</v>
      </c>
      <c r="S7" s="11" t="s">
        <v>250</v>
      </c>
      <c r="T7" s="11" t="s">
        <v>251</v>
      </c>
      <c r="U7" s="11" t="s">
        <v>252</v>
      </c>
      <c r="V7" s="11" t="s">
        <v>253</v>
      </c>
      <c r="W7" s="11" t="s">
        <v>254</v>
      </c>
      <c r="X7" s="11" t="s">
        <v>255</v>
      </c>
      <c r="Y7" s="11" t="s">
        <v>256</v>
      </c>
      <c r="Z7" s="11" t="s">
        <v>257</v>
      </c>
      <c r="AA7" s="11" t="s">
        <v>258</v>
      </c>
      <c r="AB7" s="11" t="s">
        <v>237</v>
      </c>
      <c r="AC7" s="11" t="s">
        <v>259</v>
      </c>
      <c r="AD7" s="11" t="s">
        <v>238</v>
      </c>
      <c r="AE7" s="11" t="s">
        <v>260</v>
      </c>
      <c r="AF7" s="11" t="s">
        <v>261</v>
      </c>
      <c r="AG7" s="11" t="s">
        <v>239</v>
      </c>
      <c r="AH7" s="11" t="s">
        <v>262</v>
      </c>
    </row>
    <row r="8" spans="2:34" ht="14.25" thickBot="1" x14ac:dyDescent="0.2">
      <c r="B8" s="3" t="s">
        <v>8</v>
      </c>
      <c r="C8" s="40" t="s">
        <v>263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2"/>
    </row>
    <row r="9" spans="2:34" ht="14.25" thickBot="1" x14ac:dyDescent="0.2">
      <c r="B9" s="3" t="s">
        <v>264</v>
      </c>
      <c r="C9" s="40" t="s">
        <v>21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2"/>
    </row>
    <row r="10" spans="2:34" ht="14.25" thickBot="1" x14ac:dyDescent="0.2">
      <c r="B10" s="3" t="s">
        <v>16</v>
      </c>
      <c r="C10" s="11">
        <v>5</v>
      </c>
      <c r="D10" s="11">
        <v>6</v>
      </c>
      <c r="E10" s="11">
        <v>8</v>
      </c>
      <c r="F10" s="11">
        <v>9</v>
      </c>
      <c r="G10" s="11">
        <v>11</v>
      </c>
      <c r="H10" s="11">
        <v>12</v>
      </c>
      <c r="I10" s="11">
        <v>14</v>
      </c>
      <c r="J10" s="11">
        <v>15</v>
      </c>
      <c r="K10" s="11">
        <v>17</v>
      </c>
      <c r="L10" s="11">
        <v>18</v>
      </c>
      <c r="M10" s="11">
        <v>20</v>
      </c>
      <c r="N10" s="11">
        <v>23</v>
      </c>
      <c r="O10" s="11">
        <v>27</v>
      </c>
      <c r="P10" s="11">
        <v>30</v>
      </c>
      <c r="Q10" s="11">
        <v>34</v>
      </c>
      <c r="R10" s="11">
        <v>37</v>
      </c>
      <c r="S10" s="11">
        <v>41</v>
      </c>
      <c r="T10" s="11">
        <v>44</v>
      </c>
      <c r="U10" s="11">
        <v>48</v>
      </c>
      <c r="V10" s="11">
        <v>51</v>
      </c>
      <c r="W10" s="11">
        <v>55</v>
      </c>
      <c r="X10" s="11">
        <v>58</v>
      </c>
      <c r="Y10" s="11">
        <v>62</v>
      </c>
      <c r="Z10" s="11">
        <v>65</v>
      </c>
      <c r="AA10" s="11">
        <v>69</v>
      </c>
      <c r="AB10" s="11">
        <v>72</v>
      </c>
      <c r="AC10" s="11">
        <v>76</v>
      </c>
      <c r="AD10" s="11">
        <v>79</v>
      </c>
      <c r="AE10" s="11">
        <v>83</v>
      </c>
      <c r="AF10" s="11">
        <v>86</v>
      </c>
      <c r="AG10" s="11">
        <v>90</v>
      </c>
      <c r="AH10" s="11">
        <v>93</v>
      </c>
    </row>
    <row r="11" spans="2:34" ht="14.25" thickBot="1" x14ac:dyDescent="0.2">
      <c r="B11" s="10" t="s">
        <v>11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2:34" ht="14.25" thickBot="1" x14ac:dyDescent="0.2"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2"/>
    </row>
    <row r="13" spans="2:34" ht="14.25" thickBot="1" x14ac:dyDescent="0.2">
      <c r="B13" s="3" t="s">
        <v>17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2:34" ht="14.25" thickBot="1" x14ac:dyDescent="0.2">
      <c r="B14" s="3" t="s">
        <v>18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2:34" ht="14.25" thickBot="1" x14ac:dyDescent="0.2">
      <c r="B15" s="3" t="s">
        <v>19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2:34" ht="15" thickBot="1" x14ac:dyDescent="0.2">
      <c r="B16" s="6" t="s">
        <v>23</v>
      </c>
      <c r="C16" s="9" t="e">
        <f>30/(C13+C14)</f>
        <v>#DIV/0!</v>
      </c>
      <c r="D16" s="9" t="e">
        <f t="shared" ref="D16:AH16" si="0">30/(D13+D14)</f>
        <v>#DIV/0!</v>
      </c>
      <c r="E16" s="9" t="e">
        <f t="shared" si="0"/>
        <v>#DIV/0!</v>
      </c>
      <c r="F16" s="9" t="e">
        <f t="shared" si="0"/>
        <v>#DIV/0!</v>
      </c>
      <c r="G16" s="9" t="e">
        <f t="shared" si="0"/>
        <v>#DIV/0!</v>
      </c>
      <c r="H16" s="9" t="e">
        <f t="shared" si="0"/>
        <v>#DIV/0!</v>
      </c>
      <c r="I16" s="9" t="e">
        <f t="shared" si="0"/>
        <v>#DIV/0!</v>
      </c>
      <c r="J16" s="9" t="e">
        <f t="shared" si="0"/>
        <v>#DIV/0!</v>
      </c>
      <c r="K16" s="9" t="e">
        <f t="shared" si="0"/>
        <v>#DIV/0!</v>
      </c>
      <c r="L16" s="9" t="e">
        <f t="shared" si="0"/>
        <v>#DIV/0!</v>
      </c>
      <c r="M16" s="9" t="e">
        <f t="shared" si="0"/>
        <v>#DIV/0!</v>
      </c>
      <c r="N16" s="9" t="e">
        <f t="shared" si="0"/>
        <v>#DIV/0!</v>
      </c>
      <c r="O16" s="9" t="e">
        <f t="shared" si="0"/>
        <v>#DIV/0!</v>
      </c>
      <c r="P16" s="9" t="e">
        <f t="shared" si="0"/>
        <v>#DIV/0!</v>
      </c>
      <c r="Q16" s="9" t="e">
        <f t="shared" si="0"/>
        <v>#DIV/0!</v>
      </c>
      <c r="R16" s="9" t="e">
        <f t="shared" si="0"/>
        <v>#DIV/0!</v>
      </c>
      <c r="S16" s="9" t="e">
        <f t="shared" si="0"/>
        <v>#DIV/0!</v>
      </c>
      <c r="T16" s="9" t="e">
        <f t="shared" si="0"/>
        <v>#DIV/0!</v>
      </c>
      <c r="U16" s="9" t="e">
        <f t="shared" si="0"/>
        <v>#DIV/0!</v>
      </c>
      <c r="V16" s="9" t="e">
        <f t="shared" si="0"/>
        <v>#DIV/0!</v>
      </c>
      <c r="W16" s="9" t="e">
        <f t="shared" si="0"/>
        <v>#DIV/0!</v>
      </c>
      <c r="X16" s="9" t="e">
        <f t="shared" si="0"/>
        <v>#DIV/0!</v>
      </c>
      <c r="Y16" s="9" t="e">
        <f t="shared" si="0"/>
        <v>#DIV/0!</v>
      </c>
      <c r="Z16" s="9" t="e">
        <f t="shared" si="0"/>
        <v>#DIV/0!</v>
      </c>
      <c r="AA16" s="9" t="e">
        <f t="shared" si="0"/>
        <v>#DIV/0!</v>
      </c>
      <c r="AB16" s="9" t="e">
        <f t="shared" si="0"/>
        <v>#DIV/0!</v>
      </c>
      <c r="AC16" s="9" t="e">
        <f t="shared" si="0"/>
        <v>#DIV/0!</v>
      </c>
      <c r="AD16" s="9" t="e">
        <f t="shared" si="0"/>
        <v>#DIV/0!</v>
      </c>
      <c r="AE16" s="9" t="e">
        <f t="shared" si="0"/>
        <v>#DIV/0!</v>
      </c>
      <c r="AF16" s="9" t="e">
        <f t="shared" si="0"/>
        <v>#DIV/0!</v>
      </c>
      <c r="AG16" s="9" t="e">
        <f t="shared" si="0"/>
        <v>#DIV/0!</v>
      </c>
      <c r="AH16" s="9" t="e">
        <f t="shared" si="0"/>
        <v>#DIV/0!</v>
      </c>
    </row>
    <row r="17" spans="1:34" ht="14.25" thickBot="1" x14ac:dyDescent="0.2"/>
    <row r="18" spans="1:34" ht="14.25" thickBot="1" x14ac:dyDescent="0.2">
      <c r="A18" s="43" t="s">
        <v>13</v>
      </c>
      <c r="B18" s="44"/>
      <c r="C18" s="40" t="s">
        <v>1</v>
      </c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">
        <v>11</v>
      </c>
      <c r="O18" s="23" t="s">
        <v>9</v>
      </c>
      <c r="P18" s="24"/>
      <c r="Q18" s="25" t="s">
        <v>2</v>
      </c>
      <c r="R18" s="26"/>
      <c r="S18" s="27"/>
      <c r="T18" s="28" t="s">
        <v>3</v>
      </c>
      <c r="U18" s="29"/>
      <c r="V18" s="29"/>
      <c r="W18" s="30"/>
      <c r="X18" s="31" t="s">
        <v>4</v>
      </c>
      <c r="Y18" s="32"/>
      <c r="Z18" s="32"/>
      <c r="AA18" s="32"/>
      <c r="AB18" s="33"/>
      <c r="AC18" s="34" t="s">
        <v>5</v>
      </c>
      <c r="AD18" s="35"/>
      <c r="AE18" s="35"/>
      <c r="AF18" s="35"/>
      <c r="AG18" s="35"/>
      <c r="AH18" s="36"/>
    </row>
    <row r="19" spans="1:34" ht="14.25" thickBot="1" x14ac:dyDescent="0.2">
      <c r="A19" s="3" t="s">
        <v>12</v>
      </c>
      <c r="B19" s="37"/>
      <c r="C19" s="8" t="e">
        <f>(C4+C10)*C16*(C6*C7+1-C6)</f>
        <v>#DIV/0!</v>
      </c>
      <c r="D19" s="8" t="e">
        <f t="shared" ref="D19:M19" si="1">(D4+D10)*D16*(D6*D7+1-D6)</f>
        <v>#DIV/0!</v>
      </c>
      <c r="E19" s="8" t="e">
        <f t="shared" si="1"/>
        <v>#DIV/0!</v>
      </c>
      <c r="F19" s="8" t="e">
        <f t="shared" si="1"/>
        <v>#DIV/0!</v>
      </c>
      <c r="G19" s="8" t="e">
        <f t="shared" si="1"/>
        <v>#DIV/0!</v>
      </c>
      <c r="H19" s="8" t="e">
        <f t="shared" si="1"/>
        <v>#DIV/0!</v>
      </c>
      <c r="I19" s="8" t="e">
        <f t="shared" si="1"/>
        <v>#DIV/0!</v>
      </c>
      <c r="J19" s="8" t="e">
        <f t="shared" si="1"/>
        <v>#DIV/0!</v>
      </c>
      <c r="K19" s="8" t="e">
        <f t="shared" si="1"/>
        <v>#DIV/0!</v>
      </c>
      <c r="L19" s="8" t="e">
        <f t="shared" si="1"/>
        <v>#DIV/0!</v>
      </c>
      <c r="M19" s="8" t="e">
        <f t="shared" si="1"/>
        <v>#DIV/0!</v>
      </c>
      <c r="N19" s="8" t="e">
        <f>(N4+$M$10)*$M$16*($M$6*$M$7+1-$M$6)</f>
        <v>#DIV/0!</v>
      </c>
      <c r="O19" s="8" t="e">
        <f t="shared" ref="O19:AH19" si="2">(O4+$M$10)*$M$16*($M$6*$M$7+1-$M$6)</f>
        <v>#DIV/0!</v>
      </c>
      <c r="P19" s="8" t="e">
        <f t="shared" si="2"/>
        <v>#DIV/0!</v>
      </c>
      <c r="Q19" s="8" t="e">
        <f t="shared" si="2"/>
        <v>#DIV/0!</v>
      </c>
      <c r="R19" s="8" t="e">
        <f t="shared" si="2"/>
        <v>#DIV/0!</v>
      </c>
      <c r="S19" s="8" t="e">
        <f t="shared" si="2"/>
        <v>#DIV/0!</v>
      </c>
      <c r="T19" s="8" t="e">
        <f t="shared" si="2"/>
        <v>#DIV/0!</v>
      </c>
      <c r="U19" s="8" t="e">
        <f t="shared" si="2"/>
        <v>#DIV/0!</v>
      </c>
      <c r="V19" s="8" t="e">
        <f t="shared" si="2"/>
        <v>#DIV/0!</v>
      </c>
      <c r="W19" s="8" t="e">
        <f t="shared" si="2"/>
        <v>#DIV/0!</v>
      </c>
      <c r="X19" s="8" t="e">
        <f t="shared" si="2"/>
        <v>#DIV/0!</v>
      </c>
      <c r="Y19" s="8" t="e">
        <f t="shared" si="2"/>
        <v>#DIV/0!</v>
      </c>
      <c r="Z19" s="8" t="e">
        <f t="shared" si="2"/>
        <v>#DIV/0!</v>
      </c>
      <c r="AA19" s="8" t="e">
        <f t="shared" si="2"/>
        <v>#DIV/0!</v>
      </c>
      <c r="AB19" s="8" t="e">
        <f t="shared" si="2"/>
        <v>#DIV/0!</v>
      </c>
      <c r="AC19" s="8" t="e">
        <f t="shared" si="2"/>
        <v>#DIV/0!</v>
      </c>
      <c r="AD19" s="8" t="e">
        <f t="shared" si="2"/>
        <v>#DIV/0!</v>
      </c>
      <c r="AE19" s="8" t="e">
        <f t="shared" si="2"/>
        <v>#DIV/0!</v>
      </c>
      <c r="AF19" s="8" t="e">
        <f t="shared" si="2"/>
        <v>#DIV/0!</v>
      </c>
      <c r="AG19" s="8" t="e">
        <f t="shared" si="2"/>
        <v>#DIV/0!</v>
      </c>
      <c r="AH19" s="8" t="e">
        <f t="shared" si="2"/>
        <v>#DIV/0!</v>
      </c>
    </row>
    <row r="20" spans="1:34" ht="14.25" thickBot="1" x14ac:dyDescent="0.2">
      <c r="A20" s="3" t="s">
        <v>14</v>
      </c>
      <c r="B20" s="38"/>
      <c r="C20" s="8" t="e">
        <f>(C4+C10)*C16*(C6*C7+1-C6)</f>
        <v>#DIV/0!</v>
      </c>
      <c r="D20" s="8" t="e">
        <f t="shared" ref="D20:M20" si="3">(D4+D10)*D16*(D6*D7+1-D6)</f>
        <v>#DIV/0!</v>
      </c>
      <c r="E20" s="8" t="e">
        <f t="shared" si="3"/>
        <v>#DIV/0!</v>
      </c>
      <c r="F20" s="8" t="e">
        <f t="shared" si="3"/>
        <v>#DIV/0!</v>
      </c>
      <c r="G20" s="8" t="e">
        <f t="shared" si="3"/>
        <v>#DIV/0!</v>
      </c>
      <c r="H20" s="8" t="e">
        <f t="shared" si="3"/>
        <v>#DIV/0!</v>
      </c>
      <c r="I20" s="8" t="e">
        <f t="shared" si="3"/>
        <v>#DIV/0!</v>
      </c>
      <c r="J20" s="8" t="e">
        <f t="shared" si="3"/>
        <v>#DIV/0!</v>
      </c>
      <c r="K20" s="8" t="e">
        <f t="shared" si="3"/>
        <v>#DIV/0!</v>
      </c>
      <c r="L20" s="8" t="e">
        <f t="shared" si="3"/>
        <v>#DIV/0!</v>
      </c>
      <c r="M20" s="8" t="e">
        <f t="shared" si="3"/>
        <v>#DIV/0!</v>
      </c>
      <c r="N20" s="8" t="e">
        <f>($M$4+$M$10)*N16*($M$6*$M$7+1-$M$6)</f>
        <v>#DIV/0!</v>
      </c>
      <c r="O20" s="8" t="e">
        <f t="shared" ref="O20:AH20" si="4">($M$4+$M$10)*O16*($M$6*$M$7+1-$M$6)</f>
        <v>#DIV/0!</v>
      </c>
      <c r="P20" s="8" t="e">
        <f t="shared" si="4"/>
        <v>#DIV/0!</v>
      </c>
      <c r="Q20" s="8" t="e">
        <f t="shared" si="4"/>
        <v>#DIV/0!</v>
      </c>
      <c r="R20" s="8" t="e">
        <f t="shared" si="4"/>
        <v>#DIV/0!</v>
      </c>
      <c r="S20" s="8" t="e">
        <f t="shared" si="4"/>
        <v>#DIV/0!</v>
      </c>
      <c r="T20" s="8" t="e">
        <f t="shared" si="4"/>
        <v>#DIV/0!</v>
      </c>
      <c r="U20" s="8" t="e">
        <f t="shared" si="4"/>
        <v>#DIV/0!</v>
      </c>
      <c r="V20" s="8" t="e">
        <f t="shared" si="4"/>
        <v>#DIV/0!</v>
      </c>
      <c r="W20" s="8" t="e">
        <f t="shared" si="4"/>
        <v>#DIV/0!</v>
      </c>
      <c r="X20" s="8" t="e">
        <f t="shared" si="4"/>
        <v>#DIV/0!</v>
      </c>
      <c r="Y20" s="8" t="e">
        <f t="shared" si="4"/>
        <v>#DIV/0!</v>
      </c>
      <c r="Z20" s="8" t="e">
        <f t="shared" si="4"/>
        <v>#DIV/0!</v>
      </c>
      <c r="AA20" s="8" t="e">
        <f t="shared" si="4"/>
        <v>#DIV/0!</v>
      </c>
      <c r="AB20" s="8" t="e">
        <f t="shared" si="4"/>
        <v>#DIV/0!</v>
      </c>
      <c r="AC20" s="8" t="e">
        <f t="shared" si="4"/>
        <v>#DIV/0!</v>
      </c>
      <c r="AD20" s="8" t="e">
        <f t="shared" si="4"/>
        <v>#DIV/0!</v>
      </c>
      <c r="AE20" s="8" t="e">
        <f t="shared" si="4"/>
        <v>#DIV/0!</v>
      </c>
      <c r="AF20" s="8" t="e">
        <f t="shared" si="4"/>
        <v>#DIV/0!</v>
      </c>
      <c r="AG20" s="8" t="e">
        <f t="shared" si="4"/>
        <v>#DIV/0!</v>
      </c>
      <c r="AH20" s="8" t="e">
        <f t="shared" si="4"/>
        <v>#DIV/0!</v>
      </c>
    </row>
    <row r="21" spans="1:34" ht="14.25" thickBot="1" x14ac:dyDescent="0.2">
      <c r="A21" s="3" t="s">
        <v>15</v>
      </c>
      <c r="B21" s="38"/>
      <c r="C21" s="8" t="e">
        <f>(C4+C10)*C16*(C6*C7+1-C6)</f>
        <v>#DIV/0!</v>
      </c>
      <c r="D21" s="8" t="e">
        <f t="shared" ref="D21:M21" si="5">(D4+D10)*D16*(D6*D7+1-D6)</f>
        <v>#DIV/0!</v>
      </c>
      <c r="E21" s="8" t="e">
        <f t="shared" si="5"/>
        <v>#DIV/0!</v>
      </c>
      <c r="F21" s="8" t="e">
        <f t="shared" si="5"/>
        <v>#DIV/0!</v>
      </c>
      <c r="G21" s="8" t="e">
        <f t="shared" si="5"/>
        <v>#DIV/0!</v>
      </c>
      <c r="H21" s="8" t="e">
        <f t="shared" si="5"/>
        <v>#DIV/0!</v>
      </c>
      <c r="I21" s="8" t="e">
        <f t="shared" si="5"/>
        <v>#DIV/0!</v>
      </c>
      <c r="J21" s="8" t="e">
        <f t="shared" si="5"/>
        <v>#DIV/0!</v>
      </c>
      <c r="K21" s="8" t="e">
        <f t="shared" si="5"/>
        <v>#DIV/0!</v>
      </c>
      <c r="L21" s="8" t="e">
        <f t="shared" si="5"/>
        <v>#DIV/0!</v>
      </c>
      <c r="M21" s="8" t="e">
        <f t="shared" si="5"/>
        <v>#DIV/0!</v>
      </c>
      <c r="N21" s="8" t="e">
        <f>($M$4+$M$10)*$M$16*(N6*N7+1-N6)</f>
        <v>#DIV/0!</v>
      </c>
      <c r="O21" s="8" t="e">
        <f t="shared" ref="O21:AH21" si="6">($M$4+$M$10)*$M$16*(O6*O7+1-O6)</f>
        <v>#DIV/0!</v>
      </c>
      <c r="P21" s="8" t="e">
        <f t="shared" si="6"/>
        <v>#DIV/0!</v>
      </c>
      <c r="Q21" s="8" t="e">
        <f t="shared" si="6"/>
        <v>#DIV/0!</v>
      </c>
      <c r="R21" s="8" t="e">
        <f t="shared" si="6"/>
        <v>#DIV/0!</v>
      </c>
      <c r="S21" s="8" t="e">
        <f t="shared" si="6"/>
        <v>#DIV/0!</v>
      </c>
      <c r="T21" s="8" t="e">
        <f t="shared" si="6"/>
        <v>#DIV/0!</v>
      </c>
      <c r="U21" s="8" t="e">
        <f t="shared" si="6"/>
        <v>#DIV/0!</v>
      </c>
      <c r="V21" s="8" t="e">
        <f t="shared" si="6"/>
        <v>#DIV/0!</v>
      </c>
      <c r="W21" s="8" t="e">
        <f t="shared" si="6"/>
        <v>#DIV/0!</v>
      </c>
      <c r="X21" s="8" t="e">
        <f t="shared" si="6"/>
        <v>#DIV/0!</v>
      </c>
      <c r="Y21" s="8" t="e">
        <f t="shared" si="6"/>
        <v>#DIV/0!</v>
      </c>
      <c r="Z21" s="8" t="e">
        <f t="shared" si="6"/>
        <v>#DIV/0!</v>
      </c>
      <c r="AA21" s="8" t="e">
        <f t="shared" si="6"/>
        <v>#DIV/0!</v>
      </c>
      <c r="AB21" s="8" t="e">
        <f t="shared" si="6"/>
        <v>#DIV/0!</v>
      </c>
      <c r="AC21" s="8" t="e">
        <f t="shared" si="6"/>
        <v>#DIV/0!</v>
      </c>
      <c r="AD21" s="8" t="e">
        <f t="shared" si="6"/>
        <v>#DIV/0!</v>
      </c>
      <c r="AE21" s="8" t="e">
        <f t="shared" si="6"/>
        <v>#DIV/0!</v>
      </c>
      <c r="AF21" s="8" t="e">
        <f t="shared" si="6"/>
        <v>#DIV/0!</v>
      </c>
      <c r="AG21" s="8" t="e">
        <f t="shared" si="6"/>
        <v>#DIV/0!</v>
      </c>
      <c r="AH21" s="8" t="e">
        <f t="shared" si="6"/>
        <v>#DIV/0!</v>
      </c>
    </row>
    <row r="22" spans="1:34" ht="14.25" thickBot="1" x14ac:dyDescent="0.2">
      <c r="A22" s="3" t="s">
        <v>16</v>
      </c>
      <c r="B22" s="38"/>
      <c r="C22" s="8" t="e">
        <f>(C4+C10)*C16*(C6*C7+1-C6)</f>
        <v>#DIV/0!</v>
      </c>
      <c r="D22" s="8" t="e">
        <f t="shared" ref="D22:M22" si="7">(D4+D10)*D16*(D6*D7+1-D6)</f>
        <v>#DIV/0!</v>
      </c>
      <c r="E22" s="8" t="e">
        <f t="shared" si="7"/>
        <v>#DIV/0!</v>
      </c>
      <c r="F22" s="8" t="e">
        <f t="shared" si="7"/>
        <v>#DIV/0!</v>
      </c>
      <c r="G22" s="8" t="e">
        <f t="shared" si="7"/>
        <v>#DIV/0!</v>
      </c>
      <c r="H22" s="8" t="e">
        <f t="shared" si="7"/>
        <v>#DIV/0!</v>
      </c>
      <c r="I22" s="8" t="e">
        <f t="shared" si="7"/>
        <v>#DIV/0!</v>
      </c>
      <c r="J22" s="8" t="e">
        <f t="shared" si="7"/>
        <v>#DIV/0!</v>
      </c>
      <c r="K22" s="8" t="e">
        <f t="shared" si="7"/>
        <v>#DIV/0!</v>
      </c>
      <c r="L22" s="8" t="e">
        <f t="shared" si="7"/>
        <v>#DIV/0!</v>
      </c>
      <c r="M22" s="8" t="e">
        <f t="shared" si="7"/>
        <v>#DIV/0!</v>
      </c>
      <c r="N22" s="8" t="e">
        <f>($M$4+N10)*$M$16*($M$6*$M$7+1-$M$6)</f>
        <v>#DIV/0!</v>
      </c>
      <c r="O22" s="8" t="e">
        <f t="shared" ref="O22:AH22" si="8">($M$4+O10)*$M$16*($M$6*$M$7+1-$M$6)</f>
        <v>#DIV/0!</v>
      </c>
      <c r="P22" s="8" t="e">
        <f t="shared" si="8"/>
        <v>#DIV/0!</v>
      </c>
      <c r="Q22" s="8" t="e">
        <f t="shared" si="8"/>
        <v>#DIV/0!</v>
      </c>
      <c r="R22" s="8" t="e">
        <f t="shared" si="8"/>
        <v>#DIV/0!</v>
      </c>
      <c r="S22" s="8" t="e">
        <f t="shared" si="8"/>
        <v>#DIV/0!</v>
      </c>
      <c r="T22" s="8" t="e">
        <f t="shared" si="8"/>
        <v>#DIV/0!</v>
      </c>
      <c r="U22" s="8" t="e">
        <f t="shared" si="8"/>
        <v>#DIV/0!</v>
      </c>
      <c r="V22" s="8" t="e">
        <f t="shared" si="8"/>
        <v>#DIV/0!</v>
      </c>
      <c r="W22" s="8" t="e">
        <f t="shared" si="8"/>
        <v>#DIV/0!</v>
      </c>
      <c r="X22" s="8" t="e">
        <f t="shared" si="8"/>
        <v>#DIV/0!</v>
      </c>
      <c r="Y22" s="8" t="e">
        <f t="shared" si="8"/>
        <v>#DIV/0!</v>
      </c>
      <c r="Z22" s="8" t="e">
        <f t="shared" si="8"/>
        <v>#DIV/0!</v>
      </c>
      <c r="AA22" s="8" t="e">
        <f t="shared" si="8"/>
        <v>#DIV/0!</v>
      </c>
      <c r="AB22" s="8" t="e">
        <f t="shared" si="8"/>
        <v>#DIV/0!</v>
      </c>
      <c r="AC22" s="8" t="e">
        <f t="shared" si="8"/>
        <v>#DIV/0!</v>
      </c>
      <c r="AD22" s="8" t="e">
        <f t="shared" si="8"/>
        <v>#DIV/0!</v>
      </c>
      <c r="AE22" s="8" t="e">
        <f t="shared" si="8"/>
        <v>#DIV/0!</v>
      </c>
      <c r="AF22" s="8" t="e">
        <f t="shared" si="8"/>
        <v>#DIV/0!</v>
      </c>
      <c r="AG22" s="8" t="e">
        <f t="shared" si="8"/>
        <v>#DIV/0!</v>
      </c>
      <c r="AH22" s="8" t="e">
        <f t="shared" si="8"/>
        <v>#DIV/0!</v>
      </c>
    </row>
    <row r="23" spans="1:34" ht="14.25" thickBot="1" x14ac:dyDescent="0.2">
      <c r="A23" s="3" t="s">
        <v>11</v>
      </c>
      <c r="B23" s="39"/>
      <c r="C23" s="8" t="e">
        <f>(C4+C10)*C16*(C6*C7+1-C6)</f>
        <v>#DIV/0!</v>
      </c>
      <c r="D23" s="8" t="e">
        <f t="shared" ref="D23:M23" si="9">(D4+D10)*D16*(D6*D7+1-D6)</f>
        <v>#DIV/0!</v>
      </c>
      <c r="E23" s="8" t="e">
        <f t="shared" si="9"/>
        <v>#DIV/0!</v>
      </c>
      <c r="F23" s="8" t="e">
        <f t="shared" si="9"/>
        <v>#DIV/0!</v>
      </c>
      <c r="G23" s="8" t="e">
        <f t="shared" si="9"/>
        <v>#DIV/0!</v>
      </c>
      <c r="H23" s="8" t="e">
        <f t="shared" si="9"/>
        <v>#DIV/0!</v>
      </c>
      <c r="I23" s="8" t="e">
        <f t="shared" si="9"/>
        <v>#DIV/0!</v>
      </c>
      <c r="J23" s="8" t="e">
        <f t="shared" si="9"/>
        <v>#DIV/0!</v>
      </c>
      <c r="K23" s="8" t="e">
        <f t="shared" si="9"/>
        <v>#DIV/0!</v>
      </c>
      <c r="L23" s="8" t="e">
        <f t="shared" si="9"/>
        <v>#DIV/0!</v>
      </c>
      <c r="M23" s="8" t="e">
        <f t="shared" si="9"/>
        <v>#DIV/0!</v>
      </c>
      <c r="N23" s="8" t="e">
        <f>($M$4+$M$10)*$M$16*($M$6*$M$7+1-$M$6)</f>
        <v>#DIV/0!</v>
      </c>
      <c r="O23" s="8" t="e">
        <f t="shared" ref="O23:AH23" si="10">($M$4+$M$10)*$M$16*($M$6*$M$7+1-$M$6)</f>
        <v>#DIV/0!</v>
      </c>
      <c r="P23" s="8" t="e">
        <f t="shared" si="10"/>
        <v>#DIV/0!</v>
      </c>
      <c r="Q23" s="8" t="e">
        <f t="shared" si="10"/>
        <v>#DIV/0!</v>
      </c>
      <c r="R23" s="8" t="e">
        <f t="shared" si="10"/>
        <v>#DIV/0!</v>
      </c>
      <c r="S23" s="8" t="e">
        <f t="shared" si="10"/>
        <v>#DIV/0!</v>
      </c>
      <c r="T23" s="8" t="e">
        <f t="shared" si="10"/>
        <v>#DIV/0!</v>
      </c>
      <c r="U23" s="8" t="e">
        <f t="shared" si="10"/>
        <v>#DIV/0!</v>
      </c>
      <c r="V23" s="8" t="e">
        <f t="shared" si="10"/>
        <v>#DIV/0!</v>
      </c>
      <c r="W23" s="8" t="e">
        <f t="shared" si="10"/>
        <v>#DIV/0!</v>
      </c>
      <c r="X23" s="8" t="e">
        <f t="shared" si="10"/>
        <v>#DIV/0!</v>
      </c>
      <c r="Y23" s="8" t="e">
        <f t="shared" si="10"/>
        <v>#DIV/0!</v>
      </c>
      <c r="Z23" s="8" t="e">
        <f t="shared" si="10"/>
        <v>#DIV/0!</v>
      </c>
      <c r="AA23" s="8" t="e">
        <f t="shared" si="10"/>
        <v>#DIV/0!</v>
      </c>
      <c r="AB23" s="8" t="e">
        <f t="shared" si="10"/>
        <v>#DIV/0!</v>
      </c>
      <c r="AC23" s="8" t="e">
        <f t="shared" si="10"/>
        <v>#DIV/0!</v>
      </c>
      <c r="AD23" s="8" t="e">
        <f t="shared" si="10"/>
        <v>#DIV/0!</v>
      </c>
      <c r="AE23" s="8" t="e">
        <f t="shared" si="10"/>
        <v>#DIV/0!</v>
      </c>
      <c r="AF23" s="8" t="e">
        <f t="shared" si="10"/>
        <v>#DIV/0!</v>
      </c>
      <c r="AG23" s="8" t="e">
        <f t="shared" si="10"/>
        <v>#DIV/0!</v>
      </c>
      <c r="AH23" s="8" t="e">
        <f t="shared" si="10"/>
        <v>#DIV/0!</v>
      </c>
    </row>
    <row r="24" spans="1:34" ht="14.25" thickBot="1" x14ac:dyDescent="0.2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2"/>
    </row>
    <row r="25" spans="1:34" ht="14.25" thickBot="1" x14ac:dyDescent="0.2">
      <c r="A25" s="3" t="s">
        <v>12</v>
      </c>
      <c r="B25" s="3" t="s">
        <v>14</v>
      </c>
      <c r="C25" s="8" t="e">
        <f>(C4+C10)*C16*(C6*C7+1-C6)</f>
        <v>#DIV/0!</v>
      </c>
      <c r="D25" s="8" t="e">
        <f t="shared" ref="D25:M25" si="11">(D4+D10)*D16*(D6*D7+1-D6)</f>
        <v>#DIV/0!</v>
      </c>
      <c r="E25" s="8" t="e">
        <f t="shared" si="11"/>
        <v>#DIV/0!</v>
      </c>
      <c r="F25" s="8" t="e">
        <f t="shared" si="11"/>
        <v>#DIV/0!</v>
      </c>
      <c r="G25" s="8" t="e">
        <f t="shared" si="11"/>
        <v>#DIV/0!</v>
      </c>
      <c r="H25" s="8" t="e">
        <f t="shared" si="11"/>
        <v>#DIV/0!</v>
      </c>
      <c r="I25" s="8" t="e">
        <f t="shared" si="11"/>
        <v>#DIV/0!</v>
      </c>
      <c r="J25" s="8" t="e">
        <f t="shared" si="11"/>
        <v>#DIV/0!</v>
      </c>
      <c r="K25" s="8" t="e">
        <f t="shared" si="11"/>
        <v>#DIV/0!</v>
      </c>
      <c r="L25" s="8" t="e">
        <f t="shared" si="11"/>
        <v>#DIV/0!</v>
      </c>
      <c r="M25" s="8" t="e">
        <f t="shared" si="11"/>
        <v>#DIV/0!</v>
      </c>
      <c r="N25" s="8" t="e">
        <f>(N4+$M$10)*N16*($M$6*$M$7+1-$M$6)</f>
        <v>#DIV/0!</v>
      </c>
      <c r="O25" s="8" t="e">
        <f t="shared" ref="O25:AH25" si="12">(O4+$M$10)*O16*($M$6*$M$7+1-$M$6)</f>
        <v>#DIV/0!</v>
      </c>
      <c r="P25" s="8" t="e">
        <f t="shared" si="12"/>
        <v>#DIV/0!</v>
      </c>
      <c r="Q25" s="8" t="e">
        <f t="shared" si="12"/>
        <v>#DIV/0!</v>
      </c>
      <c r="R25" s="8" t="e">
        <f t="shared" si="12"/>
        <v>#DIV/0!</v>
      </c>
      <c r="S25" s="8" t="e">
        <f t="shared" si="12"/>
        <v>#DIV/0!</v>
      </c>
      <c r="T25" s="8" t="e">
        <f t="shared" si="12"/>
        <v>#DIV/0!</v>
      </c>
      <c r="U25" s="8" t="e">
        <f t="shared" si="12"/>
        <v>#DIV/0!</v>
      </c>
      <c r="V25" s="8" t="e">
        <f t="shared" si="12"/>
        <v>#DIV/0!</v>
      </c>
      <c r="W25" s="8" t="e">
        <f t="shared" si="12"/>
        <v>#DIV/0!</v>
      </c>
      <c r="X25" s="8" t="e">
        <f t="shared" si="12"/>
        <v>#DIV/0!</v>
      </c>
      <c r="Y25" s="8" t="e">
        <f t="shared" si="12"/>
        <v>#DIV/0!</v>
      </c>
      <c r="Z25" s="8" t="e">
        <f t="shared" si="12"/>
        <v>#DIV/0!</v>
      </c>
      <c r="AA25" s="8" t="e">
        <f t="shared" si="12"/>
        <v>#DIV/0!</v>
      </c>
      <c r="AB25" s="8" t="e">
        <f t="shared" si="12"/>
        <v>#DIV/0!</v>
      </c>
      <c r="AC25" s="8" t="e">
        <f t="shared" si="12"/>
        <v>#DIV/0!</v>
      </c>
      <c r="AD25" s="8" t="e">
        <f t="shared" si="12"/>
        <v>#DIV/0!</v>
      </c>
      <c r="AE25" s="8" t="e">
        <f t="shared" si="12"/>
        <v>#DIV/0!</v>
      </c>
      <c r="AF25" s="8" t="e">
        <f t="shared" si="12"/>
        <v>#DIV/0!</v>
      </c>
      <c r="AG25" s="8" t="e">
        <f t="shared" si="12"/>
        <v>#DIV/0!</v>
      </c>
      <c r="AH25" s="8" t="e">
        <f t="shared" si="12"/>
        <v>#DIV/0!</v>
      </c>
    </row>
    <row r="26" spans="1:34" ht="14.25" thickBot="1" x14ac:dyDescent="0.2">
      <c r="A26" s="3" t="s">
        <v>12</v>
      </c>
      <c r="B26" s="3" t="s">
        <v>15</v>
      </c>
      <c r="C26" s="8" t="e">
        <f>(C4+C10)*C16*(C6*C7+1-C6)</f>
        <v>#DIV/0!</v>
      </c>
      <c r="D26" s="8" t="e">
        <f t="shared" ref="D26:M26" si="13">(D4+D10)*D16*(D6*D7+1-D6)</f>
        <v>#DIV/0!</v>
      </c>
      <c r="E26" s="8" t="e">
        <f t="shared" si="13"/>
        <v>#DIV/0!</v>
      </c>
      <c r="F26" s="8" t="e">
        <f t="shared" si="13"/>
        <v>#DIV/0!</v>
      </c>
      <c r="G26" s="8" t="e">
        <f t="shared" si="13"/>
        <v>#DIV/0!</v>
      </c>
      <c r="H26" s="8" t="e">
        <f t="shared" si="13"/>
        <v>#DIV/0!</v>
      </c>
      <c r="I26" s="8" t="e">
        <f t="shared" si="13"/>
        <v>#DIV/0!</v>
      </c>
      <c r="J26" s="8" t="e">
        <f t="shared" si="13"/>
        <v>#DIV/0!</v>
      </c>
      <c r="K26" s="8" t="e">
        <f t="shared" si="13"/>
        <v>#DIV/0!</v>
      </c>
      <c r="L26" s="8" t="e">
        <f t="shared" si="13"/>
        <v>#DIV/0!</v>
      </c>
      <c r="M26" s="8" t="e">
        <f t="shared" si="13"/>
        <v>#DIV/0!</v>
      </c>
      <c r="N26" s="8" t="e">
        <f>(N4+$M$10)*$M$16*(N6*N7+1-N6)</f>
        <v>#DIV/0!</v>
      </c>
      <c r="O26" s="8" t="e">
        <f t="shared" ref="O26:AH26" si="14">(O4+$M$10)*$M$16*(O6*O7+1-O6)</f>
        <v>#DIV/0!</v>
      </c>
      <c r="P26" s="8" t="e">
        <f t="shared" si="14"/>
        <v>#DIV/0!</v>
      </c>
      <c r="Q26" s="8" t="e">
        <f t="shared" si="14"/>
        <v>#DIV/0!</v>
      </c>
      <c r="R26" s="8" t="e">
        <f t="shared" si="14"/>
        <v>#DIV/0!</v>
      </c>
      <c r="S26" s="8" t="e">
        <f t="shared" si="14"/>
        <v>#DIV/0!</v>
      </c>
      <c r="T26" s="8" t="e">
        <f t="shared" si="14"/>
        <v>#DIV/0!</v>
      </c>
      <c r="U26" s="8" t="e">
        <f t="shared" si="14"/>
        <v>#DIV/0!</v>
      </c>
      <c r="V26" s="8" t="e">
        <f t="shared" si="14"/>
        <v>#DIV/0!</v>
      </c>
      <c r="W26" s="8" t="e">
        <f t="shared" si="14"/>
        <v>#DIV/0!</v>
      </c>
      <c r="X26" s="8" t="e">
        <f t="shared" si="14"/>
        <v>#DIV/0!</v>
      </c>
      <c r="Y26" s="8" t="e">
        <f t="shared" si="14"/>
        <v>#DIV/0!</v>
      </c>
      <c r="Z26" s="8" t="e">
        <f t="shared" si="14"/>
        <v>#DIV/0!</v>
      </c>
      <c r="AA26" s="8" t="e">
        <f t="shared" si="14"/>
        <v>#DIV/0!</v>
      </c>
      <c r="AB26" s="8" t="e">
        <f t="shared" si="14"/>
        <v>#DIV/0!</v>
      </c>
      <c r="AC26" s="8" t="e">
        <f t="shared" si="14"/>
        <v>#DIV/0!</v>
      </c>
      <c r="AD26" s="8" t="e">
        <f t="shared" si="14"/>
        <v>#DIV/0!</v>
      </c>
      <c r="AE26" s="8" t="e">
        <f t="shared" si="14"/>
        <v>#DIV/0!</v>
      </c>
      <c r="AF26" s="8" t="e">
        <f t="shared" si="14"/>
        <v>#DIV/0!</v>
      </c>
      <c r="AG26" s="8" t="e">
        <f t="shared" si="14"/>
        <v>#DIV/0!</v>
      </c>
      <c r="AH26" s="8" t="e">
        <f t="shared" si="14"/>
        <v>#DIV/0!</v>
      </c>
    </row>
    <row r="27" spans="1:34" ht="14.25" thickBot="1" x14ac:dyDescent="0.2">
      <c r="A27" s="3" t="s">
        <v>12</v>
      </c>
      <c r="B27" s="3" t="s">
        <v>16</v>
      </c>
      <c r="C27" s="8" t="e">
        <f>(C4+C10)*C16*(C6*C7+1-C6)</f>
        <v>#DIV/0!</v>
      </c>
      <c r="D27" s="8" t="e">
        <f t="shared" ref="D27:M27" si="15">(D4+D10)*D16*(D6*D7+1-D6)</f>
        <v>#DIV/0!</v>
      </c>
      <c r="E27" s="8" t="e">
        <f t="shared" si="15"/>
        <v>#DIV/0!</v>
      </c>
      <c r="F27" s="8" t="e">
        <f t="shared" si="15"/>
        <v>#DIV/0!</v>
      </c>
      <c r="G27" s="8" t="e">
        <f t="shared" si="15"/>
        <v>#DIV/0!</v>
      </c>
      <c r="H27" s="8" t="e">
        <f t="shared" si="15"/>
        <v>#DIV/0!</v>
      </c>
      <c r="I27" s="8" t="e">
        <f t="shared" si="15"/>
        <v>#DIV/0!</v>
      </c>
      <c r="J27" s="8" t="e">
        <f t="shared" si="15"/>
        <v>#DIV/0!</v>
      </c>
      <c r="K27" s="8" t="e">
        <f t="shared" si="15"/>
        <v>#DIV/0!</v>
      </c>
      <c r="L27" s="8" t="e">
        <f t="shared" si="15"/>
        <v>#DIV/0!</v>
      </c>
      <c r="M27" s="8" t="e">
        <f t="shared" si="15"/>
        <v>#DIV/0!</v>
      </c>
      <c r="N27" s="8" t="e">
        <f>(N4+N10)*$M$16*($M$6*$M$7+1-$M$6)</f>
        <v>#DIV/0!</v>
      </c>
      <c r="O27" s="8" t="e">
        <f t="shared" ref="O27:AH27" si="16">(O4+O10)*$M$16*($M$6*$M$7+1-$M$6)</f>
        <v>#DIV/0!</v>
      </c>
      <c r="P27" s="8" t="e">
        <f t="shared" si="16"/>
        <v>#DIV/0!</v>
      </c>
      <c r="Q27" s="8" t="e">
        <f t="shared" si="16"/>
        <v>#DIV/0!</v>
      </c>
      <c r="R27" s="8" t="e">
        <f t="shared" si="16"/>
        <v>#DIV/0!</v>
      </c>
      <c r="S27" s="8" t="e">
        <f t="shared" si="16"/>
        <v>#DIV/0!</v>
      </c>
      <c r="T27" s="8" t="e">
        <f t="shared" si="16"/>
        <v>#DIV/0!</v>
      </c>
      <c r="U27" s="8" t="e">
        <f t="shared" si="16"/>
        <v>#DIV/0!</v>
      </c>
      <c r="V27" s="8" t="e">
        <f t="shared" si="16"/>
        <v>#DIV/0!</v>
      </c>
      <c r="W27" s="8" t="e">
        <f t="shared" si="16"/>
        <v>#DIV/0!</v>
      </c>
      <c r="X27" s="8" t="e">
        <f t="shared" si="16"/>
        <v>#DIV/0!</v>
      </c>
      <c r="Y27" s="8" t="e">
        <f t="shared" si="16"/>
        <v>#DIV/0!</v>
      </c>
      <c r="Z27" s="8" t="e">
        <f t="shared" si="16"/>
        <v>#DIV/0!</v>
      </c>
      <c r="AA27" s="8" t="e">
        <f t="shared" si="16"/>
        <v>#DIV/0!</v>
      </c>
      <c r="AB27" s="8" t="e">
        <f t="shared" si="16"/>
        <v>#DIV/0!</v>
      </c>
      <c r="AC27" s="8" t="e">
        <f t="shared" si="16"/>
        <v>#DIV/0!</v>
      </c>
      <c r="AD27" s="8" t="e">
        <f t="shared" si="16"/>
        <v>#DIV/0!</v>
      </c>
      <c r="AE27" s="8" t="e">
        <f t="shared" si="16"/>
        <v>#DIV/0!</v>
      </c>
      <c r="AF27" s="8" t="e">
        <f t="shared" si="16"/>
        <v>#DIV/0!</v>
      </c>
      <c r="AG27" s="8" t="e">
        <f t="shared" si="16"/>
        <v>#DIV/0!</v>
      </c>
      <c r="AH27" s="8" t="e">
        <f t="shared" si="16"/>
        <v>#DIV/0!</v>
      </c>
    </row>
    <row r="28" spans="1:34" ht="14.25" thickBot="1" x14ac:dyDescent="0.2">
      <c r="A28" s="3" t="s">
        <v>14</v>
      </c>
      <c r="B28" s="3" t="s">
        <v>15</v>
      </c>
      <c r="C28" s="8" t="e">
        <f>(C4+C10)*C16*(C6*C7+1-C6)</f>
        <v>#DIV/0!</v>
      </c>
      <c r="D28" s="8" t="e">
        <f t="shared" ref="D28:M28" si="17">(D4+D10)*D16*(D6*D7+1-D6)</f>
        <v>#DIV/0!</v>
      </c>
      <c r="E28" s="8" t="e">
        <f t="shared" si="17"/>
        <v>#DIV/0!</v>
      </c>
      <c r="F28" s="8" t="e">
        <f t="shared" si="17"/>
        <v>#DIV/0!</v>
      </c>
      <c r="G28" s="8" t="e">
        <f t="shared" si="17"/>
        <v>#DIV/0!</v>
      </c>
      <c r="H28" s="8" t="e">
        <f t="shared" si="17"/>
        <v>#DIV/0!</v>
      </c>
      <c r="I28" s="8" t="e">
        <f t="shared" si="17"/>
        <v>#DIV/0!</v>
      </c>
      <c r="J28" s="8" t="e">
        <f t="shared" si="17"/>
        <v>#DIV/0!</v>
      </c>
      <c r="K28" s="8" t="e">
        <f t="shared" si="17"/>
        <v>#DIV/0!</v>
      </c>
      <c r="L28" s="8" t="e">
        <f t="shared" si="17"/>
        <v>#DIV/0!</v>
      </c>
      <c r="M28" s="8" t="e">
        <f t="shared" si="17"/>
        <v>#DIV/0!</v>
      </c>
      <c r="N28" s="8" t="e">
        <f>($M$4+$M$10)*N16*(N6*N7+1-N6)</f>
        <v>#DIV/0!</v>
      </c>
      <c r="O28" s="8" t="e">
        <f t="shared" ref="O28:AH28" si="18">($M$4+$M$10)*O16*(O6*O7+1-O6)</f>
        <v>#DIV/0!</v>
      </c>
      <c r="P28" s="8" t="e">
        <f t="shared" si="18"/>
        <v>#DIV/0!</v>
      </c>
      <c r="Q28" s="8" t="e">
        <f t="shared" si="18"/>
        <v>#DIV/0!</v>
      </c>
      <c r="R28" s="8" t="e">
        <f t="shared" si="18"/>
        <v>#DIV/0!</v>
      </c>
      <c r="S28" s="8" t="e">
        <f t="shared" si="18"/>
        <v>#DIV/0!</v>
      </c>
      <c r="T28" s="8" t="e">
        <f t="shared" si="18"/>
        <v>#DIV/0!</v>
      </c>
      <c r="U28" s="8" t="e">
        <f t="shared" si="18"/>
        <v>#DIV/0!</v>
      </c>
      <c r="V28" s="8" t="e">
        <f t="shared" si="18"/>
        <v>#DIV/0!</v>
      </c>
      <c r="W28" s="8" t="e">
        <f t="shared" si="18"/>
        <v>#DIV/0!</v>
      </c>
      <c r="X28" s="8" t="e">
        <f t="shared" si="18"/>
        <v>#DIV/0!</v>
      </c>
      <c r="Y28" s="8" t="e">
        <f t="shared" si="18"/>
        <v>#DIV/0!</v>
      </c>
      <c r="Z28" s="8" t="e">
        <f t="shared" si="18"/>
        <v>#DIV/0!</v>
      </c>
      <c r="AA28" s="8" t="e">
        <f t="shared" si="18"/>
        <v>#DIV/0!</v>
      </c>
      <c r="AB28" s="8" t="e">
        <f t="shared" si="18"/>
        <v>#DIV/0!</v>
      </c>
      <c r="AC28" s="8" t="e">
        <f t="shared" si="18"/>
        <v>#DIV/0!</v>
      </c>
      <c r="AD28" s="8" t="e">
        <f t="shared" si="18"/>
        <v>#DIV/0!</v>
      </c>
      <c r="AE28" s="8" t="e">
        <f t="shared" si="18"/>
        <v>#DIV/0!</v>
      </c>
      <c r="AF28" s="8" t="e">
        <f t="shared" si="18"/>
        <v>#DIV/0!</v>
      </c>
      <c r="AG28" s="8" t="e">
        <f t="shared" si="18"/>
        <v>#DIV/0!</v>
      </c>
      <c r="AH28" s="8" t="e">
        <f t="shared" si="18"/>
        <v>#DIV/0!</v>
      </c>
    </row>
    <row r="29" spans="1:34" ht="14.25" thickBot="1" x14ac:dyDescent="0.2">
      <c r="A29" s="3" t="s">
        <v>14</v>
      </c>
      <c r="B29" s="3" t="s">
        <v>16</v>
      </c>
      <c r="C29" s="8" t="e">
        <f>(C4+C10)*C16*(C6*C7+1-C6)</f>
        <v>#DIV/0!</v>
      </c>
      <c r="D29" s="8" t="e">
        <f t="shared" ref="D29:M29" si="19">(D4+D10)*D16*(D6*D7+1-D6)</f>
        <v>#DIV/0!</v>
      </c>
      <c r="E29" s="8" t="e">
        <f t="shared" si="19"/>
        <v>#DIV/0!</v>
      </c>
      <c r="F29" s="8" t="e">
        <f t="shared" si="19"/>
        <v>#DIV/0!</v>
      </c>
      <c r="G29" s="8" t="e">
        <f t="shared" si="19"/>
        <v>#DIV/0!</v>
      </c>
      <c r="H29" s="8" t="e">
        <f t="shared" si="19"/>
        <v>#DIV/0!</v>
      </c>
      <c r="I29" s="8" t="e">
        <f t="shared" si="19"/>
        <v>#DIV/0!</v>
      </c>
      <c r="J29" s="8" t="e">
        <f t="shared" si="19"/>
        <v>#DIV/0!</v>
      </c>
      <c r="K29" s="8" t="e">
        <f t="shared" si="19"/>
        <v>#DIV/0!</v>
      </c>
      <c r="L29" s="8" t="e">
        <f t="shared" si="19"/>
        <v>#DIV/0!</v>
      </c>
      <c r="M29" s="8" t="e">
        <f t="shared" si="19"/>
        <v>#DIV/0!</v>
      </c>
      <c r="N29" s="8" t="e">
        <f>($M$4+N10)*N16*($M$6*$M$7+1-$M$6)</f>
        <v>#DIV/0!</v>
      </c>
      <c r="O29" s="8" t="e">
        <f t="shared" ref="O29:AH29" si="20">($M$4+O10)*O16*($M$6*$M$7+1-$M$6)</f>
        <v>#DIV/0!</v>
      </c>
      <c r="P29" s="8" t="e">
        <f t="shared" si="20"/>
        <v>#DIV/0!</v>
      </c>
      <c r="Q29" s="8" t="e">
        <f t="shared" si="20"/>
        <v>#DIV/0!</v>
      </c>
      <c r="R29" s="8" t="e">
        <f t="shared" si="20"/>
        <v>#DIV/0!</v>
      </c>
      <c r="S29" s="8" t="e">
        <f t="shared" si="20"/>
        <v>#DIV/0!</v>
      </c>
      <c r="T29" s="8" t="e">
        <f t="shared" si="20"/>
        <v>#DIV/0!</v>
      </c>
      <c r="U29" s="8" t="e">
        <f t="shared" si="20"/>
        <v>#DIV/0!</v>
      </c>
      <c r="V29" s="8" t="e">
        <f t="shared" si="20"/>
        <v>#DIV/0!</v>
      </c>
      <c r="W29" s="8" t="e">
        <f t="shared" si="20"/>
        <v>#DIV/0!</v>
      </c>
      <c r="X29" s="8" t="e">
        <f t="shared" si="20"/>
        <v>#DIV/0!</v>
      </c>
      <c r="Y29" s="8" t="e">
        <f t="shared" si="20"/>
        <v>#DIV/0!</v>
      </c>
      <c r="Z29" s="8" t="e">
        <f t="shared" si="20"/>
        <v>#DIV/0!</v>
      </c>
      <c r="AA29" s="8" t="e">
        <f t="shared" si="20"/>
        <v>#DIV/0!</v>
      </c>
      <c r="AB29" s="8" t="e">
        <f t="shared" si="20"/>
        <v>#DIV/0!</v>
      </c>
      <c r="AC29" s="8" t="e">
        <f t="shared" si="20"/>
        <v>#DIV/0!</v>
      </c>
      <c r="AD29" s="8" t="e">
        <f t="shared" si="20"/>
        <v>#DIV/0!</v>
      </c>
      <c r="AE29" s="8" t="e">
        <f t="shared" si="20"/>
        <v>#DIV/0!</v>
      </c>
      <c r="AF29" s="8" t="e">
        <f t="shared" si="20"/>
        <v>#DIV/0!</v>
      </c>
      <c r="AG29" s="8" t="e">
        <f t="shared" si="20"/>
        <v>#DIV/0!</v>
      </c>
      <c r="AH29" s="8" t="e">
        <f t="shared" si="20"/>
        <v>#DIV/0!</v>
      </c>
    </row>
    <row r="30" spans="1:34" ht="14.25" thickBot="1" x14ac:dyDescent="0.2">
      <c r="A30" s="3" t="s">
        <v>15</v>
      </c>
      <c r="B30" s="3" t="s">
        <v>16</v>
      </c>
      <c r="C30" s="8" t="e">
        <f>(C4+C10)*C16*(C6*C7+1-C6)</f>
        <v>#DIV/0!</v>
      </c>
      <c r="D30" s="8" t="e">
        <f t="shared" ref="D30:M30" si="21">(D4+D10)*D16*(D6*D7+1-D6)</f>
        <v>#DIV/0!</v>
      </c>
      <c r="E30" s="8" t="e">
        <f t="shared" si="21"/>
        <v>#DIV/0!</v>
      </c>
      <c r="F30" s="8" t="e">
        <f t="shared" si="21"/>
        <v>#DIV/0!</v>
      </c>
      <c r="G30" s="8" t="e">
        <f t="shared" si="21"/>
        <v>#DIV/0!</v>
      </c>
      <c r="H30" s="8" t="e">
        <f t="shared" si="21"/>
        <v>#DIV/0!</v>
      </c>
      <c r="I30" s="8" t="e">
        <f t="shared" si="21"/>
        <v>#DIV/0!</v>
      </c>
      <c r="J30" s="8" t="e">
        <f t="shared" si="21"/>
        <v>#DIV/0!</v>
      </c>
      <c r="K30" s="8" t="e">
        <f t="shared" si="21"/>
        <v>#DIV/0!</v>
      </c>
      <c r="L30" s="8" t="e">
        <f t="shared" si="21"/>
        <v>#DIV/0!</v>
      </c>
      <c r="M30" s="8" t="e">
        <f t="shared" si="21"/>
        <v>#DIV/0!</v>
      </c>
      <c r="N30" s="8" t="e">
        <f>($M$4+N10)*$M$16*(N6*N7+1-N6)</f>
        <v>#DIV/0!</v>
      </c>
      <c r="O30" s="8" t="e">
        <f t="shared" ref="O30:AH30" si="22">($M$4+O10)*$M$16*(O6*O7+1-O6)</f>
        <v>#DIV/0!</v>
      </c>
      <c r="P30" s="8" t="e">
        <f t="shared" si="22"/>
        <v>#DIV/0!</v>
      </c>
      <c r="Q30" s="8" t="e">
        <f t="shared" si="22"/>
        <v>#DIV/0!</v>
      </c>
      <c r="R30" s="8" t="e">
        <f t="shared" si="22"/>
        <v>#DIV/0!</v>
      </c>
      <c r="S30" s="8" t="e">
        <f t="shared" si="22"/>
        <v>#DIV/0!</v>
      </c>
      <c r="T30" s="8" t="e">
        <f t="shared" si="22"/>
        <v>#DIV/0!</v>
      </c>
      <c r="U30" s="8" t="e">
        <f t="shared" si="22"/>
        <v>#DIV/0!</v>
      </c>
      <c r="V30" s="8" t="e">
        <f t="shared" si="22"/>
        <v>#DIV/0!</v>
      </c>
      <c r="W30" s="8" t="e">
        <f t="shared" si="22"/>
        <v>#DIV/0!</v>
      </c>
      <c r="X30" s="8" t="e">
        <f t="shared" si="22"/>
        <v>#DIV/0!</v>
      </c>
      <c r="Y30" s="8" t="e">
        <f t="shared" si="22"/>
        <v>#DIV/0!</v>
      </c>
      <c r="Z30" s="8" t="e">
        <f t="shared" si="22"/>
        <v>#DIV/0!</v>
      </c>
      <c r="AA30" s="8" t="e">
        <f t="shared" si="22"/>
        <v>#DIV/0!</v>
      </c>
      <c r="AB30" s="8" t="e">
        <f t="shared" si="22"/>
        <v>#DIV/0!</v>
      </c>
      <c r="AC30" s="8" t="e">
        <f t="shared" si="22"/>
        <v>#DIV/0!</v>
      </c>
      <c r="AD30" s="8" t="e">
        <f t="shared" si="22"/>
        <v>#DIV/0!</v>
      </c>
      <c r="AE30" s="8" t="e">
        <f t="shared" si="22"/>
        <v>#DIV/0!</v>
      </c>
      <c r="AF30" s="8" t="e">
        <f t="shared" si="22"/>
        <v>#DIV/0!</v>
      </c>
      <c r="AG30" s="8" t="e">
        <f t="shared" si="22"/>
        <v>#DIV/0!</v>
      </c>
      <c r="AH30" s="8" t="e">
        <f t="shared" si="22"/>
        <v>#DIV/0!</v>
      </c>
    </row>
  </sheetData>
  <mergeCells count="18">
    <mergeCell ref="AC3:AH3"/>
    <mergeCell ref="C3:M3"/>
    <mergeCell ref="O3:P3"/>
    <mergeCell ref="Q3:S3"/>
    <mergeCell ref="T3:W3"/>
    <mergeCell ref="X3:AB3"/>
    <mergeCell ref="B19:B23"/>
    <mergeCell ref="A24:AH24"/>
    <mergeCell ref="C9:AH9"/>
    <mergeCell ref="C8:AH8"/>
    <mergeCell ref="B12:AH12"/>
    <mergeCell ref="A18:B18"/>
    <mergeCell ref="C18:M18"/>
    <mergeCell ref="O18:P18"/>
    <mergeCell ref="Q18:S18"/>
    <mergeCell ref="T18:W18"/>
    <mergeCell ref="X18:AB18"/>
    <mergeCell ref="AC18:AH1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sword</vt:lpstr>
      <vt:lpstr>big sword</vt:lpstr>
      <vt:lpstr>hammer</vt:lpstr>
      <vt:lpstr>heavy hammer</vt:lpstr>
      <vt:lpstr>Sheet4</vt:lpstr>
      <vt:lpstr>bardiche</vt:lpstr>
      <vt:lpstr>wand</vt:lpstr>
      <vt:lpstr>heavy crossbow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2025-08-08T03:31:35Z</dcterms:created>
  <dcterms:modified xsi:type="dcterms:W3CDTF">2025-08-13T09:44:57Z</dcterms:modified>
</cp:coreProperties>
</file>