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DEACF72C-2EB6-4468-ABD3-50D5F345CA49}" xr6:coauthVersionLast="47" xr6:coauthVersionMax="47" xr10:uidLastSave="{00000000-0000-0000-0000-000000000000}"/>
  <bookViews>
    <workbookView xWindow="-28830" yWindow="-285" windowWidth="20595" windowHeight="13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3" l="1"/>
  <c r="AH26" i="3" s="1"/>
  <c r="AG16" i="3"/>
  <c r="AG20" i="3" s="1"/>
  <c r="AF16" i="3"/>
  <c r="AE16" i="3"/>
  <c r="AD16" i="3"/>
  <c r="AD26" i="3" s="1"/>
  <c r="AC16" i="3"/>
  <c r="AC24" i="3" s="1"/>
  <c r="AB16" i="3"/>
  <c r="AB26" i="3" s="1"/>
  <c r="AA16" i="3"/>
  <c r="AA24" i="3" s="1"/>
  <c r="Z16" i="3"/>
  <c r="Z24" i="3" s="1"/>
  <c r="Y16" i="3"/>
  <c r="Y26" i="3" s="1"/>
  <c r="X16" i="3"/>
  <c r="X26" i="3" s="1"/>
  <c r="W16" i="3"/>
  <c r="V16" i="3"/>
  <c r="V26" i="3" s="1"/>
  <c r="U16" i="3"/>
  <c r="U26" i="3" s="1"/>
  <c r="T16" i="3"/>
  <c r="T26" i="3" s="1"/>
  <c r="S16" i="3"/>
  <c r="S26" i="3" s="1"/>
  <c r="R16" i="3"/>
  <c r="Q16" i="3"/>
  <c r="Q24" i="3" s="1"/>
  <c r="P16" i="3"/>
  <c r="P24" i="3" s="1"/>
  <c r="O16" i="3"/>
  <c r="O20" i="3" s="1"/>
  <c r="N16" i="3"/>
  <c r="M16" i="3"/>
  <c r="L16" i="3"/>
  <c r="L26" i="3" s="1"/>
  <c r="K16" i="3"/>
  <c r="K22" i="3" s="1"/>
  <c r="J16" i="3"/>
  <c r="J22" i="3" s="1"/>
  <c r="I16" i="3"/>
  <c r="I26" i="3" s="1"/>
  <c r="H16" i="3"/>
  <c r="H26" i="3" s="1"/>
  <c r="G16" i="3"/>
  <c r="F16" i="3"/>
  <c r="F19" i="3" s="1"/>
  <c r="E16" i="3"/>
  <c r="E26" i="3" s="1"/>
  <c r="D16" i="3"/>
  <c r="D26" i="3" s="1"/>
  <c r="C16" i="3"/>
  <c r="C19" i="3" s="1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N45" i="2"/>
  <c r="N31" i="2"/>
  <c r="N44" i="2"/>
  <c r="N43" i="2"/>
  <c r="N29" i="2"/>
  <c r="N30" i="2"/>
  <c r="N42" i="2"/>
  <c r="N28" i="2"/>
  <c r="N41" i="2"/>
  <c r="N27" i="2"/>
  <c r="N40" i="2"/>
  <c r="N26" i="2"/>
  <c r="N38" i="2"/>
  <c r="N24" i="2"/>
  <c r="N37" i="2"/>
  <c r="N23" i="2"/>
  <c r="N36" i="2"/>
  <c r="N22" i="2"/>
  <c r="N35" i="2"/>
  <c r="N21" i="2"/>
  <c r="N34" i="2"/>
  <c r="N20" i="2"/>
  <c r="M20" i="2"/>
  <c r="D40" i="2"/>
  <c r="E40" i="2"/>
  <c r="F40" i="2"/>
  <c r="G40" i="2"/>
  <c r="H40" i="2"/>
  <c r="I40" i="2"/>
  <c r="J40" i="2"/>
  <c r="K40" i="2"/>
  <c r="L40" i="2"/>
  <c r="M40" i="2"/>
  <c r="D41" i="2"/>
  <c r="E41" i="2"/>
  <c r="F41" i="2"/>
  <c r="G41" i="2"/>
  <c r="H41" i="2"/>
  <c r="I41" i="2"/>
  <c r="J41" i="2"/>
  <c r="K41" i="2"/>
  <c r="L41" i="2"/>
  <c r="M41" i="2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D44" i="2"/>
  <c r="E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D34" i="2"/>
  <c r="E34" i="2"/>
  <c r="F34" i="2"/>
  <c r="G34" i="2"/>
  <c r="H34" i="2"/>
  <c r="I34" i="2"/>
  <c r="J34" i="2"/>
  <c r="K34" i="2"/>
  <c r="L34" i="2"/>
  <c r="M34" i="2"/>
  <c r="D35" i="2"/>
  <c r="E35" i="2"/>
  <c r="F35" i="2"/>
  <c r="G35" i="2"/>
  <c r="H35" i="2"/>
  <c r="I35" i="2"/>
  <c r="J35" i="2"/>
  <c r="K35" i="2"/>
  <c r="L35" i="2"/>
  <c r="M35" i="2"/>
  <c r="D36" i="2"/>
  <c r="E36" i="2"/>
  <c r="F36" i="2"/>
  <c r="G36" i="2"/>
  <c r="H36" i="2"/>
  <c r="I36" i="2"/>
  <c r="J36" i="2"/>
  <c r="K36" i="2"/>
  <c r="L36" i="2"/>
  <c r="M36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H38" i="2"/>
  <c r="I38" i="2"/>
  <c r="J38" i="2"/>
  <c r="K38" i="2"/>
  <c r="L38" i="2"/>
  <c r="M38" i="2"/>
  <c r="D26" i="2"/>
  <c r="E26" i="2"/>
  <c r="F26" i="2"/>
  <c r="G26" i="2"/>
  <c r="H26" i="2"/>
  <c r="I26" i="2"/>
  <c r="J26" i="2"/>
  <c r="K26" i="2"/>
  <c r="L26" i="2"/>
  <c r="M26" i="2"/>
  <c r="D27" i="2"/>
  <c r="E27" i="2"/>
  <c r="F27" i="2"/>
  <c r="G27" i="2"/>
  <c r="H27" i="2"/>
  <c r="I27" i="2"/>
  <c r="J27" i="2"/>
  <c r="K27" i="2"/>
  <c r="L27" i="2"/>
  <c r="M27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M21" i="2"/>
  <c r="D22" i="2"/>
  <c r="E22" i="2"/>
  <c r="F22" i="2"/>
  <c r="G22" i="2"/>
  <c r="H22" i="2"/>
  <c r="I22" i="2"/>
  <c r="J22" i="2"/>
  <c r="K22" i="2"/>
  <c r="L22" i="2"/>
  <c r="M22" i="2"/>
  <c r="D23" i="2"/>
  <c r="E23" i="2"/>
  <c r="F23" i="2"/>
  <c r="G23" i="2"/>
  <c r="H23" i="2"/>
  <c r="I23" i="2"/>
  <c r="J23" i="2"/>
  <c r="K23" i="2"/>
  <c r="L23" i="2"/>
  <c r="M23" i="2"/>
  <c r="D24" i="2"/>
  <c r="E24" i="2"/>
  <c r="F24" i="2"/>
  <c r="G24" i="2"/>
  <c r="H24" i="2"/>
  <c r="I24" i="2"/>
  <c r="J24" i="2"/>
  <c r="K24" i="2"/>
  <c r="L24" i="2"/>
  <c r="M24" i="2"/>
  <c r="C45" i="2"/>
  <c r="C44" i="2"/>
  <c r="C43" i="2"/>
  <c r="C42" i="2"/>
  <c r="C41" i="2"/>
  <c r="C40" i="2"/>
  <c r="C38" i="2"/>
  <c r="C37" i="2"/>
  <c r="C36" i="2"/>
  <c r="C35" i="2"/>
  <c r="C34" i="2"/>
  <c r="C31" i="2"/>
  <c r="C30" i="2"/>
  <c r="C29" i="2"/>
  <c r="C28" i="2"/>
  <c r="C27" i="2"/>
  <c r="C26" i="2"/>
  <c r="C24" i="2"/>
  <c r="C23" i="2"/>
  <c r="C22" i="2"/>
  <c r="C21" i="2"/>
  <c r="C20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C16" i="2"/>
  <c r="C15" i="1"/>
  <c r="O18" i="1"/>
  <c r="P18" i="1"/>
  <c r="Q18" i="1"/>
  <c r="R18" i="1"/>
  <c r="S18" i="1"/>
  <c r="T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AA24" i="1"/>
  <c r="AB24" i="1"/>
  <c r="AC24" i="1"/>
  <c r="Z22" i="1"/>
  <c r="AA22" i="1"/>
  <c r="G28" i="1"/>
  <c r="J28" i="1"/>
  <c r="L26" i="1"/>
  <c r="M26" i="1"/>
  <c r="M20" i="1"/>
  <c r="D15" i="1"/>
  <c r="D26" i="1" s="1"/>
  <c r="E15" i="1"/>
  <c r="E27" i="1" s="1"/>
  <c r="F15" i="1"/>
  <c r="F19" i="1" s="1"/>
  <c r="G15" i="1"/>
  <c r="G21" i="1" s="1"/>
  <c r="H15" i="1"/>
  <c r="H25" i="1" s="1"/>
  <c r="I15" i="1"/>
  <c r="I18" i="1" s="1"/>
  <c r="J15" i="1"/>
  <c r="J18" i="1" s="1"/>
  <c r="K15" i="1"/>
  <c r="K28" i="1" s="1"/>
  <c r="L15" i="1"/>
  <c r="L28" i="1" s="1"/>
  <c r="M15" i="1"/>
  <c r="N15" i="1"/>
  <c r="N19" i="1" s="1"/>
  <c r="O15" i="1"/>
  <c r="P15" i="1"/>
  <c r="Q15" i="1"/>
  <c r="R15" i="1"/>
  <c r="S15" i="1"/>
  <c r="T15" i="1"/>
  <c r="U15" i="1"/>
  <c r="V15" i="1"/>
  <c r="V19" i="1" s="1"/>
  <c r="W15" i="1"/>
  <c r="W19" i="1" s="1"/>
  <c r="X15" i="1"/>
  <c r="X19" i="1" s="1"/>
  <c r="Y15" i="1"/>
  <c r="Y19" i="1" s="1"/>
  <c r="Z15" i="1"/>
  <c r="Z19" i="1" s="1"/>
  <c r="AA15" i="1"/>
  <c r="AA19" i="1" s="1"/>
  <c r="AB15" i="1"/>
  <c r="AB19" i="1" s="1"/>
  <c r="AC15" i="1"/>
  <c r="AC19" i="1" s="1"/>
  <c r="AD15" i="1"/>
  <c r="AD19" i="1" s="1"/>
  <c r="AE15" i="1"/>
  <c r="AE19" i="1" s="1"/>
  <c r="AF15" i="1"/>
  <c r="AF24" i="1" s="1"/>
  <c r="AG15" i="1"/>
  <c r="AG19" i="1" s="1"/>
  <c r="AH15" i="1"/>
  <c r="AH19" i="1" s="1"/>
  <c r="C18" i="1"/>
  <c r="U24" i="3" l="1"/>
  <c r="V24" i="3"/>
  <c r="AH24" i="3"/>
  <c r="E21" i="3"/>
  <c r="C20" i="3"/>
  <c r="Y24" i="3"/>
  <c r="D20" i="3"/>
  <c r="E20" i="3"/>
  <c r="F26" i="3"/>
  <c r="N26" i="3"/>
  <c r="O26" i="3"/>
  <c r="Y19" i="3"/>
  <c r="F20" i="3"/>
  <c r="M26" i="3"/>
  <c r="H25" i="3"/>
  <c r="Q22" i="3"/>
  <c r="E19" i="3"/>
  <c r="W22" i="3"/>
  <c r="X22" i="3"/>
  <c r="G25" i="3"/>
  <c r="P22" i="3"/>
  <c r="X19" i="3"/>
  <c r="E24" i="3"/>
  <c r="G26" i="3"/>
  <c r="G20" i="3"/>
  <c r="H20" i="3"/>
  <c r="AB20" i="3"/>
  <c r="AF20" i="3"/>
  <c r="AG26" i="3"/>
  <c r="AH20" i="3"/>
  <c r="S21" i="3"/>
  <c r="K25" i="3"/>
  <c r="K19" i="3"/>
  <c r="AD22" i="3"/>
  <c r="M25" i="3"/>
  <c r="L19" i="3"/>
  <c r="J20" i="3"/>
  <c r="V21" i="3"/>
  <c r="AE22" i="3"/>
  <c r="N25" i="3"/>
  <c r="N19" i="3"/>
  <c r="K20" i="3"/>
  <c r="W21" i="3"/>
  <c r="AF22" i="3"/>
  <c r="O25" i="3"/>
  <c r="O19" i="3"/>
  <c r="L20" i="3"/>
  <c r="X21" i="3"/>
  <c r="AG22" i="3"/>
  <c r="P25" i="3"/>
  <c r="Q25" i="3"/>
  <c r="AA22" i="3"/>
  <c r="J25" i="3"/>
  <c r="AC22" i="3"/>
  <c r="I20" i="3"/>
  <c r="Y21" i="3"/>
  <c r="Q19" i="3"/>
  <c r="R19" i="3"/>
  <c r="S19" i="3"/>
  <c r="T20" i="3"/>
  <c r="AB21" i="3"/>
  <c r="N24" i="3"/>
  <c r="U25" i="3"/>
  <c r="M20" i="3"/>
  <c r="T19" i="3"/>
  <c r="U20" i="3"/>
  <c r="AC21" i="3"/>
  <c r="O24" i="3"/>
  <c r="AA25" i="3"/>
  <c r="Z22" i="3"/>
  <c r="AB22" i="3"/>
  <c r="T21" i="3"/>
  <c r="R25" i="3"/>
  <c r="S25" i="3"/>
  <c r="U19" i="3"/>
  <c r="V20" i="3"/>
  <c r="M22" i="3"/>
  <c r="AB25" i="3"/>
  <c r="J26" i="3"/>
  <c r="AF24" i="3"/>
  <c r="L25" i="3"/>
  <c r="Z21" i="3"/>
  <c r="L24" i="3"/>
  <c r="V19" i="3"/>
  <c r="Y20" i="3"/>
  <c r="N22" i="3"/>
  <c r="S24" i="3"/>
  <c r="AD25" i="3"/>
  <c r="K26" i="3"/>
  <c r="AC20" i="3"/>
  <c r="AD20" i="3"/>
  <c r="AE20" i="3"/>
  <c r="AE24" i="3"/>
  <c r="AF26" i="3"/>
  <c r="U21" i="3"/>
  <c r="P19" i="3"/>
  <c r="AH22" i="3"/>
  <c r="N20" i="3"/>
  <c r="S20" i="3"/>
  <c r="AA21" i="3"/>
  <c r="W19" i="3"/>
  <c r="AA20" i="3"/>
  <c r="O22" i="3"/>
  <c r="T24" i="3"/>
  <c r="D25" i="3"/>
  <c r="G24" i="3"/>
  <c r="G19" i="3"/>
  <c r="D22" i="3"/>
  <c r="Q20" i="3"/>
  <c r="C21" i="3"/>
  <c r="W24" i="3"/>
  <c r="H24" i="3"/>
  <c r="H19" i="3"/>
  <c r="D21" i="3"/>
  <c r="X24" i="3"/>
  <c r="I25" i="3"/>
  <c r="I24" i="3"/>
  <c r="I19" i="3"/>
  <c r="W26" i="3"/>
  <c r="G21" i="3"/>
  <c r="G22" i="3"/>
  <c r="L21" i="3"/>
  <c r="AC25" i="3"/>
  <c r="M24" i="3"/>
  <c r="Y22" i="3"/>
  <c r="Q21" i="3"/>
  <c r="AG19" i="3"/>
  <c r="M19" i="3"/>
  <c r="Z25" i="3"/>
  <c r="V22" i="3"/>
  <c r="AH21" i="3"/>
  <c r="N21" i="3"/>
  <c r="AD19" i="3"/>
  <c r="Y25" i="3"/>
  <c r="U22" i="3"/>
  <c r="AG21" i="3"/>
  <c r="M21" i="3"/>
  <c r="AC19" i="3"/>
  <c r="X25" i="3"/>
  <c r="T22" i="3"/>
  <c r="AF21" i="3"/>
  <c r="AB19" i="3"/>
  <c r="W25" i="3"/>
  <c r="S22" i="3"/>
  <c r="AE21" i="3"/>
  <c r="AA19" i="3"/>
  <c r="V25" i="3"/>
  <c r="R22" i="3"/>
  <c r="AD21" i="3"/>
  <c r="T25" i="3"/>
  <c r="AG24" i="3"/>
  <c r="Z19" i="3"/>
  <c r="W20" i="3"/>
  <c r="I21" i="3"/>
  <c r="I22" i="3"/>
  <c r="C24" i="3"/>
  <c r="AE25" i="3"/>
  <c r="AE19" i="3"/>
  <c r="X20" i="3"/>
  <c r="O21" i="3"/>
  <c r="D24" i="3"/>
  <c r="AF25" i="3"/>
  <c r="AC26" i="3"/>
  <c r="AF19" i="3"/>
  <c r="P21" i="3"/>
  <c r="AG25" i="3"/>
  <c r="R20" i="3"/>
  <c r="R26" i="3"/>
  <c r="R24" i="3"/>
  <c r="C25" i="3"/>
  <c r="F25" i="3"/>
  <c r="F24" i="3"/>
  <c r="AB24" i="3"/>
  <c r="C22" i="3"/>
  <c r="Q26" i="3"/>
  <c r="J24" i="3"/>
  <c r="J19" i="3"/>
  <c r="J21" i="3"/>
  <c r="AD24" i="3"/>
  <c r="F21" i="3"/>
  <c r="F22" i="3"/>
  <c r="K21" i="3"/>
  <c r="Z26" i="3"/>
  <c r="H21" i="3"/>
  <c r="H22" i="3"/>
  <c r="AA26" i="3"/>
  <c r="P20" i="3"/>
  <c r="P26" i="3"/>
  <c r="D19" i="3"/>
  <c r="AH19" i="3"/>
  <c r="Z20" i="3"/>
  <c r="R21" i="3"/>
  <c r="L22" i="3"/>
  <c r="K24" i="3"/>
  <c r="AH25" i="3"/>
  <c r="C26" i="3"/>
  <c r="AE26" i="3"/>
  <c r="E25" i="3"/>
  <c r="E22" i="3"/>
  <c r="Y22" i="1"/>
  <c r="AE27" i="1"/>
  <c r="AD27" i="1"/>
  <c r="AF27" i="1"/>
  <c r="AB27" i="1"/>
  <c r="AC27" i="1"/>
  <c r="AA27" i="1"/>
  <c r="AH29" i="1"/>
  <c r="AG29" i="1"/>
  <c r="AB26" i="1"/>
  <c r="X22" i="1"/>
  <c r="W22" i="1"/>
  <c r="AC29" i="1"/>
  <c r="AH28" i="1"/>
  <c r="Y25" i="1"/>
  <c r="AG28" i="1"/>
  <c r="AF28" i="1"/>
  <c r="AE28" i="1"/>
  <c r="AC28" i="1"/>
  <c r="C26" i="1"/>
  <c r="AA26" i="1"/>
  <c r="AB28" i="1"/>
  <c r="AF29" i="1"/>
  <c r="AE29" i="1"/>
  <c r="AD29" i="1"/>
  <c r="AE26" i="1"/>
  <c r="AD26" i="1"/>
  <c r="AC26" i="1"/>
  <c r="AD28" i="1"/>
  <c r="C27" i="1"/>
  <c r="Z26" i="1"/>
  <c r="AA28" i="1"/>
  <c r="Z28" i="1"/>
  <c r="Y28" i="1"/>
  <c r="Z24" i="1"/>
  <c r="X24" i="1"/>
  <c r="W24" i="1"/>
  <c r="Z20" i="1"/>
  <c r="U24" i="1"/>
  <c r="Z27" i="1"/>
  <c r="T24" i="1"/>
  <c r="Y27" i="1"/>
  <c r="AH21" i="1"/>
  <c r="AD25" i="1"/>
  <c r="X27" i="1"/>
  <c r="AG21" i="1"/>
  <c r="AC25" i="1"/>
  <c r="W27" i="1"/>
  <c r="X28" i="1"/>
  <c r="AF21" i="1"/>
  <c r="AB25" i="1"/>
  <c r="V27" i="1"/>
  <c r="W28" i="1"/>
  <c r="AE21" i="1"/>
  <c r="AA25" i="1"/>
  <c r="U27" i="1"/>
  <c r="V28" i="1"/>
  <c r="Y24" i="1"/>
  <c r="F28" i="1"/>
  <c r="E28" i="1"/>
  <c r="D28" i="1"/>
  <c r="V24" i="1"/>
  <c r="Y20" i="1"/>
  <c r="AB22" i="1"/>
  <c r="Z25" i="1"/>
  <c r="T27" i="1"/>
  <c r="T28" i="1"/>
  <c r="U28" i="1"/>
  <c r="S28" i="1"/>
  <c r="AC21" i="1"/>
  <c r="X25" i="1"/>
  <c r="V26" i="1"/>
  <c r="Y29" i="1"/>
  <c r="M19" i="1"/>
  <c r="S24" i="1"/>
  <c r="T25" i="1"/>
  <c r="X29" i="1"/>
  <c r="T26" i="1"/>
  <c r="AF19" i="1"/>
  <c r="Q24" i="1"/>
  <c r="S26" i="1"/>
  <c r="V29" i="1"/>
  <c r="AF18" i="1"/>
  <c r="S27" i="1"/>
  <c r="AE18" i="1"/>
  <c r="AH22" i="1"/>
  <c r="O24" i="1"/>
  <c r="R27" i="1"/>
  <c r="AG22" i="1"/>
  <c r="N25" i="1"/>
  <c r="P26" i="1"/>
  <c r="Q27" i="1"/>
  <c r="S29" i="1"/>
  <c r="AA18" i="1"/>
  <c r="AH25" i="1"/>
  <c r="R29" i="1"/>
  <c r="C21" i="1"/>
  <c r="X18" i="1"/>
  <c r="AE22" i="1"/>
  <c r="AG25" i="1"/>
  <c r="AH26" i="1"/>
  <c r="N27" i="1"/>
  <c r="O27" i="1"/>
  <c r="Q29" i="1"/>
  <c r="Q28" i="1"/>
  <c r="AA21" i="1"/>
  <c r="M22" i="1"/>
  <c r="V25" i="1"/>
  <c r="W26" i="1"/>
  <c r="Z29" i="1"/>
  <c r="K22" i="1"/>
  <c r="U26" i="1"/>
  <c r="J22" i="1"/>
  <c r="S25" i="1"/>
  <c r="W29" i="1"/>
  <c r="I22" i="1"/>
  <c r="R25" i="1"/>
  <c r="N22" i="1"/>
  <c r="Q25" i="1"/>
  <c r="R26" i="1"/>
  <c r="U29" i="1"/>
  <c r="O25" i="1"/>
  <c r="AF22" i="1"/>
  <c r="N26" i="1"/>
  <c r="P27" i="1"/>
  <c r="C24" i="1"/>
  <c r="AG20" i="1"/>
  <c r="AD22" i="1"/>
  <c r="AE24" i="1"/>
  <c r="AF25" i="1"/>
  <c r="AG26" i="1"/>
  <c r="AH27" i="1"/>
  <c r="N28" i="1"/>
  <c r="P29" i="1"/>
  <c r="P28" i="1"/>
  <c r="V22" i="1"/>
  <c r="Y26" i="1"/>
  <c r="AB29" i="1"/>
  <c r="W25" i="1"/>
  <c r="X26" i="1"/>
  <c r="AA29" i="1"/>
  <c r="L22" i="1"/>
  <c r="U25" i="1"/>
  <c r="L19" i="1"/>
  <c r="R24" i="1"/>
  <c r="P24" i="1"/>
  <c r="N24" i="1"/>
  <c r="P25" i="1"/>
  <c r="Q26" i="1"/>
  <c r="T29" i="1"/>
  <c r="AC18" i="1"/>
  <c r="AH24" i="1"/>
  <c r="C20" i="1"/>
  <c r="AG24" i="1"/>
  <c r="O26" i="1"/>
  <c r="R28" i="1"/>
  <c r="C25" i="1"/>
  <c r="AA20" i="1"/>
  <c r="AC22" i="1"/>
  <c r="AD24" i="1"/>
  <c r="AE25" i="1"/>
  <c r="AF26" i="1"/>
  <c r="AG27" i="1"/>
  <c r="N29" i="1"/>
  <c r="O29" i="1"/>
  <c r="O28" i="1"/>
  <c r="AF20" i="1"/>
  <c r="G22" i="1"/>
  <c r="M28" i="1"/>
  <c r="F22" i="1"/>
  <c r="E22" i="1"/>
  <c r="I28" i="1"/>
  <c r="AC20" i="1"/>
  <c r="D22" i="1"/>
  <c r="E19" i="1"/>
  <c r="D19" i="1"/>
  <c r="E25" i="1"/>
  <c r="D25" i="1"/>
  <c r="H22" i="1"/>
  <c r="AE20" i="1"/>
  <c r="AD20" i="1"/>
  <c r="H28" i="1"/>
  <c r="AB20" i="1"/>
  <c r="C22" i="1"/>
  <c r="K26" i="1"/>
  <c r="J26" i="1"/>
  <c r="C28" i="1"/>
  <c r="F27" i="1"/>
  <c r="K19" i="1"/>
  <c r="AD18" i="1"/>
  <c r="AD21" i="1"/>
  <c r="H26" i="1"/>
  <c r="F26" i="1"/>
  <c r="E26" i="1"/>
  <c r="D29" i="1"/>
  <c r="H27" i="1"/>
  <c r="D21" i="1"/>
  <c r="D27" i="1"/>
  <c r="I19" i="1"/>
  <c r="AB18" i="1"/>
  <c r="AB21" i="1"/>
  <c r="G29" i="1"/>
  <c r="I26" i="1"/>
  <c r="G26" i="1"/>
  <c r="F29" i="1"/>
  <c r="E29" i="1"/>
  <c r="J19" i="1"/>
  <c r="H19" i="1"/>
  <c r="G25" i="1"/>
  <c r="G19" i="1"/>
  <c r="Z18" i="1"/>
  <c r="Z21" i="1"/>
  <c r="H29" i="1"/>
  <c r="G27" i="1"/>
  <c r="F25" i="1"/>
  <c r="Y18" i="1"/>
  <c r="X21" i="1"/>
  <c r="Y21" i="1"/>
  <c r="M21" i="1"/>
  <c r="L25" i="1"/>
  <c r="L27" i="1"/>
  <c r="L29" i="1"/>
  <c r="M18" i="1"/>
  <c r="W21" i="1"/>
  <c r="K25" i="1"/>
  <c r="K27" i="1"/>
  <c r="K29" i="1"/>
  <c r="N18" i="1"/>
  <c r="C29" i="1"/>
  <c r="W18" i="1"/>
  <c r="W20" i="1"/>
  <c r="M24" i="1"/>
  <c r="M25" i="1"/>
  <c r="M27" i="1"/>
  <c r="J25" i="1"/>
  <c r="J27" i="1"/>
  <c r="J29" i="1"/>
  <c r="AH18" i="1"/>
  <c r="N20" i="1"/>
  <c r="X20" i="1"/>
  <c r="V18" i="1"/>
  <c r="V20" i="1"/>
  <c r="V21" i="1"/>
  <c r="M29" i="1"/>
  <c r="C19" i="1"/>
  <c r="I25" i="1"/>
  <c r="I27" i="1"/>
  <c r="I29" i="1"/>
  <c r="AG18" i="1"/>
  <c r="AH20" i="1"/>
  <c r="N21" i="1"/>
  <c r="K24" i="1"/>
  <c r="J20" i="1"/>
  <c r="J24" i="1"/>
  <c r="I20" i="1"/>
  <c r="I24" i="1"/>
  <c r="H20" i="1"/>
  <c r="H24" i="1"/>
  <c r="G20" i="1"/>
  <c r="G24" i="1"/>
  <c r="E20" i="1"/>
  <c r="E24" i="1"/>
  <c r="E18" i="1"/>
  <c r="L21" i="1"/>
  <c r="L18" i="1"/>
  <c r="K21" i="1"/>
  <c r="K18" i="1"/>
  <c r="J21" i="1"/>
  <c r="H18" i="1"/>
  <c r="G18" i="1"/>
  <c r="F21" i="1"/>
  <c r="L20" i="1"/>
  <c r="L24" i="1"/>
  <c r="K20" i="1"/>
  <c r="F20" i="1"/>
  <c r="F24" i="1"/>
  <c r="F18" i="1"/>
  <c r="D20" i="1"/>
  <c r="D24" i="1"/>
  <c r="D18" i="1"/>
  <c r="I21" i="1"/>
  <c r="H21" i="1"/>
  <c r="E21" i="1"/>
</calcChain>
</file>

<file path=xl/sharedStrings.xml><?xml version="1.0" encoding="utf-8"?>
<sst xmlns="http://schemas.openxmlformats.org/spreadsheetml/2006/main" count="286" uniqueCount="101">
  <si>
    <t>Rune_Sword</t>
    <phoneticPr fontId="1" type="noConversion"/>
  </si>
  <si>
    <t>0 - 10</t>
  </si>
  <si>
    <t>14 - 16</t>
  </si>
  <si>
    <t>17 - 20</t>
  </si>
  <si>
    <t>21 - 25</t>
  </si>
  <si>
    <t>26 - 31</t>
  </si>
  <si>
    <t>攻击速度</t>
  </si>
  <si>
    <t>暴击率</t>
  </si>
  <si>
    <t>范围</t>
  </si>
  <si>
    <t>12 - 13</t>
    <phoneticPr fontId="1" type="noConversion"/>
  </si>
  <si>
    <t>等级</t>
    <phoneticPr fontId="1" type="noConversion"/>
  </si>
  <si>
    <t>生命值</t>
    <phoneticPr fontId="1" type="noConversion"/>
  </si>
  <si>
    <t>攻击</t>
    <phoneticPr fontId="1" type="noConversion"/>
  </si>
  <si>
    <t>附魔</t>
    <phoneticPr fontId="1" type="noConversion"/>
  </si>
  <si>
    <t>攻击速度</t>
    <phoneticPr fontId="1" type="noConversion"/>
  </si>
  <si>
    <t>暴击</t>
    <phoneticPr fontId="1" type="noConversion"/>
  </si>
  <si>
    <t>D</t>
    <phoneticPr fontId="1" type="noConversion"/>
  </si>
  <si>
    <t>前摇</t>
    <phoneticPr fontId="1" type="noConversion"/>
  </si>
  <si>
    <t>攻击发生</t>
    <phoneticPr fontId="1" type="noConversion"/>
  </si>
  <si>
    <t>后摇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</si>
  <si>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</si>
  <si>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</si>
  <si>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</si>
  <si>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攻击次数</t>
    <phoneticPr fontId="1" type="noConversion"/>
  </si>
  <si>
    <t>2.2</t>
    <phoneticPr fontId="1" type="noConversion"/>
  </si>
  <si>
    <t>2.4</t>
    <phoneticPr fontId="1" type="noConversion"/>
  </si>
  <si>
    <t>2.6</t>
    <phoneticPr fontId="1" type="noConversion"/>
  </si>
  <si>
    <t>2.8</t>
    <phoneticPr fontId="1" type="noConversion"/>
  </si>
  <si>
    <t>3.2</t>
    <phoneticPr fontId="1" type="noConversion"/>
  </si>
  <si>
    <t>3.4</t>
    <phoneticPr fontId="1" type="noConversion"/>
  </si>
  <si>
    <t>3.6</t>
    <phoneticPr fontId="1" type="noConversion"/>
  </si>
  <si>
    <t>3.8</t>
    <phoneticPr fontId="1" type="noConversion"/>
  </si>
  <si>
    <t>4.4</t>
    <phoneticPr fontId="1" type="noConversion"/>
  </si>
  <si>
    <t>4.8</t>
    <phoneticPr fontId="1" type="noConversion"/>
  </si>
  <si>
    <t>5.1</t>
    <phoneticPr fontId="1" type="noConversion"/>
  </si>
  <si>
    <t>5.5</t>
    <phoneticPr fontId="1" type="noConversion"/>
  </si>
  <si>
    <t>5.9</t>
    <phoneticPr fontId="1" type="noConversion"/>
  </si>
  <si>
    <t>6.3</t>
    <phoneticPr fontId="1" type="noConversion"/>
  </si>
  <si>
    <t>6.7</t>
    <phoneticPr fontId="1" type="noConversion"/>
  </si>
  <si>
    <t>7</t>
    <phoneticPr fontId="1" type="noConversion"/>
  </si>
  <si>
    <t>7.4</t>
    <phoneticPr fontId="1" type="noConversion"/>
  </si>
  <si>
    <t>7.8</t>
    <phoneticPr fontId="1" type="noConversion"/>
  </si>
  <si>
    <t>8.2</t>
    <phoneticPr fontId="1" type="noConversion"/>
  </si>
  <si>
    <t>8.6</t>
    <phoneticPr fontId="1" type="noConversion"/>
  </si>
  <si>
    <t>8.9</t>
    <phoneticPr fontId="1" type="noConversion"/>
  </si>
  <si>
    <t>9.3</t>
    <phoneticPr fontId="1" type="noConversion"/>
  </si>
  <si>
    <t>9.7</t>
    <phoneticPr fontId="1" type="noConversion"/>
  </si>
  <si>
    <t>10.1</t>
    <phoneticPr fontId="1" type="noConversion"/>
  </si>
  <si>
    <t>10.5</t>
    <phoneticPr fontId="1" type="noConversion"/>
  </si>
  <si>
    <t>10.8</t>
    <phoneticPr fontId="1" type="noConversion"/>
  </si>
  <si>
    <t>11.2</t>
    <phoneticPr fontId="1" type="noConversion"/>
  </si>
  <si>
    <t>11.6</t>
    <phoneticPr fontId="1" type="noConversion"/>
  </si>
  <si>
    <t>12</t>
    <phoneticPr fontId="1" type="noConversion"/>
  </si>
  <si>
    <r>
      <rPr>
        <b/>
        <sz val="9"/>
        <color rgb="FF202122"/>
        <rFont val="微软雅黑"/>
        <family val="2"/>
        <charset val="134"/>
      </rPr>
      <t>暴击</t>
    </r>
    <r>
      <rPr>
        <b/>
        <sz val="9"/>
        <color rgb="FF202122"/>
        <rFont val="等线"/>
        <family val="2"/>
        <charset val="134"/>
      </rPr>
      <t>倍率</t>
    </r>
    <phoneticPr fontId="1" type="noConversion"/>
  </si>
  <si>
    <t>Rune_Hammer</t>
    <phoneticPr fontId="1" type="noConversion"/>
  </si>
  <si>
    <t>眩晕时间</t>
    <phoneticPr fontId="1" type="noConversion"/>
  </si>
  <si>
    <t>溅射概率</t>
    <phoneticPr fontId="1" type="noConversion"/>
  </si>
  <si>
    <t>5</t>
    <phoneticPr fontId="1" type="noConversion"/>
  </si>
  <si>
    <t>0.1秒</t>
  </si>
  <si>
    <t>0.13秒</t>
  </si>
  <si>
    <t>0.16秒</t>
  </si>
  <si>
    <t>0.19秒</t>
  </si>
  <si>
    <t>0.22秒</t>
  </si>
  <si>
    <t>0.25秒</t>
  </si>
  <si>
    <t>0.28秒</t>
  </si>
  <si>
    <t>0.31秒</t>
  </si>
  <si>
    <t>0.34秒</t>
  </si>
  <si>
    <t>0.37秒</t>
  </si>
  <si>
    <t>0.4秒</t>
  </si>
  <si>
    <t>0.43秒</t>
  </si>
  <si>
    <t>0.46秒</t>
  </si>
  <si>
    <t>0.49秒</t>
  </si>
  <si>
    <t>0.52秒</t>
  </si>
  <si>
    <t>0.55秒</t>
  </si>
  <si>
    <t>0.58秒</t>
  </si>
  <si>
    <t>0.61秒</t>
  </si>
  <si>
    <t>0.64秒</t>
  </si>
  <si>
    <t>0.67秒</t>
  </si>
  <si>
    <t>0.7秒</t>
  </si>
  <si>
    <t>0.73秒</t>
  </si>
  <si>
    <t>0.76秒</t>
  </si>
  <si>
    <t>0.79秒</t>
  </si>
  <si>
    <t>0.82秒</t>
  </si>
  <si>
    <t>0.85秒</t>
  </si>
  <si>
    <t>0.88秒</t>
  </si>
  <si>
    <t>0.91秒</t>
  </si>
  <si>
    <t>0.94秒</t>
  </si>
  <si>
    <t>0.97秒</t>
  </si>
  <si>
    <t>1秒</t>
  </si>
  <si>
    <t>1.03秒</t>
  </si>
  <si>
    <t>破甲倍率</t>
    <phoneticPr fontId="1" type="noConversion"/>
  </si>
  <si>
    <t>无甲</t>
    <phoneticPr fontId="1" type="noConversion"/>
  </si>
  <si>
    <t>有甲</t>
    <phoneticPr fontId="1" type="noConversion"/>
  </si>
  <si>
    <t>0</t>
  </si>
  <si>
    <t>0</t>
    <phoneticPr fontId="1" type="noConversion"/>
  </si>
  <si>
    <t>1</t>
    <phoneticPr fontId="1" type="noConversion"/>
  </si>
  <si>
    <t>Big Rune Sword</t>
    <phoneticPr fontId="1" type="noConversion"/>
  </si>
  <si>
    <t>6</t>
    <phoneticPr fontId="1" type="noConversion"/>
  </si>
  <si>
    <t>1.25</t>
  </si>
  <si>
    <t>1.25</t>
    <phoneticPr fontId="1" type="noConversion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</si>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</sst>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202122"/>
      <name val="Courier New"/>
      <family val="3"/>
    </font>
    <font>
      <sz val="9"/>
      <color rgb="FF202122"/>
      <name val="Courier New"/>
      <family val="3"/>
    </font>
    <font>
      <b/>
      <sz val="9"/>
      <color rgb="FF202122"/>
      <name val="微软雅黑"/>
      <family val="2"/>
      <charset val="134"/>
    </font>
    <font>
      <b/>
      <sz val="9"/>
      <color rgb="FF202122"/>
      <name val="宋体"/>
      <family val="3"/>
      <charset val="134"/>
    </font>
    <font>
      <b/>
      <sz val="9"/>
      <color rgb="FF202122"/>
      <name val="等线"/>
      <family val="2"/>
      <charset val="134"/>
    </font>
    <font>
      <b/>
      <sz val="9"/>
      <color rgb="FF202122"/>
      <name val="Courier New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7FE3DE"/>
        <bgColor indexed="64"/>
      </patternFill>
    </fill>
    <fill>
      <patternFill patternType="solid">
        <fgColor rgb="FFE1E386"/>
        <bgColor indexed="64"/>
      </patternFill>
    </fill>
    <fill>
      <patternFill patternType="solid">
        <fgColor rgb="FF84E388"/>
        <bgColor indexed="64"/>
      </patternFill>
    </fill>
    <fill>
      <patternFill patternType="solid">
        <fgColor rgb="FF4187F0"/>
        <bgColor indexed="64"/>
      </patternFill>
    </fill>
    <fill>
      <patternFill patternType="solid">
        <fgColor rgb="FFE88489"/>
        <bgColor indexed="64"/>
      </patternFill>
    </fill>
    <fill>
      <patternFill patternType="solid">
        <fgColor rgb="FFE884DE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10" borderId="2" xfId="0" applyNumberFormat="1" applyFont="1" applyFill="1" applyBorder="1" applyAlignment="1">
      <alignment horizontal="center" vertical="center" wrapText="1"/>
    </xf>
    <xf numFmtId="49" fontId="5" fillId="10" borderId="3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9" borderId="2" xfId="0" applyNumberFormat="1" applyFont="1" applyFill="1" applyBorder="1" applyAlignment="1">
      <alignment horizontal="center" vertical="center" wrapText="1"/>
    </xf>
    <xf numFmtId="49" fontId="3" fillId="9" borderId="3" xfId="0" applyNumberFormat="1" applyFont="1" applyFill="1" applyBorder="1" applyAlignment="1">
      <alignment horizontal="center" vertical="center" wrapText="1"/>
    </xf>
    <xf numFmtId="49" fontId="3" fillId="9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3" fillId="2" borderId="2" xfId="0" applyNumberFormat="1" applyFont="1" applyFill="1" applyBorder="1" applyAlignment="1">
      <alignment horizontal="center" vertical="center" wrapText="1"/>
    </xf>
    <xf numFmtId="9" fontId="3" fillId="2" borderId="3" xfId="0" applyNumberFormat="1" applyFont="1" applyFill="1" applyBorder="1" applyAlignment="1">
      <alignment horizontal="center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topLeftCell="R6" workbookViewId="0">
      <selection activeCell="H33" sqref="H33"/>
    </sheetView>
  </sheetViews>
  <sheetFormatPr defaultRowHeight="13.5" x14ac:dyDescent="0.15"/>
  <cols>
    <col min="1" max="16384" width="9" style="2"/>
  </cols>
  <sheetData>
    <row r="1" spans="2:34" x14ac:dyDescent="0.15">
      <c r="B1" s="2" t="s">
        <v>0</v>
      </c>
    </row>
    <row r="2" spans="2:34" ht="14.25" thickBot="1" x14ac:dyDescent="0.2"/>
    <row r="3" spans="2:34" ht="14.25" thickBot="1" x14ac:dyDescent="0.2">
      <c r="B3" s="3" t="s">
        <v>10</v>
      </c>
      <c r="C3" s="31" t="s">
        <v>1</v>
      </c>
      <c r="D3" s="32"/>
      <c r="E3" s="32"/>
      <c r="F3" s="32"/>
      <c r="G3" s="32"/>
      <c r="H3" s="32"/>
      <c r="I3" s="32"/>
      <c r="J3" s="32"/>
      <c r="K3" s="32"/>
      <c r="L3" s="32"/>
      <c r="M3" s="33"/>
      <c r="N3" s="4">
        <v>11</v>
      </c>
      <c r="O3" s="14" t="s">
        <v>9</v>
      </c>
      <c r="P3" s="15"/>
      <c r="Q3" s="16" t="s">
        <v>2</v>
      </c>
      <c r="R3" s="17"/>
      <c r="S3" s="18"/>
      <c r="T3" s="19" t="s">
        <v>3</v>
      </c>
      <c r="U3" s="20"/>
      <c r="V3" s="20"/>
      <c r="W3" s="21"/>
      <c r="X3" s="22" t="s">
        <v>4</v>
      </c>
      <c r="Y3" s="23"/>
      <c r="Z3" s="23"/>
      <c r="AA3" s="23"/>
      <c r="AB3" s="24"/>
      <c r="AC3" s="25" t="s">
        <v>5</v>
      </c>
      <c r="AD3" s="26"/>
      <c r="AE3" s="26"/>
      <c r="AF3" s="26"/>
      <c r="AG3" s="26"/>
      <c r="AH3" s="27"/>
    </row>
    <row r="4" spans="2:34" ht="14.25" thickBot="1" x14ac:dyDescent="0.2">
      <c r="B4" s="3" t="s">
        <v>12</v>
      </c>
      <c r="C4" s="7">
        <v>2</v>
      </c>
      <c r="D4" s="7">
        <v>4</v>
      </c>
      <c r="E4" s="7">
        <v>5</v>
      </c>
      <c r="F4" s="7">
        <v>6</v>
      </c>
      <c r="G4" s="7">
        <v>7</v>
      </c>
      <c r="H4" s="7">
        <v>10</v>
      </c>
      <c r="I4" s="7">
        <v>12</v>
      </c>
      <c r="J4" s="7">
        <v>13</v>
      </c>
      <c r="K4" s="7">
        <v>15</v>
      </c>
      <c r="L4" s="7">
        <v>17</v>
      </c>
      <c r="M4" s="7">
        <v>18</v>
      </c>
      <c r="N4" s="7">
        <v>21</v>
      </c>
      <c r="O4" s="7">
        <v>23</v>
      </c>
      <c r="P4" s="7">
        <v>25</v>
      </c>
      <c r="Q4" s="7">
        <v>28</v>
      </c>
      <c r="R4" s="7">
        <v>30</v>
      </c>
      <c r="S4" s="7">
        <v>33</v>
      </c>
      <c r="T4" s="7">
        <v>35</v>
      </c>
      <c r="U4" s="7">
        <v>38</v>
      </c>
      <c r="V4" s="7">
        <v>40</v>
      </c>
      <c r="W4" s="7">
        <v>43</v>
      </c>
      <c r="X4" s="7">
        <v>45</v>
      </c>
      <c r="Y4" s="7">
        <v>47</v>
      </c>
      <c r="Z4" s="7">
        <v>50</v>
      </c>
      <c r="AA4" s="7">
        <v>52</v>
      </c>
      <c r="AB4" s="7">
        <v>55</v>
      </c>
      <c r="AC4" s="7">
        <v>57</v>
      </c>
      <c r="AD4" s="7">
        <v>60</v>
      </c>
      <c r="AE4" s="7">
        <v>62</v>
      </c>
      <c r="AF4" s="7">
        <v>65</v>
      </c>
      <c r="AG4" s="7">
        <v>67</v>
      </c>
      <c r="AH4" s="7">
        <v>70</v>
      </c>
    </row>
    <row r="5" spans="2:34" ht="14.25" thickBot="1" x14ac:dyDescent="0.2">
      <c r="B5" s="3" t="s">
        <v>6</v>
      </c>
      <c r="C5" s="7">
        <v>1.3640000000000001</v>
      </c>
      <c r="D5" s="7">
        <v>1.3640000000000001</v>
      </c>
      <c r="E5" s="7">
        <v>1.429</v>
      </c>
      <c r="F5" s="7">
        <v>1.5</v>
      </c>
      <c r="G5" s="7">
        <v>1.579</v>
      </c>
      <c r="H5" s="7">
        <v>1.667</v>
      </c>
      <c r="I5" s="7">
        <v>1.7649999999999999</v>
      </c>
      <c r="J5" s="7">
        <v>1.875</v>
      </c>
      <c r="K5" s="7">
        <v>1.875</v>
      </c>
      <c r="L5" s="7">
        <v>2</v>
      </c>
      <c r="M5" s="7">
        <v>2.1429999999999998</v>
      </c>
      <c r="N5" s="7">
        <v>2.3079999999999998</v>
      </c>
      <c r="O5" s="7">
        <v>2.5</v>
      </c>
      <c r="P5" s="7">
        <v>2.7269999999999999</v>
      </c>
      <c r="Q5" s="7">
        <v>3</v>
      </c>
      <c r="R5" s="7">
        <v>3</v>
      </c>
      <c r="S5" s="7">
        <v>3.3330000000000002</v>
      </c>
      <c r="T5" s="7">
        <v>3.3330000000000002</v>
      </c>
      <c r="U5" s="7">
        <v>3.3330000000000002</v>
      </c>
      <c r="V5" s="7">
        <v>3.75</v>
      </c>
      <c r="W5" s="7">
        <v>3.75</v>
      </c>
      <c r="X5" s="7">
        <v>3.75</v>
      </c>
      <c r="Y5" s="7">
        <v>3.75</v>
      </c>
      <c r="Z5" s="7">
        <v>4.2859999999999996</v>
      </c>
      <c r="AA5" s="7">
        <v>4.2859999999999996</v>
      </c>
      <c r="AB5" s="7">
        <v>4.2859999999999996</v>
      </c>
      <c r="AC5" s="7">
        <v>5</v>
      </c>
      <c r="AD5" s="7">
        <v>5</v>
      </c>
      <c r="AE5" s="7">
        <v>5</v>
      </c>
      <c r="AF5" s="7">
        <v>5</v>
      </c>
      <c r="AG5" s="7">
        <v>6</v>
      </c>
      <c r="AH5" s="7">
        <v>6</v>
      </c>
    </row>
    <row r="6" spans="2:34" ht="14.25" thickBot="1" x14ac:dyDescent="0.2">
      <c r="B6" s="3" t="s">
        <v>7</v>
      </c>
      <c r="C6" s="7">
        <v>0.08</v>
      </c>
      <c r="D6" s="7">
        <v>8.5000000000000006E-2</v>
      </c>
      <c r="E6" s="7">
        <v>0.09</v>
      </c>
      <c r="F6" s="7">
        <v>9.5000000000000001E-2</v>
      </c>
      <c r="G6" s="7">
        <v>0.1</v>
      </c>
      <c r="H6" s="7">
        <v>0.105</v>
      </c>
      <c r="I6" s="7">
        <v>0.11</v>
      </c>
      <c r="J6" s="7">
        <v>0.115</v>
      </c>
      <c r="K6" s="7">
        <v>0.12</v>
      </c>
      <c r="L6" s="7">
        <v>0.125</v>
      </c>
      <c r="M6" s="7">
        <v>0.13</v>
      </c>
      <c r="N6" s="7">
        <v>0.14000000000000001</v>
      </c>
      <c r="O6" s="7">
        <v>0.14499999999999999</v>
      </c>
      <c r="P6" s="7">
        <v>0.15</v>
      </c>
      <c r="Q6" s="7">
        <v>0.155</v>
      </c>
      <c r="R6" s="7">
        <v>0.16</v>
      </c>
      <c r="S6" s="7">
        <v>0.16500000000000001</v>
      </c>
      <c r="T6" s="7">
        <v>0.17</v>
      </c>
      <c r="U6" s="7">
        <v>0.17499999999999999</v>
      </c>
      <c r="V6" s="7">
        <v>0.18</v>
      </c>
      <c r="W6" s="7">
        <v>0.19</v>
      </c>
      <c r="X6" s="7">
        <v>0.19500000000000001</v>
      </c>
      <c r="Y6" s="7">
        <v>0.2</v>
      </c>
      <c r="Z6" s="7">
        <v>0.20499999999999999</v>
      </c>
      <c r="AA6" s="7">
        <v>0.21</v>
      </c>
      <c r="AB6" s="7">
        <v>0.215</v>
      </c>
      <c r="AC6" s="7">
        <v>0.22</v>
      </c>
      <c r="AD6" s="7">
        <v>0.22500000000000001</v>
      </c>
      <c r="AE6" s="7">
        <v>0.23</v>
      </c>
      <c r="AF6" s="7">
        <v>0.23499999999999999</v>
      </c>
      <c r="AG6" s="7">
        <v>0.24</v>
      </c>
      <c r="AH6" s="7">
        <v>0.25</v>
      </c>
    </row>
    <row r="7" spans="2:34" ht="15" thickBot="1" x14ac:dyDescent="0.2">
      <c r="B7" s="10" t="s">
        <v>53</v>
      </c>
      <c r="C7" s="7" t="s">
        <v>20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21</v>
      </c>
      <c r="I7" s="7" t="s">
        <v>28</v>
      </c>
      <c r="J7" s="7" t="s">
        <v>29</v>
      </c>
      <c r="K7" s="7" t="s">
        <v>30</v>
      </c>
      <c r="L7" s="7" t="s">
        <v>31</v>
      </c>
      <c r="M7" s="7" t="s">
        <v>22</v>
      </c>
      <c r="N7" s="7" t="s">
        <v>32</v>
      </c>
      <c r="O7" s="7" t="s">
        <v>33</v>
      </c>
      <c r="P7" s="7" t="s">
        <v>34</v>
      </c>
      <c r="Q7" s="7" t="s">
        <v>35</v>
      </c>
      <c r="R7" s="7" t="s">
        <v>36</v>
      </c>
      <c r="S7" s="7" t="s">
        <v>37</v>
      </c>
      <c r="T7" s="7" t="s">
        <v>38</v>
      </c>
      <c r="U7" s="7" t="s">
        <v>39</v>
      </c>
      <c r="V7" s="7" t="s">
        <v>40</v>
      </c>
      <c r="W7" s="7" t="s">
        <v>41</v>
      </c>
      <c r="X7" s="7" t="s">
        <v>42</v>
      </c>
      <c r="Y7" s="7" t="s">
        <v>43</v>
      </c>
      <c r="Z7" s="7" t="s">
        <v>44</v>
      </c>
      <c r="AA7" s="7" t="s">
        <v>45</v>
      </c>
      <c r="AB7" s="7" t="s">
        <v>46</v>
      </c>
      <c r="AC7" s="7" t="s">
        <v>47</v>
      </c>
      <c r="AD7" s="7" t="s">
        <v>48</v>
      </c>
      <c r="AE7" s="7" t="s">
        <v>49</v>
      </c>
      <c r="AF7" s="7" t="s">
        <v>50</v>
      </c>
      <c r="AG7" s="7" t="s">
        <v>51</v>
      </c>
      <c r="AH7" s="7" t="s">
        <v>52</v>
      </c>
    </row>
    <row r="8" spans="2:34" ht="14.25" thickBot="1" x14ac:dyDescent="0.2">
      <c r="B8" s="3" t="s">
        <v>8</v>
      </c>
      <c r="C8" s="31">
        <v>5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2:34" ht="14.25" thickBot="1" x14ac:dyDescent="0.2">
      <c r="B9" s="3" t="s">
        <v>16</v>
      </c>
      <c r="C9" s="7">
        <v>7</v>
      </c>
      <c r="D9" s="7">
        <v>9</v>
      </c>
      <c r="E9" s="7">
        <v>11</v>
      </c>
      <c r="F9" s="7">
        <v>12</v>
      </c>
      <c r="G9" s="7">
        <v>14</v>
      </c>
      <c r="H9" s="7">
        <v>16</v>
      </c>
      <c r="I9" s="7">
        <v>18</v>
      </c>
      <c r="J9" s="7">
        <v>19</v>
      </c>
      <c r="K9" s="7">
        <v>21</v>
      </c>
      <c r="L9" s="7">
        <v>23</v>
      </c>
      <c r="M9" s="7">
        <v>24</v>
      </c>
      <c r="N9" s="7">
        <v>27</v>
      </c>
      <c r="O9" s="7">
        <v>30</v>
      </c>
      <c r="P9" s="7">
        <v>33</v>
      </c>
      <c r="Q9" s="7">
        <v>36</v>
      </c>
      <c r="R9" s="7">
        <v>39</v>
      </c>
      <c r="S9" s="7">
        <v>42</v>
      </c>
      <c r="T9" s="7">
        <v>45</v>
      </c>
      <c r="U9" s="7">
        <v>48</v>
      </c>
      <c r="V9" s="7">
        <v>50</v>
      </c>
      <c r="W9" s="7">
        <v>53</v>
      </c>
      <c r="X9" s="7">
        <v>56</v>
      </c>
      <c r="Y9" s="7">
        <v>59</v>
      </c>
      <c r="Z9" s="7">
        <v>62</v>
      </c>
      <c r="AA9" s="7">
        <v>65</v>
      </c>
      <c r="AB9" s="7">
        <v>68</v>
      </c>
      <c r="AC9" s="7">
        <v>71</v>
      </c>
      <c r="AD9" s="7">
        <v>74</v>
      </c>
      <c r="AE9" s="7">
        <v>77</v>
      </c>
      <c r="AF9" s="7">
        <v>79</v>
      </c>
      <c r="AG9" s="7">
        <v>82</v>
      </c>
      <c r="AH9" s="7">
        <v>85</v>
      </c>
    </row>
    <row r="10" spans="2:34" ht="14.25" thickBot="1" x14ac:dyDescent="0.2">
      <c r="B10" s="5" t="s">
        <v>11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5</v>
      </c>
      <c r="O10" s="7">
        <v>12</v>
      </c>
      <c r="P10" s="7">
        <v>19</v>
      </c>
      <c r="Q10" s="7">
        <v>26</v>
      </c>
      <c r="R10" s="7">
        <v>33</v>
      </c>
      <c r="S10" s="7">
        <v>40</v>
      </c>
      <c r="T10" s="7">
        <v>47</v>
      </c>
      <c r="U10" s="7">
        <v>54</v>
      </c>
      <c r="V10" s="7">
        <v>61</v>
      </c>
      <c r="W10" s="7">
        <v>68</v>
      </c>
      <c r="X10" s="7">
        <v>75</v>
      </c>
      <c r="Y10" s="7">
        <v>82</v>
      </c>
      <c r="Z10" s="7">
        <v>89</v>
      </c>
      <c r="AA10" s="7">
        <v>96</v>
      </c>
      <c r="AB10" s="7">
        <v>103</v>
      </c>
      <c r="AC10" s="7">
        <v>110</v>
      </c>
      <c r="AD10" s="7">
        <v>117</v>
      </c>
      <c r="AE10" s="7">
        <v>124</v>
      </c>
      <c r="AF10" s="7">
        <v>131</v>
      </c>
      <c r="AG10" s="7">
        <v>138</v>
      </c>
      <c r="AH10" s="7">
        <v>145</v>
      </c>
    </row>
    <row r="11" spans="2:34" ht="14.25" thickBot="1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</row>
    <row r="12" spans="2:34" ht="14.25" thickBot="1" x14ac:dyDescent="0.2">
      <c r="B12" s="3" t="s">
        <v>17</v>
      </c>
      <c r="C12" s="1">
        <v>12</v>
      </c>
      <c r="D12" s="1">
        <v>12</v>
      </c>
      <c r="E12" s="1">
        <v>11</v>
      </c>
      <c r="F12" s="1">
        <v>11</v>
      </c>
      <c r="G12" s="1">
        <v>11</v>
      </c>
      <c r="H12" s="1">
        <v>10</v>
      </c>
      <c r="I12" s="1">
        <v>10</v>
      </c>
      <c r="J12" s="1">
        <v>10</v>
      </c>
      <c r="K12" s="1">
        <v>10</v>
      </c>
      <c r="L12" s="1">
        <v>9</v>
      </c>
      <c r="M12" s="1">
        <v>9</v>
      </c>
      <c r="N12" s="1">
        <v>9</v>
      </c>
      <c r="O12" s="1">
        <v>8</v>
      </c>
      <c r="P12" s="1">
        <v>8</v>
      </c>
      <c r="Q12" s="1">
        <v>8</v>
      </c>
      <c r="R12" s="1">
        <v>8</v>
      </c>
      <c r="S12" s="1">
        <v>7</v>
      </c>
      <c r="T12" s="1">
        <v>7</v>
      </c>
      <c r="U12" s="1">
        <v>7</v>
      </c>
      <c r="V12" s="1">
        <v>6</v>
      </c>
      <c r="W12" s="1">
        <v>6</v>
      </c>
      <c r="X12" s="1">
        <v>6</v>
      </c>
      <c r="Y12" s="1">
        <v>6</v>
      </c>
      <c r="Z12" s="1">
        <v>5</v>
      </c>
      <c r="AA12" s="1">
        <v>5</v>
      </c>
      <c r="AB12" s="1">
        <v>5</v>
      </c>
      <c r="AC12" s="1">
        <v>4</v>
      </c>
      <c r="AD12" s="1">
        <v>4</v>
      </c>
      <c r="AE12" s="1">
        <v>4</v>
      </c>
      <c r="AF12" s="1">
        <v>4</v>
      </c>
      <c r="AG12" s="1">
        <v>3</v>
      </c>
      <c r="AH12" s="1">
        <v>3</v>
      </c>
    </row>
    <row r="13" spans="2:34" ht="14.25" thickBot="1" x14ac:dyDescent="0.2">
      <c r="B13" s="3" t="s">
        <v>18</v>
      </c>
      <c r="C13" s="1">
        <v>5</v>
      </c>
      <c r="D13" s="1">
        <v>5</v>
      </c>
      <c r="E13" s="1">
        <v>5</v>
      </c>
      <c r="F13" s="1">
        <v>4</v>
      </c>
      <c r="G13" s="1">
        <v>4</v>
      </c>
      <c r="H13" s="1">
        <v>4</v>
      </c>
      <c r="I13" s="1">
        <v>3</v>
      </c>
      <c r="J13" s="1">
        <v>3</v>
      </c>
      <c r="K13" s="1">
        <v>3</v>
      </c>
      <c r="L13" s="1">
        <v>3</v>
      </c>
      <c r="M13" s="1">
        <v>2</v>
      </c>
      <c r="N13" s="1">
        <v>2</v>
      </c>
      <c r="O13" s="1">
        <v>2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</row>
    <row r="14" spans="2:34" ht="14.25" thickBot="1" x14ac:dyDescent="0.2">
      <c r="B14" s="3" t="s">
        <v>19</v>
      </c>
      <c r="C14" s="1">
        <v>5</v>
      </c>
      <c r="D14" s="1">
        <v>5</v>
      </c>
      <c r="E14" s="1">
        <v>5</v>
      </c>
      <c r="F14" s="1">
        <v>5</v>
      </c>
      <c r="G14" s="1">
        <v>4</v>
      </c>
      <c r="H14" s="1">
        <v>4</v>
      </c>
      <c r="I14" s="1">
        <v>4</v>
      </c>
      <c r="J14" s="1">
        <v>3</v>
      </c>
      <c r="K14" s="1">
        <v>3</v>
      </c>
      <c r="L14" s="1">
        <v>3</v>
      </c>
      <c r="M14" s="1">
        <v>3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2:34" ht="15" thickBot="1" x14ac:dyDescent="0.2">
      <c r="B15" s="6" t="s">
        <v>23</v>
      </c>
      <c r="C15" s="9">
        <f>30/(C12+C13)</f>
        <v>1.7647058823529411</v>
      </c>
      <c r="D15" s="9">
        <f t="shared" ref="D15:AH15" si="0">30/(D12+D13)</f>
        <v>1.7647058823529411</v>
      </c>
      <c r="E15" s="9">
        <f t="shared" si="0"/>
        <v>1.875</v>
      </c>
      <c r="F15" s="9">
        <f t="shared" si="0"/>
        <v>2</v>
      </c>
      <c r="G15" s="9">
        <f t="shared" si="0"/>
        <v>2</v>
      </c>
      <c r="H15" s="9">
        <f t="shared" si="0"/>
        <v>2.1428571428571428</v>
      </c>
      <c r="I15" s="9">
        <f t="shared" si="0"/>
        <v>2.3076923076923075</v>
      </c>
      <c r="J15" s="9">
        <f t="shared" si="0"/>
        <v>2.3076923076923075</v>
      </c>
      <c r="K15" s="9">
        <f t="shared" si="0"/>
        <v>2.3076923076923075</v>
      </c>
      <c r="L15" s="9">
        <f t="shared" si="0"/>
        <v>2.5</v>
      </c>
      <c r="M15" s="9">
        <f t="shared" si="0"/>
        <v>2.7272727272727271</v>
      </c>
      <c r="N15" s="9">
        <f t="shared" si="0"/>
        <v>2.7272727272727271</v>
      </c>
      <c r="O15" s="9">
        <f t="shared" si="0"/>
        <v>3</v>
      </c>
      <c r="P15" s="9">
        <f t="shared" si="0"/>
        <v>3.3333333333333335</v>
      </c>
      <c r="Q15" s="9">
        <f t="shared" si="0"/>
        <v>3.3333333333333335</v>
      </c>
      <c r="R15" s="9">
        <f t="shared" si="0"/>
        <v>3.3333333333333335</v>
      </c>
      <c r="S15" s="9">
        <f t="shared" si="0"/>
        <v>3.75</v>
      </c>
      <c r="T15" s="9">
        <f t="shared" si="0"/>
        <v>3.75</v>
      </c>
      <c r="U15" s="9">
        <f t="shared" si="0"/>
        <v>3.75</v>
      </c>
      <c r="V15" s="9">
        <f t="shared" si="0"/>
        <v>4.2857142857142856</v>
      </c>
      <c r="W15" s="9">
        <f t="shared" si="0"/>
        <v>4.2857142857142856</v>
      </c>
      <c r="X15" s="9">
        <f t="shared" si="0"/>
        <v>4.2857142857142856</v>
      </c>
      <c r="Y15" s="9">
        <f t="shared" si="0"/>
        <v>4.2857142857142856</v>
      </c>
      <c r="Z15" s="9">
        <f t="shared" si="0"/>
        <v>5</v>
      </c>
      <c r="AA15" s="9">
        <f t="shared" si="0"/>
        <v>5</v>
      </c>
      <c r="AB15" s="9">
        <f t="shared" si="0"/>
        <v>5</v>
      </c>
      <c r="AC15" s="9">
        <f t="shared" si="0"/>
        <v>6</v>
      </c>
      <c r="AD15" s="9">
        <f t="shared" si="0"/>
        <v>6</v>
      </c>
      <c r="AE15" s="9">
        <f t="shared" si="0"/>
        <v>6</v>
      </c>
      <c r="AF15" s="9">
        <f t="shared" si="0"/>
        <v>6</v>
      </c>
      <c r="AG15" s="9">
        <f t="shared" si="0"/>
        <v>7.5</v>
      </c>
      <c r="AH15" s="9">
        <f t="shared" si="0"/>
        <v>7.5</v>
      </c>
    </row>
    <row r="16" spans="2:34" ht="14.25" thickBot="1" x14ac:dyDescent="0.2"/>
    <row r="17" spans="1:34" ht="14.25" thickBot="1" x14ac:dyDescent="0.2">
      <c r="A17" s="34" t="s">
        <v>13</v>
      </c>
      <c r="B17" s="35"/>
      <c r="C17" s="31" t="s">
        <v>1</v>
      </c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4">
        <v>11</v>
      </c>
      <c r="O17" s="14" t="s">
        <v>9</v>
      </c>
      <c r="P17" s="15"/>
      <c r="Q17" s="16" t="s">
        <v>2</v>
      </c>
      <c r="R17" s="17"/>
      <c r="S17" s="18"/>
      <c r="T17" s="19" t="s">
        <v>3</v>
      </c>
      <c r="U17" s="20"/>
      <c r="V17" s="20"/>
      <c r="W17" s="21"/>
      <c r="X17" s="22" t="s">
        <v>4</v>
      </c>
      <c r="Y17" s="23"/>
      <c r="Z17" s="23"/>
      <c r="AA17" s="23"/>
      <c r="AB17" s="24"/>
      <c r="AC17" s="25" t="s">
        <v>5</v>
      </c>
      <c r="AD17" s="26"/>
      <c r="AE17" s="26"/>
      <c r="AF17" s="26"/>
      <c r="AG17" s="26"/>
      <c r="AH17" s="27"/>
    </row>
    <row r="18" spans="1:34" ht="14.25" thickBot="1" x14ac:dyDescent="0.2">
      <c r="A18" s="3" t="s">
        <v>12</v>
      </c>
      <c r="B18" s="28"/>
      <c r="C18" s="8">
        <f>(C4+C9)*C15*(C6*C7+1-C6)</f>
        <v>17.152941176470588</v>
      </c>
      <c r="D18" s="8">
        <f t="shared" ref="D18:M18" si="1">(D4+D9)*D15*(D6*D7+1-D6)</f>
        <v>25.281176470588239</v>
      </c>
      <c r="E18" s="8">
        <f t="shared" si="1"/>
        <v>33.779999999999994</v>
      </c>
      <c r="F18" s="8">
        <f t="shared" si="1"/>
        <v>41.472000000000008</v>
      </c>
      <c r="G18" s="8">
        <f t="shared" si="1"/>
        <v>49.559999999999995</v>
      </c>
      <c r="H18" s="8">
        <f t="shared" si="1"/>
        <v>67.414285714285711</v>
      </c>
      <c r="I18" s="8">
        <f t="shared" si="1"/>
        <v>85.984615384615381</v>
      </c>
      <c r="J18" s="8">
        <f t="shared" si="1"/>
        <v>94.227692307692294</v>
      </c>
      <c r="K18" s="8">
        <f t="shared" si="1"/>
        <v>108.99692307692305</v>
      </c>
      <c r="L18" s="8">
        <f t="shared" si="1"/>
        <v>135</v>
      </c>
      <c r="M18" s="8">
        <f t="shared" si="1"/>
        <v>159.21818181818182</v>
      </c>
      <c r="N18" s="8">
        <f>(N4+$M$9)*$M$15*($M$6*$M$7+1-$M$6)</f>
        <v>170.59090909090909</v>
      </c>
      <c r="O18" s="8">
        <f t="shared" ref="O18:AH18" si="2">(O4+$M$9)*$M$15*($M$6*$M$7+1-$M$6)</f>
        <v>178.17272727272726</v>
      </c>
      <c r="P18" s="8">
        <f t="shared" si="2"/>
        <v>185.75454545454545</v>
      </c>
      <c r="Q18" s="8">
        <f t="shared" si="2"/>
        <v>197.12727272727273</v>
      </c>
      <c r="R18" s="8">
        <f t="shared" si="2"/>
        <v>204.70909090909089</v>
      </c>
      <c r="S18" s="8">
        <f t="shared" si="2"/>
        <v>216.08181818181819</v>
      </c>
      <c r="T18" s="8">
        <f t="shared" si="2"/>
        <v>223.66363636363639</v>
      </c>
      <c r="U18" s="8">
        <f t="shared" si="2"/>
        <v>235.03636363636363</v>
      </c>
      <c r="V18" s="8">
        <f t="shared" si="2"/>
        <v>242.61818181818182</v>
      </c>
      <c r="W18" s="8">
        <f t="shared" si="2"/>
        <v>253.9909090909091</v>
      </c>
      <c r="X18" s="8">
        <f t="shared" si="2"/>
        <v>261.57272727272726</v>
      </c>
      <c r="Y18" s="8">
        <f t="shared" si="2"/>
        <v>269.15454545454548</v>
      </c>
      <c r="Z18" s="8">
        <f t="shared" si="2"/>
        <v>280.52727272727276</v>
      </c>
      <c r="AA18" s="8">
        <f t="shared" si="2"/>
        <v>288.10909090909092</v>
      </c>
      <c r="AB18" s="8">
        <f t="shared" si="2"/>
        <v>299.4818181818182</v>
      </c>
      <c r="AC18" s="8">
        <f t="shared" si="2"/>
        <v>307.06363636363636</v>
      </c>
      <c r="AD18" s="8">
        <f t="shared" si="2"/>
        <v>318.43636363636364</v>
      </c>
      <c r="AE18" s="8">
        <f t="shared" si="2"/>
        <v>326.0181818181818</v>
      </c>
      <c r="AF18" s="8">
        <f t="shared" si="2"/>
        <v>337.39090909090913</v>
      </c>
      <c r="AG18" s="8">
        <f t="shared" si="2"/>
        <v>344.9727272727273</v>
      </c>
      <c r="AH18" s="8">
        <f t="shared" si="2"/>
        <v>356.34545454545452</v>
      </c>
    </row>
    <row r="19" spans="1:34" ht="14.25" thickBot="1" x14ac:dyDescent="0.2">
      <c r="A19" s="3" t="s">
        <v>14</v>
      </c>
      <c r="B19" s="29"/>
      <c r="C19" s="8">
        <f>(C4+C9)*C15*(C6*C7+1-C6)</f>
        <v>17.152941176470588</v>
      </c>
      <c r="D19" s="8">
        <f t="shared" ref="D19:M19" si="3">(D4+D9)*D15*(D6*D7+1-D6)</f>
        <v>25.281176470588239</v>
      </c>
      <c r="E19" s="8">
        <f t="shared" si="3"/>
        <v>33.779999999999994</v>
      </c>
      <c r="F19" s="8">
        <f t="shared" si="3"/>
        <v>41.472000000000008</v>
      </c>
      <c r="G19" s="8">
        <f t="shared" si="3"/>
        <v>49.559999999999995</v>
      </c>
      <c r="H19" s="8">
        <f t="shared" si="3"/>
        <v>67.414285714285711</v>
      </c>
      <c r="I19" s="8">
        <f t="shared" si="3"/>
        <v>85.984615384615381</v>
      </c>
      <c r="J19" s="8">
        <f t="shared" si="3"/>
        <v>94.227692307692294</v>
      </c>
      <c r="K19" s="8">
        <f t="shared" si="3"/>
        <v>108.99692307692305</v>
      </c>
      <c r="L19" s="8">
        <f t="shared" si="3"/>
        <v>135</v>
      </c>
      <c r="M19" s="8">
        <f t="shared" si="3"/>
        <v>159.21818181818182</v>
      </c>
      <c r="N19" s="8">
        <f>($M$4+$M$9)*N15*($M$6*$M$7+1-$M$6)</f>
        <v>159.21818181818182</v>
      </c>
      <c r="O19" s="8">
        <f t="shared" ref="O19:AH19" si="4">($M$4+$M$9)*O15*($M$6*$M$7+1-$M$6)</f>
        <v>175.14000000000001</v>
      </c>
      <c r="P19" s="8">
        <f t="shared" si="4"/>
        <v>194.60000000000002</v>
      </c>
      <c r="Q19" s="8">
        <f t="shared" si="4"/>
        <v>194.60000000000002</v>
      </c>
      <c r="R19" s="8">
        <f t="shared" si="4"/>
        <v>194.60000000000002</v>
      </c>
      <c r="S19" s="8">
        <f t="shared" si="4"/>
        <v>218.92500000000001</v>
      </c>
      <c r="T19" s="8">
        <f t="shared" si="4"/>
        <v>218.92500000000001</v>
      </c>
      <c r="U19" s="8">
        <f t="shared" si="4"/>
        <v>218.92500000000001</v>
      </c>
      <c r="V19" s="8">
        <f t="shared" si="4"/>
        <v>250.20000000000002</v>
      </c>
      <c r="W19" s="8">
        <f t="shared" si="4"/>
        <v>250.20000000000002</v>
      </c>
      <c r="X19" s="8">
        <f t="shared" si="4"/>
        <v>250.20000000000002</v>
      </c>
      <c r="Y19" s="8">
        <f t="shared" si="4"/>
        <v>250.20000000000002</v>
      </c>
      <c r="Z19" s="8">
        <f t="shared" si="4"/>
        <v>291.90000000000003</v>
      </c>
      <c r="AA19" s="8">
        <f t="shared" si="4"/>
        <v>291.90000000000003</v>
      </c>
      <c r="AB19" s="8">
        <f t="shared" si="4"/>
        <v>291.90000000000003</v>
      </c>
      <c r="AC19" s="8">
        <f t="shared" si="4"/>
        <v>350.28000000000003</v>
      </c>
      <c r="AD19" s="8">
        <f t="shared" si="4"/>
        <v>350.28000000000003</v>
      </c>
      <c r="AE19" s="8">
        <f t="shared" si="4"/>
        <v>350.28000000000003</v>
      </c>
      <c r="AF19" s="8">
        <f t="shared" si="4"/>
        <v>350.28000000000003</v>
      </c>
      <c r="AG19" s="8">
        <f t="shared" si="4"/>
        <v>437.85</v>
      </c>
      <c r="AH19" s="8">
        <f t="shared" si="4"/>
        <v>437.85</v>
      </c>
    </row>
    <row r="20" spans="1:34" ht="14.25" thickBot="1" x14ac:dyDescent="0.2">
      <c r="A20" s="3" t="s">
        <v>15</v>
      </c>
      <c r="B20" s="29"/>
      <c r="C20" s="8">
        <f>(C4+C9)*C15*(C6*C7+1-C6)</f>
        <v>17.152941176470588</v>
      </c>
      <c r="D20" s="8">
        <f t="shared" ref="D20:M20" si="5">(D4+D9)*D15*(D6*D7+1-D6)</f>
        <v>25.281176470588239</v>
      </c>
      <c r="E20" s="8">
        <f t="shared" si="5"/>
        <v>33.779999999999994</v>
      </c>
      <c r="F20" s="8">
        <f t="shared" si="5"/>
        <v>41.472000000000008</v>
      </c>
      <c r="G20" s="8">
        <f t="shared" si="5"/>
        <v>49.559999999999995</v>
      </c>
      <c r="H20" s="8">
        <f t="shared" si="5"/>
        <v>67.414285714285711</v>
      </c>
      <c r="I20" s="8">
        <f t="shared" si="5"/>
        <v>85.984615384615381</v>
      </c>
      <c r="J20" s="8">
        <f t="shared" si="5"/>
        <v>94.227692307692294</v>
      </c>
      <c r="K20" s="8">
        <f t="shared" si="5"/>
        <v>108.99692307692305</v>
      </c>
      <c r="L20" s="8">
        <f t="shared" si="5"/>
        <v>135</v>
      </c>
      <c r="M20" s="8">
        <f t="shared" si="5"/>
        <v>159.21818181818182</v>
      </c>
      <c r="N20" s="8">
        <f>($M$4+$M$9)*$M$15*(N6*N7+1-N6)</f>
        <v>169.06909090909087</v>
      </c>
      <c r="O20" s="8">
        <f t="shared" ref="O20:AH20" si="6">($M$4+$M$9)*$M$15*(O6*O7+1-O6)</f>
        <v>177.65999999999997</v>
      </c>
      <c r="P20" s="8">
        <f t="shared" si="6"/>
        <v>184.99090909090907</v>
      </c>
      <c r="Q20" s="8">
        <f t="shared" si="6"/>
        <v>194.44090909090906</v>
      </c>
      <c r="R20" s="8">
        <f t="shared" si="6"/>
        <v>204.34909090909088</v>
      </c>
      <c r="S20" s="8">
        <f t="shared" si="6"/>
        <v>214.71545454545455</v>
      </c>
      <c r="T20" s="8">
        <f t="shared" si="6"/>
        <v>225.54000000000002</v>
      </c>
      <c r="U20" s="8">
        <f t="shared" si="6"/>
        <v>234.81818181818178</v>
      </c>
      <c r="V20" s="8">
        <f t="shared" si="6"/>
        <v>246.50181818181812</v>
      </c>
      <c r="W20" s="8">
        <f t="shared" si="6"/>
        <v>262.53818181818184</v>
      </c>
      <c r="X20" s="8">
        <f t="shared" si="6"/>
        <v>275.36727272727273</v>
      </c>
      <c r="Y20" s="8">
        <f t="shared" si="6"/>
        <v>288.65454545454537</v>
      </c>
      <c r="Z20" s="8">
        <f t="shared" si="6"/>
        <v>300.05181818181813</v>
      </c>
      <c r="AA20" s="8">
        <f t="shared" si="6"/>
        <v>314.19818181818181</v>
      </c>
      <c r="AB20" s="8">
        <f t="shared" si="6"/>
        <v>328.80272727272722</v>
      </c>
      <c r="AC20" s="8">
        <f t="shared" si="6"/>
        <v>343.8654545454545</v>
      </c>
      <c r="AD20" s="8">
        <f t="shared" si="6"/>
        <v>359.38636363636363</v>
      </c>
      <c r="AE20" s="8">
        <f t="shared" si="6"/>
        <v>372.73090909090911</v>
      </c>
      <c r="AF20" s="8">
        <f t="shared" si="6"/>
        <v>389.11090909090905</v>
      </c>
      <c r="AG20" s="8">
        <f t="shared" si="6"/>
        <v>405.94909090909084</v>
      </c>
      <c r="AH20" s="8">
        <f t="shared" si="6"/>
        <v>429.5454545454545</v>
      </c>
    </row>
    <row r="21" spans="1:34" ht="14.25" thickBot="1" x14ac:dyDescent="0.2">
      <c r="A21" s="3" t="s">
        <v>16</v>
      </c>
      <c r="B21" s="29"/>
      <c r="C21" s="8">
        <f>(C4+C9)*C15*(C6*C7+1-C6)</f>
        <v>17.152941176470588</v>
      </c>
      <c r="D21" s="8">
        <f t="shared" ref="D21:M21" si="7">(D4+D9)*D15*(D6*D7+1-D6)</f>
        <v>25.281176470588239</v>
      </c>
      <c r="E21" s="8">
        <f t="shared" si="7"/>
        <v>33.779999999999994</v>
      </c>
      <c r="F21" s="8">
        <f t="shared" si="7"/>
        <v>41.472000000000008</v>
      </c>
      <c r="G21" s="8">
        <f t="shared" si="7"/>
        <v>49.559999999999995</v>
      </c>
      <c r="H21" s="8">
        <f t="shared" si="7"/>
        <v>67.414285714285711</v>
      </c>
      <c r="I21" s="8">
        <f t="shared" si="7"/>
        <v>85.984615384615381</v>
      </c>
      <c r="J21" s="8">
        <f t="shared" si="7"/>
        <v>94.227692307692294</v>
      </c>
      <c r="K21" s="8">
        <f t="shared" si="7"/>
        <v>108.99692307692305</v>
      </c>
      <c r="L21" s="8">
        <f t="shared" si="7"/>
        <v>135</v>
      </c>
      <c r="M21" s="8">
        <f t="shared" si="7"/>
        <v>159.21818181818182</v>
      </c>
      <c r="N21" s="8">
        <f>($M$4+N9)*$M$15*($M$6*$M$7+1-$M$6)</f>
        <v>170.59090909090909</v>
      </c>
      <c r="O21" s="8">
        <f t="shared" ref="O21:AH21" si="8">($M$4+O9)*$M$15*($M$6*$M$7+1-$M$6)</f>
        <v>181.96363636363637</v>
      </c>
      <c r="P21" s="8">
        <f t="shared" si="8"/>
        <v>193.33636363636364</v>
      </c>
      <c r="Q21" s="8">
        <f t="shared" si="8"/>
        <v>204.70909090909089</v>
      </c>
      <c r="R21" s="8">
        <f t="shared" si="8"/>
        <v>216.08181818181819</v>
      </c>
      <c r="S21" s="8">
        <f t="shared" si="8"/>
        <v>227.45454545454547</v>
      </c>
      <c r="T21" s="8">
        <f t="shared" si="8"/>
        <v>238.82727272727274</v>
      </c>
      <c r="U21" s="8">
        <f t="shared" si="8"/>
        <v>250.20000000000002</v>
      </c>
      <c r="V21" s="8">
        <f t="shared" si="8"/>
        <v>257.78181818181821</v>
      </c>
      <c r="W21" s="8">
        <f t="shared" si="8"/>
        <v>269.15454545454548</v>
      </c>
      <c r="X21" s="8">
        <f t="shared" si="8"/>
        <v>280.52727272727276</v>
      </c>
      <c r="Y21" s="8">
        <f t="shared" si="8"/>
        <v>291.89999999999998</v>
      </c>
      <c r="Z21" s="8">
        <f t="shared" si="8"/>
        <v>303.27272727272725</v>
      </c>
      <c r="AA21" s="8">
        <f t="shared" si="8"/>
        <v>314.64545454545453</v>
      </c>
      <c r="AB21" s="8">
        <f t="shared" si="8"/>
        <v>326.0181818181818</v>
      </c>
      <c r="AC21" s="8">
        <f t="shared" si="8"/>
        <v>337.39090909090913</v>
      </c>
      <c r="AD21" s="8">
        <f t="shared" si="8"/>
        <v>348.76363636363635</v>
      </c>
      <c r="AE21" s="8">
        <f t="shared" si="8"/>
        <v>360.13636363636363</v>
      </c>
      <c r="AF21" s="8">
        <f t="shared" si="8"/>
        <v>367.71818181818179</v>
      </c>
      <c r="AG21" s="8">
        <f t="shared" si="8"/>
        <v>379.09090909090907</v>
      </c>
      <c r="AH21" s="8">
        <f t="shared" si="8"/>
        <v>390.46363636363634</v>
      </c>
    </row>
    <row r="22" spans="1:34" ht="14.25" thickBot="1" x14ac:dyDescent="0.2">
      <c r="A22" s="3" t="s">
        <v>11</v>
      </c>
      <c r="B22" s="30"/>
      <c r="C22" s="8">
        <f>(C4+C9)*C15*(C6*C7+1-C6)</f>
        <v>17.152941176470588</v>
      </c>
      <c r="D22" s="8">
        <f t="shared" ref="D22:M22" si="9">(D4+D9)*D15*(D6*D7+1-D6)</f>
        <v>25.281176470588239</v>
      </c>
      <c r="E22" s="8">
        <f t="shared" si="9"/>
        <v>33.779999999999994</v>
      </c>
      <c r="F22" s="8">
        <f t="shared" si="9"/>
        <v>41.472000000000008</v>
      </c>
      <c r="G22" s="8">
        <f t="shared" si="9"/>
        <v>49.559999999999995</v>
      </c>
      <c r="H22" s="8">
        <f t="shared" si="9"/>
        <v>67.414285714285711</v>
      </c>
      <c r="I22" s="8">
        <f t="shared" si="9"/>
        <v>85.984615384615381</v>
      </c>
      <c r="J22" s="8">
        <f t="shared" si="9"/>
        <v>94.227692307692294</v>
      </c>
      <c r="K22" s="8">
        <f t="shared" si="9"/>
        <v>108.99692307692305</v>
      </c>
      <c r="L22" s="8">
        <f t="shared" si="9"/>
        <v>135</v>
      </c>
      <c r="M22" s="8">
        <f t="shared" si="9"/>
        <v>159.21818181818182</v>
      </c>
      <c r="N22" s="8">
        <f>($M$4+$M$9)*$M$15*($M$6*$M$7+1-$M$6)</f>
        <v>159.21818181818182</v>
      </c>
      <c r="O22" s="8">
        <f t="shared" ref="O22:AH22" si="10">($M$4+$M$9)*$M$15*($M$6*$M$7+1-$M$6)</f>
        <v>159.21818181818182</v>
      </c>
      <c r="P22" s="8">
        <f t="shared" si="10"/>
        <v>159.21818181818182</v>
      </c>
      <c r="Q22" s="8">
        <f t="shared" si="10"/>
        <v>159.21818181818182</v>
      </c>
      <c r="R22" s="8">
        <f t="shared" si="10"/>
        <v>159.21818181818182</v>
      </c>
      <c r="S22" s="8">
        <f t="shared" si="10"/>
        <v>159.21818181818182</v>
      </c>
      <c r="T22" s="8">
        <f t="shared" si="10"/>
        <v>159.21818181818182</v>
      </c>
      <c r="U22" s="8">
        <f t="shared" si="10"/>
        <v>159.21818181818182</v>
      </c>
      <c r="V22" s="8">
        <f t="shared" si="10"/>
        <v>159.21818181818182</v>
      </c>
      <c r="W22" s="8">
        <f t="shared" si="10"/>
        <v>159.21818181818182</v>
      </c>
      <c r="X22" s="8">
        <f t="shared" si="10"/>
        <v>159.21818181818182</v>
      </c>
      <c r="Y22" s="8">
        <f t="shared" si="10"/>
        <v>159.21818181818182</v>
      </c>
      <c r="Z22" s="8">
        <f t="shared" si="10"/>
        <v>159.21818181818182</v>
      </c>
      <c r="AA22" s="8">
        <f t="shared" si="10"/>
        <v>159.21818181818182</v>
      </c>
      <c r="AB22" s="8">
        <f t="shared" si="10"/>
        <v>159.21818181818182</v>
      </c>
      <c r="AC22" s="8">
        <f t="shared" si="10"/>
        <v>159.21818181818182</v>
      </c>
      <c r="AD22" s="8">
        <f t="shared" si="10"/>
        <v>159.21818181818182</v>
      </c>
      <c r="AE22" s="8">
        <f t="shared" si="10"/>
        <v>159.21818181818182</v>
      </c>
      <c r="AF22" s="8">
        <f t="shared" si="10"/>
        <v>159.21818181818182</v>
      </c>
      <c r="AG22" s="8">
        <f t="shared" si="10"/>
        <v>159.21818181818182</v>
      </c>
      <c r="AH22" s="8">
        <f t="shared" si="10"/>
        <v>159.21818181818182</v>
      </c>
    </row>
    <row r="23" spans="1:34" ht="14.25" thickBot="1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</row>
    <row r="24" spans="1:34" ht="14.25" thickBot="1" x14ac:dyDescent="0.2">
      <c r="A24" s="3" t="s">
        <v>12</v>
      </c>
      <c r="B24" s="3" t="s">
        <v>14</v>
      </c>
      <c r="C24" s="8">
        <f>(C4+C9)*C15*(C6*C7+1-C6)</f>
        <v>17.152941176470588</v>
      </c>
      <c r="D24" s="8">
        <f t="shared" ref="D24:M24" si="11">(D4+D9)*D15*(D6*D7+1-D6)</f>
        <v>25.281176470588239</v>
      </c>
      <c r="E24" s="8">
        <f t="shared" si="11"/>
        <v>33.779999999999994</v>
      </c>
      <c r="F24" s="8">
        <f t="shared" si="11"/>
        <v>41.472000000000008</v>
      </c>
      <c r="G24" s="8">
        <f t="shared" si="11"/>
        <v>49.559999999999995</v>
      </c>
      <c r="H24" s="8">
        <f t="shared" si="11"/>
        <v>67.414285714285711</v>
      </c>
      <c r="I24" s="8">
        <f t="shared" si="11"/>
        <v>85.984615384615381</v>
      </c>
      <c r="J24" s="8">
        <f t="shared" si="11"/>
        <v>94.227692307692294</v>
      </c>
      <c r="K24" s="8">
        <f t="shared" si="11"/>
        <v>108.99692307692305</v>
      </c>
      <c r="L24" s="8">
        <f t="shared" si="11"/>
        <v>135</v>
      </c>
      <c r="M24" s="8">
        <f t="shared" si="11"/>
        <v>159.21818181818182</v>
      </c>
      <c r="N24" s="8">
        <f>(N4+$M$9)*N15*($M$6*$M$7+1-$M$6)</f>
        <v>170.59090909090909</v>
      </c>
      <c r="O24" s="8">
        <f t="shared" ref="O24:AH24" si="12">(O4+$M$9)*O15*($M$6*$M$7+1-$M$6)</f>
        <v>195.99</v>
      </c>
      <c r="P24" s="8">
        <f t="shared" si="12"/>
        <v>227.03333333333336</v>
      </c>
      <c r="Q24" s="8">
        <f t="shared" si="12"/>
        <v>240.93333333333337</v>
      </c>
      <c r="R24" s="8">
        <f t="shared" si="12"/>
        <v>250.20000000000002</v>
      </c>
      <c r="S24" s="8">
        <f t="shared" si="12"/>
        <v>297.11250000000001</v>
      </c>
      <c r="T24" s="8">
        <f t="shared" si="12"/>
        <v>307.53750000000002</v>
      </c>
      <c r="U24" s="8">
        <f t="shared" si="12"/>
        <v>323.17500000000001</v>
      </c>
      <c r="V24" s="8">
        <f t="shared" si="12"/>
        <v>381.25714285714287</v>
      </c>
      <c r="W24" s="8">
        <f t="shared" si="12"/>
        <v>399.12857142857143</v>
      </c>
      <c r="X24" s="8">
        <f t="shared" si="12"/>
        <v>411.0428571428572</v>
      </c>
      <c r="Y24" s="8">
        <f t="shared" si="12"/>
        <v>422.95714285714286</v>
      </c>
      <c r="Z24" s="8">
        <f t="shared" si="12"/>
        <v>514.30000000000007</v>
      </c>
      <c r="AA24" s="8">
        <f t="shared" si="12"/>
        <v>528.20000000000005</v>
      </c>
      <c r="AB24" s="8">
        <f t="shared" si="12"/>
        <v>549.05000000000007</v>
      </c>
      <c r="AC24" s="8">
        <f t="shared" si="12"/>
        <v>675.54000000000008</v>
      </c>
      <c r="AD24" s="8">
        <f t="shared" si="12"/>
        <v>700.56000000000006</v>
      </c>
      <c r="AE24" s="8">
        <f t="shared" si="12"/>
        <v>717.24</v>
      </c>
      <c r="AF24" s="8">
        <f t="shared" si="12"/>
        <v>742.2600000000001</v>
      </c>
      <c r="AG24" s="8">
        <f t="shared" si="12"/>
        <v>948.67500000000007</v>
      </c>
      <c r="AH24" s="8">
        <f t="shared" si="12"/>
        <v>979.95</v>
      </c>
    </row>
    <row r="25" spans="1:34" ht="14.25" thickBot="1" x14ac:dyDescent="0.2">
      <c r="A25" s="3" t="s">
        <v>12</v>
      </c>
      <c r="B25" s="3" t="s">
        <v>15</v>
      </c>
      <c r="C25" s="8">
        <f>(C4+C9)*C15*(C6*C7+1-C6)</f>
        <v>17.152941176470588</v>
      </c>
      <c r="D25" s="8">
        <f t="shared" ref="D25:M25" si="13">(D4+D9)*D15*(D6*D7+1-D6)</f>
        <v>25.281176470588239</v>
      </c>
      <c r="E25" s="8">
        <f t="shared" si="13"/>
        <v>33.779999999999994</v>
      </c>
      <c r="F25" s="8">
        <f t="shared" si="13"/>
        <v>41.472000000000008</v>
      </c>
      <c r="G25" s="8">
        <f t="shared" si="13"/>
        <v>49.559999999999995</v>
      </c>
      <c r="H25" s="8">
        <f t="shared" si="13"/>
        <v>67.414285714285711</v>
      </c>
      <c r="I25" s="8">
        <f t="shared" si="13"/>
        <v>85.984615384615381</v>
      </c>
      <c r="J25" s="8">
        <f t="shared" si="13"/>
        <v>94.227692307692294</v>
      </c>
      <c r="K25" s="8">
        <f t="shared" si="13"/>
        <v>108.99692307692305</v>
      </c>
      <c r="L25" s="8">
        <f t="shared" si="13"/>
        <v>135</v>
      </c>
      <c r="M25" s="8">
        <f t="shared" si="13"/>
        <v>159.21818181818182</v>
      </c>
      <c r="N25" s="8">
        <f>(N4+$M$9)*$M$15*(N6*N7+1-N6)</f>
        <v>181.14545454545453</v>
      </c>
      <c r="O25" s="8">
        <f t="shared" ref="O25:AH25" si="14">(O4+$M$9)*$M$15*(O6*O7+1-O6)</f>
        <v>198.80999999999995</v>
      </c>
      <c r="P25" s="8">
        <f t="shared" si="14"/>
        <v>215.82272727272726</v>
      </c>
      <c r="Q25" s="8">
        <f t="shared" si="14"/>
        <v>240.73636363636362</v>
      </c>
      <c r="R25" s="8">
        <f t="shared" si="14"/>
        <v>262.73454545454541</v>
      </c>
      <c r="S25" s="8">
        <f t="shared" si="14"/>
        <v>291.39954545454549</v>
      </c>
      <c r="T25" s="8">
        <f t="shared" si="14"/>
        <v>316.83000000000004</v>
      </c>
      <c r="U25" s="8">
        <f t="shared" si="14"/>
        <v>346.63636363636357</v>
      </c>
      <c r="V25" s="8">
        <f t="shared" si="14"/>
        <v>375.62181818181813</v>
      </c>
      <c r="W25" s="8">
        <f t="shared" si="14"/>
        <v>418.81090909090909</v>
      </c>
      <c r="X25" s="8">
        <f t="shared" si="14"/>
        <v>452.3890909090909</v>
      </c>
      <c r="Y25" s="8">
        <f t="shared" si="14"/>
        <v>487.96363636363628</v>
      </c>
      <c r="Z25" s="8">
        <f t="shared" si="14"/>
        <v>528.66272727272724</v>
      </c>
      <c r="AA25" s="8">
        <f t="shared" si="14"/>
        <v>568.54909090909086</v>
      </c>
      <c r="AB25" s="8">
        <f t="shared" si="14"/>
        <v>618.46227272727265</v>
      </c>
      <c r="AC25" s="8">
        <f t="shared" si="14"/>
        <v>663.16909090909087</v>
      </c>
      <c r="AD25" s="8">
        <f t="shared" si="14"/>
        <v>718.77272727272725</v>
      </c>
      <c r="AE25" s="8">
        <f t="shared" si="14"/>
        <v>763.21090909090913</v>
      </c>
      <c r="AF25" s="8">
        <f t="shared" si="14"/>
        <v>824.54454545454541</v>
      </c>
      <c r="AG25" s="8">
        <f t="shared" si="14"/>
        <v>879.55636363636347</v>
      </c>
      <c r="AH25" s="8">
        <f t="shared" si="14"/>
        <v>961.36363636363615</v>
      </c>
    </row>
    <row r="26" spans="1:34" ht="14.25" thickBot="1" x14ac:dyDescent="0.2">
      <c r="A26" s="3" t="s">
        <v>12</v>
      </c>
      <c r="B26" s="3" t="s">
        <v>16</v>
      </c>
      <c r="C26" s="8">
        <f>(C4+C9)*C15*(C6*C7+1-C6)</f>
        <v>17.152941176470588</v>
      </c>
      <c r="D26" s="8">
        <f t="shared" ref="D26:M26" si="15">(D4+D9)*D15*(D6*D7+1-D6)</f>
        <v>25.281176470588239</v>
      </c>
      <c r="E26" s="8">
        <f t="shared" si="15"/>
        <v>33.779999999999994</v>
      </c>
      <c r="F26" s="8">
        <f t="shared" si="15"/>
        <v>41.472000000000008</v>
      </c>
      <c r="G26" s="8">
        <f t="shared" si="15"/>
        <v>49.559999999999995</v>
      </c>
      <c r="H26" s="8">
        <f t="shared" si="15"/>
        <v>67.414285714285711</v>
      </c>
      <c r="I26" s="8">
        <f t="shared" si="15"/>
        <v>85.984615384615381</v>
      </c>
      <c r="J26" s="8">
        <f t="shared" si="15"/>
        <v>94.227692307692294</v>
      </c>
      <c r="K26" s="8">
        <f t="shared" si="15"/>
        <v>108.99692307692305</v>
      </c>
      <c r="L26" s="8">
        <f t="shared" si="15"/>
        <v>135</v>
      </c>
      <c r="M26" s="8">
        <f t="shared" si="15"/>
        <v>159.21818181818182</v>
      </c>
      <c r="N26" s="8">
        <f>(N4+N9)*$M$15*($M$6*$M$7+1-$M$6)</f>
        <v>181.96363636363637</v>
      </c>
      <c r="O26" s="8">
        <f t="shared" ref="O26:AH26" si="16">(O4+O9)*$M$15*($M$6*$M$7+1-$M$6)</f>
        <v>200.91818181818181</v>
      </c>
      <c r="P26" s="8">
        <f t="shared" si="16"/>
        <v>219.87272727272725</v>
      </c>
      <c r="Q26" s="8">
        <f t="shared" si="16"/>
        <v>242.61818181818182</v>
      </c>
      <c r="R26" s="8">
        <f t="shared" si="16"/>
        <v>261.57272727272726</v>
      </c>
      <c r="S26" s="8">
        <f t="shared" si="16"/>
        <v>284.31818181818181</v>
      </c>
      <c r="T26" s="8">
        <f t="shared" si="16"/>
        <v>303.27272727272725</v>
      </c>
      <c r="U26" s="8">
        <f t="shared" si="16"/>
        <v>326.0181818181818</v>
      </c>
      <c r="V26" s="8">
        <f t="shared" si="16"/>
        <v>341.18181818181819</v>
      </c>
      <c r="W26" s="8">
        <f t="shared" si="16"/>
        <v>363.92727272727274</v>
      </c>
      <c r="X26" s="8">
        <f t="shared" si="16"/>
        <v>382.88181818181818</v>
      </c>
      <c r="Y26" s="8">
        <f t="shared" si="16"/>
        <v>401.83636363636361</v>
      </c>
      <c r="Z26" s="8">
        <f t="shared" si="16"/>
        <v>424.58181818181822</v>
      </c>
      <c r="AA26" s="8">
        <f t="shared" si="16"/>
        <v>443.53636363636366</v>
      </c>
      <c r="AB26" s="8">
        <f t="shared" si="16"/>
        <v>466.28181818181821</v>
      </c>
      <c r="AC26" s="8">
        <f t="shared" si="16"/>
        <v>485.23636363636365</v>
      </c>
      <c r="AD26" s="8">
        <f t="shared" si="16"/>
        <v>507.9818181818182</v>
      </c>
      <c r="AE26" s="8">
        <f t="shared" si="16"/>
        <v>526.93636363636369</v>
      </c>
      <c r="AF26" s="8">
        <f t="shared" si="16"/>
        <v>545.89090909090908</v>
      </c>
      <c r="AG26" s="8">
        <f t="shared" si="16"/>
        <v>564.84545454545457</v>
      </c>
      <c r="AH26" s="8">
        <f t="shared" si="16"/>
        <v>587.59090909090912</v>
      </c>
    </row>
    <row r="27" spans="1:34" ht="14.25" thickBot="1" x14ac:dyDescent="0.2">
      <c r="A27" s="3" t="s">
        <v>14</v>
      </c>
      <c r="B27" s="3" t="s">
        <v>15</v>
      </c>
      <c r="C27" s="8">
        <f>(C4+C9)*C15*(C6*C7+1-C6)</f>
        <v>17.152941176470588</v>
      </c>
      <c r="D27" s="8">
        <f t="shared" ref="D27:M27" si="17">(D4+D9)*D15*(D6*D7+1-D6)</f>
        <v>25.281176470588239</v>
      </c>
      <c r="E27" s="8">
        <f t="shared" si="17"/>
        <v>33.779999999999994</v>
      </c>
      <c r="F27" s="8">
        <f t="shared" si="17"/>
        <v>41.472000000000008</v>
      </c>
      <c r="G27" s="8">
        <f t="shared" si="17"/>
        <v>49.559999999999995</v>
      </c>
      <c r="H27" s="8">
        <f t="shared" si="17"/>
        <v>67.414285714285711</v>
      </c>
      <c r="I27" s="8">
        <f t="shared" si="17"/>
        <v>85.984615384615381</v>
      </c>
      <c r="J27" s="8">
        <f t="shared" si="17"/>
        <v>94.227692307692294</v>
      </c>
      <c r="K27" s="8">
        <f t="shared" si="17"/>
        <v>108.99692307692305</v>
      </c>
      <c r="L27" s="8">
        <f t="shared" si="17"/>
        <v>135</v>
      </c>
      <c r="M27" s="8">
        <f t="shared" si="17"/>
        <v>159.21818181818182</v>
      </c>
      <c r="N27" s="8">
        <f>($M$4+$M$9)*N15*(N6*N7+1-N6)</f>
        <v>169.06909090909087</v>
      </c>
      <c r="O27" s="8">
        <f t="shared" ref="O27:AH27" si="18">($M$4+$M$9)*O15*(O6*O7+1-O6)</f>
        <v>195.42599999999999</v>
      </c>
      <c r="P27" s="8">
        <f t="shared" si="18"/>
        <v>226.1</v>
      </c>
      <c r="Q27" s="8">
        <f t="shared" si="18"/>
        <v>237.65</v>
      </c>
      <c r="R27" s="8">
        <f t="shared" si="18"/>
        <v>249.76</v>
      </c>
      <c r="S27" s="8">
        <f t="shared" si="18"/>
        <v>295.23375000000004</v>
      </c>
      <c r="T27" s="8">
        <f t="shared" si="18"/>
        <v>310.11750000000006</v>
      </c>
      <c r="U27" s="8">
        <f t="shared" si="18"/>
        <v>322.875</v>
      </c>
      <c r="V27" s="8">
        <f t="shared" si="18"/>
        <v>387.35999999999996</v>
      </c>
      <c r="W27" s="8">
        <f t="shared" si="18"/>
        <v>412.56000000000006</v>
      </c>
      <c r="X27" s="8">
        <f t="shared" si="18"/>
        <v>432.72000000000008</v>
      </c>
      <c r="Y27" s="8">
        <f t="shared" si="18"/>
        <v>453.59999999999991</v>
      </c>
      <c r="Z27" s="8">
        <f t="shared" si="18"/>
        <v>550.09500000000003</v>
      </c>
      <c r="AA27" s="8">
        <f t="shared" si="18"/>
        <v>576.03000000000009</v>
      </c>
      <c r="AB27" s="8">
        <f t="shared" si="18"/>
        <v>602.80499999999995</v>
      </c>
      <c r="AC27" s="8">
        <f t="shared" si="18"/>
        <v>756.50399999999991</v>
      </c>
      <c r="AD27" s="8">
        <f t="shared" si="18"/>
        <v>790.65000000000009</v>
      </c>
      <c r="AE27" s="8">
        <f t="shared" si="18"/>
        <v>820.00800000000015</v>
      </c>
      <c r="AF27" s="8">
        <f t="shared" si="18"/>
        <v>856.04399999999998</v>
      </c>
      <c r="AG27" s="8">
        <f t="shared" si="18"/>
        <v>1116.3599999999999</v>
      </c>
      <c r="AH27" s="8">
        <f t="shared" si="18"/>
        <v>1181.25</v>
      </c>
    </row>
    <row r="28" spans="1:34" ht="14.25" thickBot="1" x14ac:dyDescent="0.2">
      <c r="A28" s="3" t="s">
        <v>14</v>
      </c>
      <c r="B28" s="3" t="s">
        <v>16</v>
      </c>
      <c r="C28" s="8">
        <f>(C4+C9)*C15*(C6*C7+1-C6)</f>
        <v>17.152941176470588</v>
      </c>
      <c r="D28" s="8">
        <f t="shared" ref="D28:M28" si="19">(D4+D9)*D15*(D6*D7+1-D6)</f>
        <v>25.281176470588239</v>
      </c>
      <c r="E28" s="8">
        <f t="shared" si="19"/>
        <v>33.779999999999994</v>
      </c>
      <c r="F28" s="8">
        <f t="shared" si="19"/>
        <v>41.472000000000008</v>
      </c>
      <c r="G28" s="8">
        <f t="shared" si="19"/>
        <v>49.559999999999995</v>
      </c>
      <c r="H28" s="8">
        <f t="shared" si="19"/>
        <v>67.414285714285711</v>
      </c>
      <c r="I28" s="8">
        <f t="shared" si="19"/>
        <v>85.984615384615381</v>
      </c>
      <c r="J28" s="8">
        <f t="shared" si="19"/>
        <v>94.227692307692294</v>
      </c>
      <c r="K28" s="8">
        <f t="shared" si="19"/>
        <v>108.99692307692305</v>
      </c>
      <c r="L28" s="8">
        <f t="shared" si="19"/>
        <v>135</v>
      </c>
      <c r="M28" s="8">
        <f t="shared" si="19"/>
        <v>159.21818181818182</v>
      </c>
      <c r="N28" s="8">
        <f>($M$4+N9)*N15*($M$6*$M$7+1-$M$6)</f>
        <v>170.59090909090909</v>
      </c>
      <c r="O28" s="8">
        <f t="shared" ref="O28:AH28" si="20">($M$4+O9)*O15*($M$6*$M$7+1-$M$6)</f>
        <v>200.16000000000003</v>
      </c>
      <c r="P28" s="8">
        <f t="shared" si="20"/>
        <v>236.3</v>
      </c>
      <c r="Q28" s="8">
        <f t="shared" si="20"/>
        <v>250.20000000000002</v>
      </c>
      <c r="R28" s="8">
        <f t="shared" si="20"/>
        <v>264.10000000000002</v>
      </c>
      <c r="S28" s="8">
        <f t="shared" si="20"/>
        <v>312.75</v>
      </c>
      <c r="T28" s="8">
        <f t="shared" si="20"/>
        <v>328.38750000000005</v>
      </c>
      <c r="U28" s="8">
        <f t="shared" si="20"/>
        <v>344.02500000000003</v>
      </c>
      <c r="V28" s="8">
        <f t="shared" si="20"/>
        <v>405.08571428571435</v>
      </c>
      <c r="W28" s="8">
        <f t="shared" si="20"/>
        <v>422.95714285714286</v>
      </c>
      <c r="X28" s="8">
        <f t="shared" si="20"/>
        <v>440.82857142857142</v>
      </c>
      <c r="Y28" s="8">
        <f t="shared" si="20"/>
        <v>458.70000000000005</v>
      </c>
      <c r="Z28" s="8">
        <f t="shared" si="20"/>
        <v>556</v>
      </c>
      <c r="AA28" s="8">
        <f t="shared" si="20"/>
        <v>576.85</v>
      </c>
      <c r="AB28" s="8">
        <f t="shared" si="20"/>
        <v>597.70000000000005</v>
      </c>
      <c r="AC28" s="8">
        <f t="shared" si="20"/>
        <v>742.2600000000001</v>
      </c>
      <c r="AD28" s="8">
        <f t="shared" si="20"/>
        <v>767.28000000000009</v>
      </c>
      <c r="AE28" s="8">
        <f t="shared" si="20"/>
        <v>792.30000000000007</v>
      </c>
      <c r="AF28" s="8">
        <f t="shared" si="20"/>
        <v>808.98</v>
      </c>
      <c r="AG28" s="8">
        <f t="shared" si="20"/>
        <v>1042.5</v>
      </c>
      <c r="AH28" s="8">
        <f t="shared" si="20"/>
        <v>1073.7750000000001</v>
      </c>
    </row>
    <row r="29" spans="1:34" ht="14.25" thickBot="1" x14ac:dyDescent="0.2">
      <c r="A29" s="3" t="s">
        <v>15</v>
      </c>
      <c r="B29" s="3" t="s">
        <v>16</v>
      </c>
      <c r="C29" s="8">
        <f>(C4+C9)*C15*(C6*C7+1-C6)</f>
        <v>17.152941176470588</v>
      </c>
      <c r="D29" s="8">
        <f t="shared" ref="D29:M29" si="21">(D4+D9)*D15*(D6*D7+1-D6)</f>
        <v>25.281176470588239</v>
      </c>
      <c r="E29" s="8">
        <f t="shared" si="21"/>
        <v>33.779999999999994</v>
      </c>
      <c r="F29" s="8">
        <f t="shared" si="21"/>
        <v>41.472000000000008</v>
      </c>
      <c r="G29" s="8">
        <f t="shared" si="21"/>
        <v>49.559999999999995</v>
      </c>
      <c r="H29" s="8">
        <f t="shared" si="21"/>
        <v>67.414285714285711</v>
      </c>
      <c r="I29" s="8">
        <f t="shared" si="21"/>
        <v>85.984615384615381</v>
      </c>
      <c r="J29" s="8">
        <f t="shared" si="21"/>
        <v>94.227692307692294</v>
      </c>
      <c r="K29" s="8">
        <f t="shared" si="21"/>
        <v>108.99692307692305</v>
      </c>
      <c r="L29" s="8">
        <f t="shared" si="21"/>
        <v>135</v>
      </c>
      <c r="M29" s="8">
        <f t="shared" si="21"/>
        <v>159.21818181818182</v>
      </c>
      <c r="N29" s="8">
        <f>($M$4+N9)*$M$15*(N6*N7+1-N6)</f>
        <v>181.14545454545453</v>
      </c>
      <c r="O29" s="8">
        <f t="shared" ref="O29:AH29" si="22">($M$4+O9)*$M$15*(O6*O7+1-O6)</f>
        <v>203.04</v>
      </c>
      <c r="P29" s="8">
        <f t="shared" si="22"/>
        <v>224.63181818181818</v>
      </c>
      <c r="Q29" s="8">
        <f t="shared" si="22"/>
        <v>249.99545454545452</v>
      </c>
      <c r="R29" s="8">
        <f t="shared" si="22"/>
        <v>277.33090909090907</v>
      </c>
      <c r="S29" s="8">
        <f t="shared" si="22"/>
        <v>306.73636363636365</v>
      </c>
      <c r="T29" s="8">
        <f t="shared" si="22"/>
        <v>338.31000000000006</v>
      </c>
      <c r="U29" s="8">
        <f t="shared" si="22"/>
        <v>368.99999999999994</v>
      </c>
      <c r="V29" s="8">
        <f t="shared" si="22"/>
        <v>399.09818181818173</v>
      </c>
      <c r="W29" s="8">
        <f t="shared" si="22"/>
        <v>443.81454545454545</v>
      </c>
      <c r="X29" s="8">
        <f t="shared" si="22"/>
        <v>485.17090909090916</v>
      </c>
      <c r="Y29" s="8">
        <f t="shared" si="22"/>
        <v>529.19999999999982</v>
      </c>
      <c r="Z29" s="8">
        <f t="shared" si="22"/>
        <v>571.5272727272727</v>
      </c>
      <c r="AA29" s="8">
        <f t="shared" si="22"/>
        <v>620.91545454545462</v>
      </c>
      <c r="AB29" s="8">
        <f t="shared" si="22"/>
        <v>673.26272727272715</v>
      </c>
      <c r="AC29" s="8">
        <f t="shared" si="22"/>
        <v>728.66727272727269</v>
      </c>
      <c r="AD29" s="8">
        <f t="shared" si="22"/>
        <v>787.22727272727263</v>
      </c>
      <c r="AE29" s="8">
        <f t="shared" si="22"/>
        <v>843.08181818181822</v>
      </c>
      <c r="AF29" s="8">
        <f t="shared" si="22"/>
        <v>898.66090909090894</v>
      </c>
      <c r="AG29" s="8">
        <f t="shared" si="22"/>
        <v>966.54545454545428</v>
      </c>
      <c r="AH29" s="8">
        <f t="shared" si="22"/>
        <v>1053.4090909090908</v>
      </c>
    </row>
  </sheetData>
  <mergeCells count="17">
    <mergeCell ref="AC3:AH3"/>
    <mergeCell ref="C3:M3"/>
    <mergeCell ref="O3:P3"/>
    <mergeCell ref="Q3:S3"/>
    <mergeCell ref="T3:W3"/>
    <mergeCell ref="X3:AB3"/>
    <mergeCell ref="B11:AH11"/>
    <mergeCell ref="B18:B22"/>
    <mergeCell ref="C17:M17"/>
    <mergeCell ref="A17:B17"/>
    <mergeCell ref="C8:AH8"/>
    <mergeCell ref="A23:AH23"/>
    <mergeCell ref="O17:P17"/>
    <mergeCell ref="Q17:S17"/>
    <mergeCell ref="T17:W17"/>
    <mergeCell ref="X17:AB17"/>
    <mergeCell ref="AC17:AH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5"/>
  <sheetViews>
    <sheetView topLeftCell="R23" workbookViewId="0">
      <selection activeCell="AH36" sqref="AH36"/>
    </sheetView>
  </sheetViews>
  <sheetFormatPr defaultRowHeight="13.5" x14ac:dyDescent="0.15"/>
  <cols>
    <col min="1" max="16384" width="9" style="2"/>
  </cols>
  <sheetData>
    <row r="1" spans="2:34" x14ac:dyDescent="0.15">
      <c r="B1" s="2" t="s">
        <v>54</v>
      </c>
    </row>
    <row r="2" spans="2:34" ht="14.25" thickBot="1" x14ac:dyDescent="0.2"/>
    <row r="3" spans="2:34" ht="14.25" thickBot="1" x14ac:dyDescent="0.2">
      <c r="B3" s="3" t="s">
        <v>10</v>
      </c>
      <c r="C3" s="31" t="s">
        <v>1</v>
      </c>
      <c r="D3" s="32"/>
      <c r="E3" s="32"/>
      <c r="F3" s="32"/>
      <c r="G3" s="32"/>
      <c r="H3" s="32"/>
      <c r="I3" s="32"/>
      <c r="J3" s="32"/>
      <c r="K3" s="32"/>
      <c r="L3" s="32"/>
      <c r="M3" s="33"/>
      <c r="N3" s="4">
        <v>11</v>
      </c>
      <c r="O3" s="14" t="s">
        <v>9</v>
      </c>
      <c r="P3" s="15"/>
      <c r="Q3" s="16" t="s">
        <v>2</v>
      </c>
      <c r="R3" s="17"/>
      <c r="S3" s="18"/>
      <c r="T3" s="19" t="s">
        <v>3</v>
      </c>
      <c r="U3" s="20"/>
      <c r="V3" s="20"/>
      <c r="W3" s="21"/>
      <c r="X3" s="22" t="s">
        <v>4</v>
      </c>
      <c r="Y3" s="23"/>
      <c r="Z3" s="23"/>
      <c r="AA3" s="23"/>
      <c r="AB3" s="24"/>
      <c r="AC3" s="25" t="s">
        <v>5</v>
      </c>
      <c r="AD3" s="26"/>
      <c r="AE3" s="26"/>
      <c r="AF3" s="26"/>
      <c r="AG3" s="26"/>
      <c r="AH3" s="27"/>
    </row>
    <row r="4" spans="2:34" ht="14.25" thickBot="1" x14ac:dyDescent="0.2">
      <c r="B4" s="3" t="s">
        <v>12</v>
      </c>
      <c r="C4" s="1">
        <v>4</v>
      </c>
      <c r="D4" s="1">
        <v>5</v>
      </c>
      <c r="E4" s="1">
        <v>7</v>
      </c>
      <c r="F4" s="1">
        <v>8</v>
      </c>
      <c r="G4" s="1">
        <v>10</v>
      </c>
      <c r="H4" s="1">
        <v>14</v>
      </c>
      <c r="I4" s="1">
        <v>18</v>
      </c>
      <c r="J4" s="1">
        <v>20</v>
      </c>
      <c r="K4" s="1">
        <v>23</v>
      </c>
      <c r="L4" s="1">
        <v>25</v>
      </c>
      <c r="M4" s="1">
        <v>28</v>
      </c>
      <c r="N4" s="1">
        <v>31</v>
      </c>
      <c r="O4" s="1">
        <v>34</v>
      </c>
      <c r="P4" s="1">
        <v>38</v>
      </c>
      <c r="Q4" s="1">
        <v>41</v>
      </c>
      <c r="R4" s="1">
        <v>45</v>
      </c>
      <c r="S4" s="1">
        <v>48</v>
      </c>
      <c r="T4" s="1">
        <v>52</v>
      </c>
      <c r="U4" s="1">
        <v>55</v>
      </c>
      <c r="V4" s="1">
        <v>59</v>
      </c>
      <c r="W4" s="1">
        <v>62</v>
      </c>
      <c r="X4" s="1">
        <v>65</v>
      </c>
      <c r="Y4" s="1">
        <v>69</v>
      </c>
      <c r="Z4" s="1">
        <v>72</v>
      </c>
      <c r="AA4" s="1">
        <v>76</v>
      </c>
      <c r="AB4" s="1">
        <v>79</v>
      </c>
      <c r="AC4" s="1">
        <v>83</v>
      </c>
      <c r="AD4" s="1">
        <v>86</v>
      </c>
      <c r="AE4" s="1">
        <v>90</v>
      </c>
      <c r="AF4" s="1">
        <v>93</v>
      </c>
      <c r="AG4" s="1">
        <v>97</v>
      </c>
      <c r="AH4" s="1">
        <v>100</v>
      </c>
    </row>
    <row r="5" spans="2:34" ht="14.25" thickBot="1" x14ac:dyDescent="0.2">
      <c r="B5" s="3" t="s">
        <v>6</v>
      </c>
      <c r="C5" s="37">
        <v>1.3640000000000001</v>
      </c>
      <c r="D5" s="37">
        <v>1.3640000000000001</v>
      </c>
      <c r="E5" s="37">
        <v>1.3640000000000001</v>
      </c>
      <c r="F5" s="37">
        <v>1.3640000000000001</v>
      </c>
      <c r="G5" s="37">
        <v>1.3640000000000001</v>
      </c>
      <c r="H5" s="37">
        <v>1.3640000000000001</v>
      </c>
      <c r="I5" s="37">
        <v>1.3640000000000001</v>
      </c>
      <c r="J5" s="37">
        <v>1.3640000000000001</v>
      </c>
      <c r="K5" s="37">
        <v>1.3640000000000001</v>
      </c>
      <c r="L5" s="37">
        <v>1.3640000000000001</v>
      </c>
      <c r="M5" s="37">
        <v>1.3640000000000001</v>
      </c>
      <c r="N5" s="1">
        <v>1.579</v>
      </c>
      <c r="O5" s="1">
        <v>1.875</v>
      </c>
      <c r="P5" s="1">
        <v>1.875</v>
      </c>
      <c r="Q5" s="1">
        <v>2.1429999999999998</v>
      </c>
      <c r="R5" s="1">
        <v>2.1429999999999998</v>
      </c>
      <c r="S5" s="1">
        <v>2.1429999999999998</v>
      </c>
      <c r="T5" s="1">
        <v>2.3079999999999998</v>
      </c>
      <c r="U5" s="1">
        <v>2.3079999999999998</v>
      </c>
      <c r="V5" s="1">
        <v>2.3079999999999998</v>
      </c>
      <c r="W5" s="1">
        <v>2.3079999999999998</v>
      </c>
      <c r="X5" s="1">
        <v>2.5</v>
      </c>
      <c r="Y5" s="1">
        <v>2.5</v>
      </c>
      <c r="Z5" s="1">
        <v>2.5</v>
      </c>
      <c r="AA5" s="1">
        <v>2.5</v>
      </c>
      <c r="AB5" s="1">
        <v>2.5</v>
      </c>
      <c r="AC5" s="1">
        <v>2.7269999999999999</v>
      </c>
      <c r="AD5" s="1">
        <v>2.7269999999999999</v>
      </c>
      <c r="AE5" s="1">
        <v>2.7269999999999999</v>
      </c>
      <c r="AF5" s="1">
        <v>2.7269999999999999</v>
      </c>
      <c r="AG5" s="1">
        <v>3</v>
      </c>
      <c r="AH5" s="1">
        <v>3</v>
      </c>
    </row>
    <row r="6" spans="2:34" ht="15" thickBot="1" x14ac:dyDescent="0.2">
      <c r="B6" s="6" t="s">
        <v>90</v>
      </c>
      <c r="C6" s="1">
        <v>2</v>
      </c>
      <c r="D6" s="1">
        <v>2</v>
      </c>
      <c r="E6" s="1">
        <v>2.1</v>
      </c>
      <c r="F6" s="1">
        <v>2.1</v>
      </c>
      <c r="G6" s="1">
        <v>2.2000000000000002</v>
      </c>
      <c r="H6" s="1">
        <v>2.2000000000000002</v>
      </c>
      <c r="I6" s="1">
        <v>2.2000000000000002</v>
      </c>
      <c r="J6" s="1">
        <v>2.2999999999999998</v>
      </c>
      <c r="K6" s="1">
        <v>2.2999999999999998</v>
      </c>
      <c r="L6" s="1">
        <v>2.4</v>
      </c>
      <c r="M6" s="1">
        <v>2.4</v>
      </c>
      <c r="N6" s="1">
        <v>2.6</v>
      </c>
      <c r="O6" s="1">
        <v>2.8</v>
      </c>
      <c r="P6" s="1">
        <v>3</v>
      </c>
      <c r="Q6" s="1">
        <v>3.2</v>
      </c>
      <c r="R6" s="1">
        <v>3.4</v>
      </c>
      <c r="S6" s="1">
        <v>3.6</v>
      </c>
      <c r="T6" s="1">
        <v>3.8</v>
      </c>
      <c r="U6" s="1">
        <v>4</v>
      </c>
      <c r="V6" s="1">
        <v>4.2</v>
      </c>
      <c r="W6" s="1">
        <v>4.4000000000000004</v>
      </c>
      <c r="X6" s="1">
        <v>4.5999999999999996</v>
      </c>
      <c r="Y6" s="1">
        <v>4.8</v>
      </c>
      <c r="Z6" s="1">
        <v>5</v>
      </c>
      <c r="AA6" s="1">
        <v>5.2</v>
      </c>
      <c r="AB6" s="1">
        <v>5.4</v>
      </c>
      <c r="AC6" s="1">
        <v>5.6</v>
      </c>
      <c r="AD6" s="1">
        <v>5.8</v>
      </c>
      <c r="AE6" s="1">
        <v>6</v>
      </c>
      <c r="AF6" s="1">
        <v>6.2</v>
      </c>
      <c r="AG6" s="1">
        <v>6.4</v>
      </c>
      <c r="AH6" s="1">
        <v>6.6</v>
      </c>
    </row>
    <row r="7" spans="2:34" ht="15" thickBot="1" x14ac:dyDescent="0.2">
      <c r="B7" s="6" t="s">
        <v>55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82</v>
      </c>
      <c r="AB7" s="1" t="s">
        <v>83</v>
      </c>
      <c r="AC7" s="1" t="s">
        <v>84</v>
      </c>
      <c r="AD7" s="1" t="s">
        <v>85</v>
      </c>
      <c r="AE7" s="1" t="s">
        <v>86</v>
      </c>
      <c r="AF7" s="1" t="s">
        <v>87</v>
      </c>
      <c r="AG7" s="1" t="s">
        <v>88</v>
      </c>
      <c r="AH7" s="1" t="s">
        <v>89</v>
      </c>
    </row>
    <row r="8" spans="2:34" ht="15" thickBot="1" x14ac:dyDescent="0.2">
      <c r="B8" s="6" t="s">
        <v>56</v>
      </c>
      <c r="C8" s="38">
        <v>0</v>
      </c>
      <c r="D8" s="39"/>
      <c r="E8" s="39"/>
      <c r="F8" s="39"/>
      <c r="G8" s="39"/>
      <c r="H8" s="39"/>
      <c r="I8" s="39"/>
      <c r="J8" s="39"/>
      <c r="K8" s="39"/>
      <c r="L8" s="39"/>
      <c r="M8" s="40"/>
      <c r="N8" s="41">
        <v>0.2</v>
      </c>
      <c r="O8" s="41">
        <v>0.24</v>
      </c>
      <c r="P8" s="41">
        <v>0.28000000000000003</v>
      </c>
      <c r="Q8" s="41">
        <v>0.32</v>
      </c>
      <c r="R8" s="41">
        <v>0.36</v>
      </c>
      <c r="S8" s="41">
        <v>0.4</v>
      </c>
      <c r="T8" s="41">
        <v>0.44</v>
      </c>
      <c r="U8" s="41">
        <v>0.48</v>
      </c>
      <c r="V8" s="41">
        <v>0.52</v>
      </c>
      <c r="W8" s="41">
        <v>0.56000000000000005</v>
      </c>
      <c r="X8" s="41">
        <v>0.6</v>
      </c>
      <c r="Y8" s="41">
        <v>0.64</v>
      </c>
      <c r="Z8" s="41">
        <v>0.68</v>
      </c>
      <c r="AA8" s="41">
        <v>0.72</v>
      </c>
      <c r="AB8" s="41">
        <v>0.76</v>
      </c>
      <c r="AC8" s="41">
        <v>0.8</v>
      </c>
      <c r="AD8" s="41">
        <v>0.84</v>
      </c>
      <c r="AE8" s="41">
        <v>0.88</v>
      </c>
      <c r="AF8" s="41">
        <v>0.92</v>
      </c>
      <c r="AG8" s="41">
        <v>0.96</v>
      </c>
      <c r="AH8" s="41">
        <v>1</v>
      </c>
    </row>
    <row r="9" spans="2:34" ht="14.25" thickBot="1" x14ac:dyDescent="0.2">
      <c r="B9" s="3" t="s">
        <v>8</v>
      </c>
      <c r="C9" s="31" t="s">
        <v>57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0" spans="2:34" ht="14.25" thickBot="1" x14ac:dyDescent="0.2">
      <c r="B10" s="3" t="s">
        <v>16</v>
      </c>
      <c r="C10" s="1">
        <v>7</v>
      </c>
      <c r="D10" s="1">
        <v>9</v>
      </c>
      <c r="E10" s="1">
        <v>10</v>
      </c>
      <c r="F10" s="1">
        <v>12</v>
      </c>
      <c r="G10" s="1">
        <v>14</v>
      </c>
      <c r="H10" s="1">
        <v>15</v>
      </c>
      <c r="I10" s="1">
        <v>17</v>
      </c>
      <c r="J10" s="1">
        <v>19</v>
      </c>
      <c r="K10" s="1">
        <v>20</v>
      </c>
      <c r="L10" s="1">
        <v>22</v>
      </c>
      <c r="M10" s="1">
        <v>24</v>
      </c>
      <c r="N10" s="1">
        <v>28</v>
      </c>
      <c r="O10" s="1">
        <v>32</v>
      </c>
      <c r="P10" s="1">
        <v>35</v>
      </c>
      <c r="Q10" s="1">
        <v>39</v>
      </c>
      <c r="R10" s="1">
        <v>43</v>
      </c>
      <c r="S10" s="1">
        <v>47</v>
      </c>
      <c r="T10" s="1">
        <v>51</v>
      </c>
      <c r="U10" s="1">
        <v>55</v>
      </c>
      <c r="V10" s="1">
        <v>58</v>
      </c>
      <c r="W10" s="1">
        <v>62</v>
      </c>
      <c r="X10" s="1">
        <v>66</v>
      </c>
      <c r="Y10" s="1">
        <v>70</v>
      </c>
      <c r="Z10" s="1">
        <v>74</v>
      </c>
      <c r="AA10" s="1">
        <v>78</v>
      </c>
      <c r="AB10" s="1">
        <v>82</v>
      </c>
      <c r="AC10" s="1">
        <v>85</v>
      </c>
      <c r="AD10" s="1">
        <v>89</v>
      </c>
      <c r="AE10" s="1">
        <v>93</v>
      </c>
      <c r="AF10" s="1">
        <v>97</v>
      </c>
      <c r="AG10" s="1">
        <v>101</v>
      </c>
      <c r="AH10" s="1">
        <v>105</v>
      </c>
    </row>
    <row r="11" spans="2:34" ht="14.25" thickBot="1" x14ac:dyDescent="0.2">
      <c r="B11" s="5" t="s">
        <v>11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1">
        <v>10</v>
      </c>
      <c r="O11" s="1">
        <v>16</v>
      </c>
      <c r="P11" s="1">
        <v>22</v>
      </c>
      <c r="Q11" s="1">
        <v>28</v>
      </c>
      <c r="R11" s="1">
        <v>34</v>
      </c>
      <c r="S11" s="1">
        <v>40</v>
      </c>
      <c r="T11" s="1">
        <v>46</v>
      </c>
      <c r="U11" s="1">
        <v>52</v>
      </c>
      <c r="V11" s="1">
        <v>58</v>
      </c>
      <c r="W11" s="1">
        <v>64</v>
      </c>
      <c r="X11" s="1">
        <v>70</v>
      </c>
      <c r="Y11" s="1">
        <v>76</v>
      </c>
      <c r="Z11" s="1">
        <v>82</v>
      </c>
      <c r="AA11" s="1">
        <v>88</v>
      </c>
      <c r="AB11" s="1">
        <v>94</v>
      </c>
      <c r="AC11" s="1">
        <v>100</v>
      </c>
      <c r="AD11" s="1">
        <v>106</v>
      </c>
      <c r="AE11" s="1">
        <v>112</v>
      </c>
      <c r="AF11" s="1">
        <v>118</v>
      </c>
      <c r="AG11" s="1">
        <v>124</v>
      </c>
      <c r="AH11" s="1">
        <v>130</v>
      </c>
    </row>
    <row r="12" spans="2:34" ht="14.25" thickBot="1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2:34" ht="14.25" thickBot="1" x14ac:dyDescent="0.2">
      <c r="B13" s="3" t="s">
        <v>17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36">
        <v>11</v>
      </c>
      <c r="O13" s="36">
        <v>10</v>
      </c>
      <c r="P13" s="36">
        <v>10</v>
      </c>
      <c r="Q13" s="36">
        <v>9</v>
      </c>
      <c r="R13" s="36">
        <v>9</v>
      </c>
      <c r="S13" s="36">
        <v>9</v>
      </c>
      <c r="T13" s="36">
        <v>9</v>
      </c>
      <c r="U13" s="36">
        <v>9</v>
      </c>
      <c r="V13" s="36">
        <v>9</v>
      </c>
      <c r="W13" s="36">
        <v>9</v>
      </c>
      <c r="X13" s="36">
        <v>8</v>
      </c>
      <c r="Y13" s="36">
        <v>8</v>
      </c>
      <c r="Z13" s="36">
        <v>8</v>
      </c>
      <c r="AA13" s="36">
        <v>8</v>
      </c>
      <c r="AB13" s="36">
        <v>8</v>
      </c>
      <c r="AC13" s="36">
        <v>8</v>
      </c>
      <c r="AD13" s="36">
        <v>8</v>
      </c>
      <c r="AE13" s="36">
        <v>8</v>
      </c>
      <c r="AF13" s="36">
        <v>8</v>
      </c>
      <c r="AG13" s="36">
        <v>8</v>
      </c>
      <c r="AH13" s="36">
        <v>8</v>
      </c>
    </row>
    <row r="14" spans="2:34" ht="14.25" thickBot="1" x14ac:dyDescent="0.2">
      <c r="B14" s="3" t="s">
        <v>18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36">
        <v>4</v>
      </c>
      <c r="O14" s="36">
        <v>3</v>
      </c>
      <c r="P14" s="36">
        <v>3</v>
      </c>
      <c r="Q14" s="36">
        <v>2</v>
      </c>
      <c r="R14" s="36">
        <v>2</v>
      </c>
      <c r="S14" s="36">
        <v>2</v>
      </c>
      <c r="T14" s="36">
        <v>2</v>
      </c>
      <c r="U14" s="36">
        <v>2</v>
      </c>
      <c r="V14" s="36">
        <v>2</v>
      </c>
      <c r="W14" s="36">
        <v>2</v>
      </c>
      <c r="X14" s="36">
        <v>2</v>
      </c>
      <c r="Y14" s="36">
        <v>2</v>
      </c>
      <c r="Z14" s="36">
        <v>2</v>
      </c>
      <c r="AA14" s="36">
        <v>2</v>
      </c>
      <c r="AB14" s="36">
        <v>2</v>
      </c>
      <c r="AC14" s="36">
        <v>1</v>
      </c>
      <c r="AD14" s="36">
        <v>1</v>
      </c>
      <c r="AE14" s="36">
        <v>1</v>
      </c>
      <c r="AF14" s="36">
        <v>1</v>
      </c>
      <c r="AG14" s="36">
        <v>1</v>
      </c>
      <c r="AH14" s="36">
        <v>1</v>
      </c>
    </row>
    <row r="15" spans="2:34" ht="14.25" thickBot="1" x14ac:dyDescent="0.2">
      <c r="B15" s="3" t="s">
        <v>19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36">
        <v>4</v>
      </c>
      <c r="O15" s="36">
        <v>3</v>
      </c>
      <c r="P15" s="36">
        <v>3</v>
      </c>
      <c r="Q15" s="36">
        <v>3</v>
      </c>
      <c r="R15" s="36">
        <v>3</v>
      </c>
      <c r="S15" s="36">
        <v>3</v>
      </c>
      <c r="T15" s="36">
        <v>2</v>
      </c>
      <c r="U15" s="36">
        <v>2</v>
      </c>
      <c r="V15" s="36">
        <v>2</v>
      </c>
      <c r="W15" s="36">
        <v>2</v>
      </c>
      <c r="X15" s="36">
        <v>2</v>
      </c>
      <c r="Y15" s="36">
        <v>2</v>
      </c>
      <c r="Z15" s="36">
        <v>2</v>
      </c>
      <c r="AA15" s="36">
        <v>2</v>
      </c>
      <c r="AB15" s="36">
        <v>2</v>
      </c>
      <c r="AC15" s="36">
        <v>2</v>
      </c>
      <c r="AD15" s="36">
        <v>2</v>
      </c>
      <c r="AE15" s="36">
        <v>2</v>
      </c>
      <c r="AF15" s="36">
        <v>2</v>
      </c>
      <c r="AG15" s="36">
        <v>1</v>
      </c>
      <c r="AH15" s="36">
        <v>1</v>
      </c>
    </row>
    <row r="16" spans="2:34" ht="15" thickBot="1" x14ac:dyDescent="0.2">
      <c r="B16" s="6" t="s">
        <v>23</v>
      </c>
      <c r="C16" s="9">
        <f>30/(C13+C14)</f>
        <v>1.7647058823529411</v>
      </c>
      <c r="D16" s="9">
        <f t="shared" ref="D16:AH16" si="0">30/(D13+D14)</f>
        <v>1.7647058823529411</v>
      </c>
      <c r="E16" s="9">
        <f t="shared" si="0"/>
        <v>1.7647058823529411</v>
      </c>
      <c r="F16" s="9">
        <f t="shared" si="0"/>
        <v>1.7647058823529411</v>
      </c>
      <c r="G16" s="9">
        <f t="shared" si="0"/>
        <v>1.7647058823529411</v>
      </c>
      <c r="H16" s="9">
        <f t="shared" si="0"/>
        <v>1.7647058823529411</v>
      </c>
      <c r="I16" s="9">
        <f t="shared" si="0"/>
        <v>1.7647058823529411</v>
      </c>
      <c r="J16" s="9">
        <f t="shared" si="0"/>
        <v>1.7647058823529411</v>
      </c>
      <c r="K16" s="9">
        <f t="shared" si="0"/>
        <v>1.7647058823529411</v>
      </c>
      <c r="L16" s="9">
        <f t="shared" si="0"/>
        <v>1.7647058823529411</v>
      </c>
      <c r="M16" s="9">
        <f t="shared" si="0"/>
        <v>1.7647058823529411</v>
      </c>
      <c r="N16" s="9">
        <f t="shared" si="0"/>
        <v>2</v>
      </c>
      <c r="O16" s="9">
        <f t="shared" si="0"/>
        <v>2.3076923076923075</v>
      </c>
      <c r="P16" s="9">
        <f t="shared" si="0"/>
        <v>2.3076923076923075</v>
      </c>
      <c r="Q16" s="9">
        <f t="shared" si="0"/>
        <v>2.7272727272727271</v>
      </c>
      <c r="R16" s="9">
        <f t="shared" si="0"/>
        <v>2.7272727272727271</v>
      </c>
      <c r="S16" s="9">
        <f t="shared" si="0"/>
        <v>2.7272727272727271</v>
      </c>
      <c r="T16" s="9">
        <f t="shared" si="0"/>
        <v>2.7272727272727271</v>
      </c>
      <c r="U16" s="9">
        <f t="shared" si="0"/>
        <v>2.7272727272727271</v>
      </c>
      <c r="V16" s="9">
        <f t="shared" si="0"/>
        <v>2.7272727272727271</v>
      </c>
      <c r="W16" s="9">
        <f t="shared" si="0"/>
        <v>2.7272727272727271</v>
      </c>
      <c r="X16" s="9">
        <f t="shared" si="0"/>
        <v>3</v>
      </c>
      <c r="Y16" s="9">
        <f t="shared" si="0"/>
        <v>3</v>
      </c>
      <c r="Z16" s="9">
        <f t="shared" si="0"/>
        <v>3</v>
      </c>
      <c r="AA16" s="9">
        <f t="shared" si="0"/>
        <v>3</v>
      </c>
      <c r="AB16" s="9">
        <f t="shared" si="0"/>
        <v>3</v>
      </c>
      <c r="AC16" s="9">
        <f t="shared" si="0"/>
        <v>3.3333333333333335</v>
      </c>
      <c r="AD16" s="9">
        <f t="shared" si="0"/>
        <v>3.3333333333333335</v>
      </c>
      <c r="AE16" s="9">
        <f t="shared" si="0"/>
        <v>3.3333333333333335</v>
      </c>
      <c r="AF16" s="9">
        <f t="shared" si="0"/>
        <v>3.3333333333333335</v>
      </c>
      <c r="AG16" s="9">
        <f t="shared" si="0"/>
        <v>3.3333333333333335</v>
      </c>
      <c r="AH16" s="9">
        <f t="shared" si="0"/>
        <v>3.3333333333333335</v>
      </c>
    </row>
    <row r="18" spans="1:34" ht="14.25" thickBot="1" x14ac:dyDescent="0.2">
      <c r="A18" s="2" t="s">
        <v>91</v>
      </c>
      <c r="B18" s="2" t="s">
        <v>94</v>
      </c>
    </row>
    <row r="19" spans="1:34" ht="14.25" thickBot="1" x14ac:dyDescent="0.2">
      <c r="A19" s="34" t="s">
        <v>13</v>
      </c>
      <c r="B19" s="35"/>
      <c r="C19" s="31" t="s"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4">
        <v>11</v>
      </c>
      <c r="O19" s="14" t="s">
        <v>9</v>
      </c>
      <c r="P19" s="15"/>
      <c r="Q19" s="16" t="s">
        <v>2</v>
      </c>
      <c r="R19" s="17"/>
      <c r="S19" s="18"/>
      <c r="T19" s="19" t="s">
        <v>3</v>
      </c>
      <c r="U19" s="20"/>
      <c r="V19" s="20"/>
      <c r="W19" s="21"/>
      <c r="X19" s="22" t="s">
        <v>4</v>
      </c>
      <c r="Y19" s="23"/>
      <c r="Z19" s="23"/>
      <c r="AA19" s="23"/>
      <c r="AB19" s="24"/>
      <c r="AC19" s="25" t="s">
        <v>5</v>
      </c>
      <c r="AD19" s="26"/>
      <c r="AE19" s="26"/>
      <c r="AF19" s="26"/>
      <c r="AG19" s="26"/>
      <c r="AH19" s="27"/>
    </row>
    <row r="20" spans="1:34" ht="14.25" thickBot="1" x14ac:dyDescent="0.2">
      <c r="A20" s="3" t="s">
        <v>12</v>
      </c>
      <c r="B20" s="28"/>
      <c r="C20" s="8">
        <f>(C4+C10)*C16*(C6^$B$18)</f>
        <v>19.411764705882351</v>
      </c>
      <c r="D20" s="8">
        <f t="shared" ref="D20:M20" si="1">(D4+D10)*D16*(D6^$B$18)</f>
        <v>24.705882352941174</v>
      </c>
      <c r="E20" s="8">
        <f t="shared" si="1"/>
        <v>30</v>
      </c>
      <c r="F20" s="8">
        <f t="shared" si="1"/>
        <v>35.294117647058826</v>
      </c>
      <c r="G20" s="8">
        <f t="shared" si="1"/>
        <v>42.352941176470587</v>
      </c>
      <c r="H20" s="8">
        <f t="shared" si="1"/>
        <v>51.17647058823529</v>
      </c>
      <c r="I20" s="8">
        <f t="shared" si="1"/>
        <v>61.764705882352942</v>
      </c>
      <c r="J20" s="8">
        <f t="shared" si="1"/>
        <v>68.82352941176471</v>
      </c>
      <c r="K20" s="8">
        <f t="shared" si="1"/>
        <v>75.882352941176464</v>
      </c>
      <c r="L20" s="8">
        <f t="shared" si="1"/>
        <v>82.941176470588232</v>
      </c>
      <c r="M20" s="8">
        <f>(M4+M10)*M16*(M6^$B$18)</f>
        <v>91.764705882352942</v>
      </c>
      <c r="N20" s="8">
        <f>(N4+$M$10)*$M$16*($M$6^$B$18)</f>
        <v>97.058823529411768</v>
      </c>
      <c r="O20" s="8">
        <f t="shared" ref="O20:AH20" si="2">(O4+$M$10)*$M$16*($M$6^$B$18)</f>
        <v>102.35294117647058</v>
      </c>
      <c r="P20" s="8">
        <f t="shared" si="2"/>
        <v>109.41176470588235</v>
      </c>
      <c r="Q20" s="8">
        <f t="shared" si="2"/>
        <v>114.70588235294117</v>
      </c>
      <c r="R20" s="8">
        <f t="shared" si="2"/>
        <v>121.76470588235294</v>
      </c>
      <c r="S20" s="8">
        <f t="shared" si="2"/>
        <v>127.05882352941177</v>
      </c>
      <c r="T20" s="8">
        <f t="shared" si="2"/>
        <v>134.11764705882354</v>
      </c>
      <c r="U20" s="8">
        <f t="shared" si="2"/>
        <v>139.41176470588235</v>
      </c>
      <c r="V20" s="8">
        <f t="shared" si="2"/>
        <v>146.47058823529412</v>
      </c>
      <c r="W20" s="8">
        <f t="shared" si="2"/>
        <v>151.76470588235293</v>
      </c>
      <c r="X20" s="8">
        <f t="shared" si="2"/>
        <v>157.05882352941177</v>
      </c>
      <c r="Y20" s="8">
        <f t="shared" si="2"/>
        <v>164.11764705882354</v>
      </c>
      <c r="Z20" s="8">
        <f t="shared" si="2"/>
        <v>169.41176470588235</v>
      </c>
      <c r="AA20" s="8">
        <f t="shared" si="2"/>
        <v>176.47058823529412</v>
      </c>
      <c r="AB20" s="8">
        <f t="shared" si="2"/>
        <v>181.76470588235293</v>
      </c>
      <c r="AC20" s="8">
        <f t="shared" si="2"/>
        <v>188.8235294117647</v>
      </c>
      <c r="AD20" s="8">
        <f t="shared" si="2"/>
        <v>194.11764705882354</v>
      </c>
      <c r="AE20" s="8">
        <f t="shared" si="2"/>
        <v>201.17647058823528</v>
      </c>
      <c r="AF20" s="8">
        <f t="shared" si="2"/>
        <v>206.47058823529412</v>
      </c>
      <c r="AG20" s="8">
        <f t="shared" si="2"/>
        <v>213.52941176470588</v>
      </c>
      <c r="AH20" s="8">
        <f t="shared" si="2"/>
        <v>218.8235294117647</v>
      </c>
    </row>
    <row r="21" spans="1:34" ht="14.25" thickBot="1" x14ac:dyDescent="0.2">
      <c r="A21" s="3" t="s">
        <v>14</v>
      </c>
      <c r="B21" s="29"/>
      <c r="C21" s="8">
        <f>(C4+C10)*C16*(C6^$B$18)</f>
        <v>19.411764705882351</v>
      </c>
      <c r="D21" s="8">
        <f t="shared" ref="D21:M21" si="3">(D4+D10)*D16*(D6^$B$18)</f>
        <v>24.705882352941174</v>
      </c>
      <c r="E21" s="8">
        <f t="shared" si="3"/>
        <v>30</v>
      </c>
      <c r="F21" s="8">
        <f t="shared" si="3"/>
        <v>35.294117647058826</v>
      </c>
      <c r="G21" s="8">
        <f t="shared" si="3"/>
        <v>42.352941176470587</v>
      </c>
      <c r="H21" s="8">
        <f t="shared" si="3"/>
        <v>51.17647058823529</v>
      </c>
      <c r="I21" s="8">
        <f t="shared" si="3"/>
        <v>61.764705882352942</v>
      </c>
      <c r="J21" s="8">
        <f t="shared" si="3"/>
        <v>68.82352941176471</v>
      </c>
      <c r="K21" s="8">
        <f t="shared" si="3"/>
        <v>75.882352941176464</v>
      </c>
      <c r="L21" s="8">
        <f t="shared" si="3"/>
        <v>82.941176470588232</v>
      </c>
      <c r="M21" s="8">
        <f t="shared" si="3"/>
        <v>91.764705882352942</v>
      </c>
      <c r="N21" s="8">
        <f>($M$4+$M$10)*N16*($M$6^$B$18)</f>
        <v>104</v>
      </c>
      <c r="O21" s="8">
        <f t="shared" ref="O21:AH21" si="4">($M$4+$M$10)*O16*($M$6^$B$18)</f>
        <v>119.99999999999999</v>
      </c>
      <c r="P21" s="8">
        <f t="shared" si="4"/>
        <v>119.99999999999999</v>
      </c>
      <c r="Q21" s="8">
        <f t="shared" si="4"/>
        <v>141.81818181818181</v>
      </c>
      <c r="R21" s="8">
        <f t="shared" si="4"/>
        <v>141.81818181818181</v>
      </c>
      <c r="S21" s="8">
        <f t="shared" si="4"/>
        <v>141.81818181818181</v>
      </c>
      <c r="T21" s="8">
        <f t="shared" si="4"/>
        <v>141.81818181818181</v>
      </c>
      <c r="U21" s="8">
        <f t="shared" si="4"/>
        <v>141.81818181818181</v>
      </c>
      <c r="V21" s="8">
        <f t="shared" si="4"/>
        <v>141.81818181818181</v>
      </c>
      <c r="W21" s="8">
        <f t="shared" si="4"/>
        <v>141.81818181818181</v>
      </c>
      <c r="X21" s="8">
        <f t="shared" si="4"/>
        <v>156</v>
      </c>
      <c r="Y21" s="8">
        <f t="shared" si="4"/>
        <v>156</v>
      </c>
      <c r="Z21" s="8">
        <f t="shared" si="4"/>
        <v>156</v>
      </c>
      <c r="AA21" s="8">
        <f t="shared" si="4"/>
        <v>156</v>
      </c>
      <c r="AB21" s="8">
        <f t="shared" si="4"/>
        <v>156</v>
      </c>
      <c r="AC21" s="8">
        <f t="shared" si="4"/>
        <v>173.33333333333334</v>
      </c>
      <c r="AD21" s="8">
        <f t="shared" si="4"/>
        <v>173.33333333333334</v>
      </c>
      <c r="AE21" s="8">
        <f t="shared" si="4"/>
        <v>173.33333333333334</v>
      </c>
      <c r="AF21" s="8">
        <f t="shared" si="4"/>
        <v>173.33333333333334</v>
      </c>
      <c r="AG21" s="8">
        <f t="shared" si="4"/>
        <v>173.33333333333334</v>
      </c>
      <c r="AH21" s="8">
        <f t="shared" si="4"/>
        <v>173.33333333333334</v>
      </c>
    </row>
    <row r="22" spans="1:34" ht="15" thickBot="1" x14ac:dyDescent="0.2">
      <c r="A22" s="6" t="s">
        <v>90</v>
      </c>
      <c r="B22" s="29"/>
      <c r="C22" s="8">
        <f>(C4+C10)*C16*(C6^$B$18)</f>
        <v>19.411764705882351</v>
      </c>
      <c r="D22" s="8">
        <f t="shared" ref="D22:M22" si="5">(D4+D10)*D16*(D6^$B$18)</f>
        <v>24.705882352941174</v>
      </c>
      <c r="E22" s="8">
        <f t="shared" si="5"/>
        <v>30</v>
      </c>
      <c r="F22" s="8">
        <f t="shared" si="5"/>
        <v>35.294117647058826</v>
      </c>
      <c r="G22" s="8">
        <f t="shared" si="5"/>
        <v>42.352941176470587</v>
      </c>
      <c r="H22" s="8">
        <f t="shared" si="5"/>
        <v>51.17647058823529</v>
      </c>
      <c r="I22" s="8">
        <f t="shared" si="5"/>
        <v>61.764705882352942</v>
      </c>
      <c r="J22" s="8">
        <f t="shared" si="5"/>
        <v>68.82352941176471</v>
      </c>
      <c r="K22" s="8">
        <f t="shared" si="5"/>
        <v>75.882352941176464</v>
      </c>
      <c r="L22" s="8">
        <f t="shared" si="5"/>
        <v>82.941176470588232</v>
      </c>
      <c r="M22" s="8">
        <f t="shared" si="5"/>
        <v>91.764705882352942</v>
      </c>
      <c r="N22" s="8">
        <f>($M$4+$M$10)*$M$16*(N6^$B$18)</f>
        <v>91.764705882352942</v>
      </c>
      <c r="O22" s="8">
        <f t="shared" ref="O22:AH22" si="6">($M$4+$M$10)*$M$16*(O6^$B$18)</f>
        <v>91.764705882352942</v>
      </c>
      <c r="P22" s="8">
        <f t="shared" si="6"/>
        <v>91.764705882352942</v>
      </c>
      <c r="Q22" s="8">
        <f t="shared" si="6"/>
        <v>91.764705882352942</v>
      </c>
      <c r="R22" s="8">
        <f t="shared" si="6"/>
        <v>91.764705882352942</v>
      </c>
      <c r="S22" s="8">
        <f t="shared" si="6"/>
        <v>91.764705882352942</v>
      </c>
      <c r="T22" s="8">
        <f t="shared" si="6"/>
        <v>91.764705882352942</v>
      </c>
      <c r="U22" s="8">
        <f t="shared" si="6"/>
        <v>91.764705882352942</v>
      </c>
      <c r="V22" s="8">
        <f t="shared" si="6"/>
        <v>91.764705882352942</v>
      </c>
      <c r="W22" s="8">
        <f t="shared" si="6"/>
        <v>91.764705882352942</v>
      </c>
      <c r="X22" s="8">
        <f t="shared" si="6"/>
        <v>91.764705882352942</v>
      </c>
      <c r="Y22" s="8">
        <f t="shared" si="6"/>
        <v>91.764705882352942</v>
      </c>
      <c r="Z22" s="8">
        <f t="shared" si="6"/>
        <v>91.764705882352942</v>
      </c>
      <c r="AA22" s="8">
        <f t="shared" si="6"/>
        <v>91.764705882352942</v>
      </c>
      <c r="AB22" s="8">
        <f t="shared" si="6"/>
        <v>91.764705882352942</v>
      </c>
      <c r="AC22" s="8">
        <f t="shared" si="6"/>
        <v>91.764705882352942</v>
      </c>
      <c r="AD22" s="8">
        <f t="shared" si="6"/>
        <v>91.764705882352942</v>
      </c>
      <c r="AE22" s="8">
        <f t="shared" si="6"/>
        <v>91.764705882352942</v>
      </c>
      <c r="AF22" s="8">
        <f t="shared" si="6"/>
        <v>91.764705882352942</v>
      </c>
      <c r="AG22" s="8">
        <f t="shared" si="6"/>
        <v>91.764705882352942</v>
      </c>
      <c r="AH22" s="8">
        <f t="shared" si="6"/>
        <v>91.764705882352942</v>
      </c>
    </row>
    <row r="23" spans="1:34" ht="14.25" thickBot="1" x14ac:dyDescent="0.2">
      <c r="A23" s="3" t="s">
        <v>16</v>
      </c>
      <c r="B23" s="29"/>
      <c r="C23" s="8">
        <f>(C4+C10)*C16*(C6^$B$18)</f>
        <v>19.411764705882351</v>
      </c>
      <c r="D23" s="8">
        <f t="shared" ref="D23:M23" si="7">(D4+D10)*D16*(D6^$B$18)</f>
        <v>24.705882352941174</v>
      </c>
      <c r="E23" s="8">
        <f t="shared" si="7"/>
        <v>30</v>
      </c>
      <c r="F23" s="8">
        <f t="shared" si="7"/>
        <v>35.294117647058826</v>
      </c>
      <c r="G23" s="8">
        <f t="shared" si="7"/>
        <v>42.352941176470587</v>
      </c>
      <c r="H23" s="8">
        <f t="shared" si="7"/>
        <v>51.17647058823529</v>
      </c>
      <c r="I23" s="8">
        <f t="shared" si="7"/>
        <v>61.764705882352942</v>
      </c>
      <c r="J23" s="8">
        <f t="shared" si="7"/>
        <v>68.82352941176471</v>
      </c>
      <c r="K23" s="8">
        <f t="shared" si="7"/>
        <v>75.882352941176464</v>
      </c>
      <c r="L23" s="8">
        <f t="shared" si="7"/>
        <v>82.941176470588232</v>
      </c>
      <c r="M23" s="8">
        <f t="shared" si="7"/>
        <v>91.764705882352942</v>
      </c>
      <c r="N23" s="8">
        <f>($M$4+N10)*$M$16*($M$6^$B$18)</f>
        <v>98.823529411764696</v>
      </c>
      <c r="O23" s="8">
        <f t="shared" ref="O23:AH23" si="8">($M$4+O10)*$M$16*($M$6^$B$18)</f>
        <v>105.88235294117646</v>
      </c>
      <c r="P23" s="8">
        <f t="shared" si="8"/>
        <v>111.17647058823529</v>
      </c>
      <c r="Q23" s="8">
        <f t="shared" si="8"/>
        <v>118.23529411764706</v>
      </c>
      <c r="R23" s="8">
        <f t="shared" si="8"/>
        <v>125.29411764705883</v>
      </c>
      <c r="S23" s="8">
        <f t="shared" si="8"/>
        <v>132.35294117647058</v>
      </c>
      <c r="T23" s="8">
        <f t="shared" si="8"/>
        <v>139.41176470588235</v>
      </c>
      <c r="U23" s="8">
        <f t="shared" si="8"/>
        <v>146.47058823529412</v>
      </c>
      <c r="V23" s="8">
        <f t="shared" si="8"/>
        <v>151.76470588235293</v>
      </c>
      <c r="W23" s="8">
        <f t="shared" si="8"/>
        <v>158.8235294117647</v>
      </c>
      <c r="X23" s="8">
        <f t="shared" si="8"/>
        <v>165.88235294117646</v>
      </c>
      <c r="Y23" s="8">
        <f t="shared" si="8"/>
        <v>172.94117647058823</v>
      </c>
      <c r="Z23" s="8">
        <f t="shared" si="8"/>
        <v>180</v>
      </c>
      <c r="AA23" s="8">
        <f t="shared" si="8"/>
        <v>187.05882352941177</v>
      </c>
      <c r="AB23" s="8">
        <f t="shared" si="8"/>
        <v>194.11764705882354</v>
      </c>
      <c r="AC23" s="8">
        <f t="shared" si="8"/>
        <v>199.41176470588235</v>
      </c>
      <c r="AD23" s="8">
        <f t="shared" si="8"/>
        <v>206.47058823529412</v>
      </c>
      <c r="AE23" s="8">
        <f t="shared" si="8"/>
        <v>213.52941176470588</v>
      </c>
      <c r="AF23" s="8">
        <f t="shared" si="8"/>
        <v>220.58823529411765</v>
      </c>
      <c r="AG23" s="8">
        <f t="shared" si="8"/>
        <v>227.64705882352939</v>
      </c>
      <c r="AH23" s="8">
        <f t="shared" si="8"/>
        <v>234.70588235294116</v>
      </c>
    </row>
    <row r="24" spans="1:34" ht="14.25" thickBot="1" x14ac:dyDescent="0.2">
      <c r="A24" s="3" t="s">
        <v>11</v>
      </c>
      <c r="B24" s="30"/>
      <c r="C24" s="8">
        <f>(C4+C10)*C16*(C6^$B$18)</f>
        <v>19.411764705882351</v>
      </c>
      <c r="D24" s="8">
        <f t="shared" ref="D24:M24" si="9">(D4+D10)*D16*(D6^$B$18)</f>
        <v>24.705882352941174</v>
      </c>
      <c r="E24" s="8">
        <f t="shared" si="9"/>
        <v>30</v>
      </c>
      <c r="F24" s="8">
        <f t="shared" si="9"/>
        <v>35.294117647058826</v>
      </c>
      <c r="G24" s="8">
        <f t="shared" si="9"/>
        <v>42.352941176470587</v>
      </c>
      <c r="H24" s="8">
        <f t="shared" si="9"/>
        <v>51.17647058823529</v>
      </c>
      <c r="I24" s="8">
        <f t="shared" si="9"/>
        <v>61.764705882352942</v>
      </c>
      <c r="J24" s="8">
        <f t="shared" si="9"/>
        <v>68.82352941176471</v>
      </c>
      <c r="K24" s="8">
        <f t="shared" si="9"/>
        <v>75.882352941176464</v>
      </c>
      <c r="L24" s="8">
        <f t="shared" si="9"/>
        <v>82.941176470588232</v>
      </c>
      <c r="M24" s="8">
        <f t="shared" si="9"/>
        <v>91.764705882352942</v>
      </c>
      <c r="N24" s="8">
        <f>($M$4+$M$10)*$M$16*($M$6^$B$18)</f>
        <v>91.764705882352942</v>
      </c>
      <c r="O24" s="8">
        <f t="shared" ref="O24:AH24" si="10">($M$4+$M$10)*$M$16*($M$6^$B$18)</f>
        <v>91.764705882352942</v>
      </c>
      <c r="P24" s="8">
        <f t="shared" si="10"/>
        <v>91.764705882352942</v>
      </c>
      <c r="Q24" s="8">
        <f t="shared" si="10"/>
        <v>91.764705882352942</v>
      </c>
      <c r="R24" s="8">
        <f t="shared" si="10"/>
        <v>91.764705882352942</v>
      </c>
      <c r="S24" s="8">
        <f t="shared" si="10"/>
        <v>91.764705882352942</v>
      </c>
      <c r="T24" s="8">
        <f t="shared" si="10"/>
        <v>91.764705882352942</v>
      </c>
      <c r="U24" s="8">
        <f t="shared" si="10"/>
        <v>91.764705882352942</v>
      </c>
      <c r="V24" s="8">
        <f t="shared" si="10"/>
        <v>91.764705882352942</v>
      </c>
      <c r="W24" s="8">
        <f t="shared" si="10"/>
        <v>91.764705882352942</v>
      </c>
      <c r="X24" s="8">
        <f t="shared" si="10"/>
        <v>91.764705882352942</v>
      </c>
      <c r="Y24" s="8">
        <f t="shared" si="10"/>
        <v>91.764705882352942</v>
      </c>
      <c r="Z24" s="8">
        <f t="shared" si="10"/>
        <v>91.764705882352942</v>
      </c>
      <c r="AA24" s="8">
        <f t="shared" si="10"/>
        <v>91.764705882352942</v>
      </c>
      <c r="AB24" s="8">
        <f t="shared" si="10"/>
        <v>91.764705882352942</v>
      </c>
      <c r="AC24" s="8">
        <f t="shared" si="10"/>
        <v>91.764705882352942</v>
      </c>
      <c r="AD24" s="8">
        <f t="shared" si="10"/>
        <v>91.764705882352942</v>
      </c>
      <c r="AE24" s="8">
        <f t="shared" si="10"/>
        <v>91.764705882352942</v>
      </c>
      <c r="AF24" s="8">
        <f t="shared" si="10"/>
        <v>91.764705882352942</v>
      </c>
      <c r="AG24" s="8">
        <f t="shared" si="10"/>
        <v>91.764705882352942</v>
      </c>
      <c r="AH24" s="8">
        <f t="shared" si="10"/>
        <v>91.764705882352942</v>
      </c>
    </row>
    <row r="25" spans="1:34" ht="14.25" thickBot="1" x14ac:dyDescent="0.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</row>
    <row r="26" spans="1:34" ht="14.25" thickBot="1" x14ac:dyDescent="0.2">
      <c r="A26" s="3" t="s">
        <v>12</v>
      </c>
      <c r="B26" s="3" t="s">
        <v>14</v>
      </c>
      <c r="C26" s="8">
        <f>(C4+C10)*C16*(C6^$B$18)</f>
        <v>19.411764705882351</v>
      </c>
      <c r="D26" s="8">
        <f t="shared" ref="D26:M26" si="11">(D4+D10)*D16*(D6^$B$18)</f>
        <v>24.705882352941174</v>
      </c>
      <c r="E26" s="8">
        <f t="shared" si="11"/>
        <v>30</v>
      </c>
      <c r="F26" s="8">
        <f t="shared" si="11"/>
        <v>35.294117647058826</v>
      </c>
      <c r="G26" s="8">
        <f t="shared" si="11"/>
        <v>42.352941176470587</v>
      </c>
      <c r="H26" s="8">
        <f t="shared" si="11"/>
        <v>51.17647058823529</v>
      </c>
      <c r="I26" s="8">
        <f t="shared" si="11"/>
        <v>61.764705882352942</v>
      </c>
      <c r="J26" s="8">
        <f t="shared" si="11"/>
        <v>68.82352941176471</v>
      </c>
      <c r="K26" s="8">
        <f t="shared" si="11"/>
        <v>75.882352941176464</v>
      </c>
      <c r="L26" s="8">
        <f t="shared" si="11"/>
        <v>82.941176470588232</v>
      </c>
      <c r="M26" s="8">
        <f t="shared" si="11"/>
        <v>91.764705882352942</v>
      </c>
      <c r="N26" s="8">
        <f>(N4+$M$10)*N16*($M$6^$B$18)</f>
        <v>110</v>
      </c>
      <c r="O26" s="8">
        <f t="shared" ref="O26:AH26" si="12">(O4+$M$10)*O16*($M$6^$B$18)</f>
        <v>133.84615384615384</v>
      </c>
      <c r="P26" s="8">
        <f t="shared" si="12"/>
        <v>143.07692307692307</v>
      </c>
      <c r="Q26" s="8">
        <f t="shared" si="12"/>
        <v>177.27272727272725</v>
      </c>
      <c r="R26" s="8">
        <f t="shared" si="12"/>
        <v>188.18181818181816</v>
      </c>
      <c r="S26" s="8">
        <f t="shared" si="12"/>
        <v>196.36363636363635</v>
      </c>
      <c r="T26" s="8">
        <f t="shared" si="12"/>
        <v>207.27272727272725</v>
      </c>
      <c r="U26" s="8">
        <f t="shared" si="12"/>
        <v>215.45454545454544</v>
      </c>
      <c r="V26" s="8">
        <f t="shared" si="12"/>
        <v>226.36363636363635</v>
      </c>
      <c r="W26" s="8">
        <f t="shared" si="12"/>
        <v>234.54545454545453</v>
      </c>
      <c r="X26" s="8">
        <f t="shared" si="12"/>
        <v>267</v>
      </c>
      <c r="Y26" s="8">
        <f t="shared" si="12"/>
        <v>279</v>
      </c>
      <c r="Z26" s="8">
        <f t="shared" si="12"/>
        <v>288</v>
      </c>
      <c r="AA26" s="8">
        <f t="shared" si="12"/>
        <v>300</v>
      </c>
      <c r="AB26" s="8">
        <f t="shared" si="12"/>
        <v>309</v>
      </c>
      <c r="AC26" s="8">
        <f t="shared" si="12"/>
        <v>356.66666666666669</v>
      </c>
      <c r="AD26" s="8">
        <f t="shared" si="12"/>
        <v>366.66666666666669</v>
      </c>
      <c r="AE26" s="8">
        <f t="shared" si="12"/>
        <v>380</v>
      </c>
      <c r="AF26" s="8">
        <f t="shared" si="12"/>
        <v>390</v>
      </c>
      <c r="AG26" s="8">
        <f t="shared" si="12"/>
        <v>403.33333333333337</v>
      </c>
      <c r="AH26" s="8">
        <f t="shared" si="12"/>
        <v>413.33333333333337</v>
      </c>
    </row>
    <row r="27" spans="1:34" ht="15" thickBot="1" x14ac:dyDescent="0.2">
      <c r="A27" s="3" t="s">
        <v>12</v>
      </c>
      <c r="B27" s="6" t="s">
        <v>90</v>
      </c>
      <c r="C27" s="8">
        <f>(C4+C10)*C16*(C6^$B$18)</f>
        <v>19.411764705882351</v>
      </c>
      <c r="D27" s="8">
        <f t="shared" ref="D27:M27" si="13">(D4+D10)*D16*(D6^$B$18)</f>
        <v>24.705882352941174</v>
      </c>
      <c r="E27" s="8">
        <f t="shared" si="13"/>
        <v>30</v>
      </c>
      <c r="F27" s="8">
        <f t="shared" si="13"/>
        <v>35.294117647058826</v>
      </c>
      <c r="G27" s="8">
        <f t="shared" si="13"/>
        <v>42.352941176470587</v>
      </c>
      <c r="H27" s="8">
        <f t="shared" si="13"/>
        <v>51.17647058823529</v>
      </c>
      <c r="I27" s="8">
        <f t="shared" si="13"/>
        <v>61.764705882352942</v>
      </c>
      <c r="J27" s="8">
        <f t="shared" si="13"/>
        <v>68.82352941176471</v>
      </c>
      <c r="K27" s="8">
        <f t="shared" si="13"/>
        <v>75.882352941176464</v>
      </c>
      <c r="L27" s="8">
        <f t="shared" si="13"/>
        <v>82.941176470588232</v>
      </c>
      <c r="M27" s="8">
        <f t="shared" si="13"/>
        <v>91.764705882352942</v>
      </c>
      <c r="N27" s="8">
        <f>(N4+$M$10)*$M$16*(N6^$B$18)</f>
        <v>97.058823529411768</v>
      </c>
      <c r="O27" s="8">
        <f t="shared" ref="O27:AH27" si="14">(O4+$M$10)*$M$16*(O6^$B$18)</f>
        <v>102.35294117647058</v>
      </c>
      <c r="P27" s="8">
        <f t="shared" si="14"/>
        <v>109.41176470588235</v>
      </c>
      <c r="Q27" s="8">
        <f t="shared" si="14"/>
        <v>114.70588235294117</v>
      </c>
      <c r="R27" s="8">
        <f t="shared" si="14"/>
        <v>121.76470588235294</v>
      </c>
      <c r="S27" s="8">
        <f t="shared" si="14"/>
        <v>127.05882352941177</v>
      </c>
      <c r="T27" s="8">
        <f t="shared" si="14"/>
        <v>134.11764705882354</v>
      </c>
      <c r="U27" s="8">
        <f t="shared" si="14"/>
        <v>139.41176470588235</v>
      </c>
      <c r="V27" s="8">
        <f t="shared" si="14"/>
        <v>146.47058823529412</v>
      </c>
      <c r="W27" s="8">
        <f t="shared" si="14"/>
        <v>151.76470588235293</v>
      </c>
      <c r="X27" s="8">
        <f t="shared" si="14"/>
        <v>157.05882352941177</v>
      </c>
      <c r="Y27" s="8">
        <f t="shared" si="14"/>
        <v>164.11764705882354</v>
      </c>
      <c r="Z27" s="8">
        <f t="shared" si="14"/>
        <v>169.41176470588235</v>
      </c>
      <c r="AA27" s="8">
        <f t="shared" si="14"/>
        <v>176.47058823529412</v>
      </c>
      <c r="AB27" s="8">
        <f t="shared" si="14"/>
        <v>181.76470588235293</v>
      </c>
      <c r="AC27" s="8">
        <f t="shared" si="14"/>
        <v>188.8235294117647</v>
      </c>
      <c r="AD27" s="8">
        <f t="shared" si="14"/>
        <v>194.11764705882354</v>
      </c>
      <c r="AE27" s="8">
        <f t="shared" si="14"/>
        <v>201.17647058823528</v>
      </c>
      <c r="AF27" s="8">
        <f t="shared" si="14"/>
        <v>206.47058823529412</v>
      </c>
      <c r="AG27" s="8">
        <f t="shared" si="14"/>
        <v>213.52941176470588</v>
      </c>
      <c r="AH27" s="8">
        <f t="shared" si="14"/>
        <v>218.8235294117647</v>
      </c>
    </row>
    <row r="28" spans="1:34" ht="14.25" thickBot="1" x14ac:dyDescent="0.2">
      <c r="A28" s="3" t="s">
        <v>12</v>
      </c>
      <c r="B28" s="3" t="s">
        <v>16</v>
      </c>
      <c r="C28" s="8">
        <f>(C4+C10)*C16*(C6^$B$18)</f>
        <v>19.411764705882351</v>
      </c>
      <c r="D28" s="8">
        <f t="shared" ref="D28:M28" si="15">(D4+D10)*D16*(D6^$B$18)</f>
        <v>24.705882352941174</v>
      </c>
      <c r="E28" s="8">
        <f t="shared" si="15"/>
        <v>30</v>
      </c>
      <c r="F28" s="8">
        <f t="shared" si="15"/>
        <v>35.294117647058826</v>
      </c>
      <c r="G28" s="8">
        <f t="shared" si="15"/>
        <v>42.352941176470587</v>
      </c>
      <c r="H28" s="8">
        <f t="shared" si="15"/>
        <v>51.17647058823529</v>
      </c>
      <c r="I28" s="8">
        <f t="shared" si="15"/>
        <v>61.764705882352942</v>
      </c>
      <c r="J28" s="8">
        <f t="shared" si="15"/>
        <v>68.82352941176471</v>
      </c>
      <c r="K28" s="8">
        <f t="shared" si="15"/>
        <v>75.882352941176464</v>
      </c>
      <c r="L28" s="8">
        <f t="shared" si="15"/>
        <v>82.941176470588232</v>
      </c>
      <c r="M28" s="8">
        <f t="shared" si="15"/>
        <v>91.764705882352942</v>
      </c>
      <c r="N28" s="8">
        <f>(N4+N10)*$M$16*($M$6^$B$18)</f>
        <v>104.11764705882352</v>
      </c>
      <c r="O28" s="8">
        <f t="shared" ref="O28:AH28" si="16">(O4+O10)*$M$16*($M$6^$B$18)</f>
        <v>116.47058823529412</v>
      </c>
      <c r="P28" s="8">
        <f t="shared" si="16"/>
        <v>128.8235294117647</v>
      </c>
      <c r="Q28" s="8">
        <f t="shared" si="16"/>
        <v>141.1764705882353</v>
      </c>
      <c r="R28" s="8">
        <f t="shared" si="16"/>
        <v>155.29411764705881</v>
      </c>
      <c r="S28" s="8">
        <f t="shared" si="16"/>
        <v>167.64705882352942</v>
      </c>
      <c r="T28" s="8">
        <f t="shared" si="16"/>
        <v>181.76470588235293</v>
      </c>
      <c r="U28" s="8">
        <f t="shared" si="16"/>
        <v>194.11764705882354</v>
      </c>
      <c r="V28" s="8">
        <f t="shared" si="16"/>
        <v>206.47058823529412</v>
      </c>
      <c r="W28" s="8">
        <f t="shared" si="16"/>
        <v>218.8235294117647</v>
      </c>
      <c r="X28" s="8">
        <f t="shared" si="16"/>
        <v>231.17647058823528</v>
      </c>
      <c r="Y28" s="8">
        <f t="shared" si="16"/>
        <v>245.29411764705881</v>
      </c>
      <c r="Z28" s="8">
        <f t="shared" si="16"/>
        <v>257.64705882352939</v>
      </c>
      <c r="AA28" s="8">
        <f t="shared" si="16"/>
        <v>271.76470588235293</v>
      </c>
      <c r="AB28" s="8">
        <f t="shared" si="16"/>
        <v>284.11764705882354</v>
      </c>
      <c r="AC28" s="8">
        <f t="shared" si="16"/>
        <v>296.47058823529409</v>
      </c>
      <c r="AD28" s="8">
        <f t="shared" si="16"/>
        <v>308.8235294117647</v>
      </c>
      <c r="AE28" s="8">
        <f t="shared" si="16"/>
        <v>322.94117647058823</v>
      </c>
      <c r="AF28" s="8">
        <f t="shared" si="16"/>
        <v>335.29411764705884</v>
      </c>
      <c r="AG28" s="8">
        <f t="shared" si="16"/>
        <v>349.41176470588232</v>
      </c>
      <c r="AH28" s="8">
        <f t="shared" si="16"/>
        <v>361.76470588235293</v>
      </c>
    </row>
    <row r="29" spans="1:34" ht="15" thickBot="1" x14ac:dyDescent="0.2">
      <c r="A29" s="3" t="s">
        <v>14</v>
      </c>
      <c r="B29" s="6" t="s">
        <v>90</v>
      </c>
      <c r="C29" s="8">
        <f>(C4+C10)*C16*(C6^$B$18)</f>
        <v>19.411764705882351</v>
      </c>
      <c r="D29" s="8">
        <f t="shared" ref="D29:M29" si="17">(D4+D10)*D16*(D6^$B$18)</f>
        <v>24.705882352941174</v>
      </c>
      <c r="E29" s="8">
        <f t="shared" si="17"/>
        <v>30</v>
      </c>
      <c r="F29" s="8">
        <f t="shared" si="17"/>
        <v>35.294117647058826</v>
      </c>
      <c r="G29" s="8">
        <f t="shared" si="17"/>
        <v>42.352941176470587</v>
      </c>
      <c r="H29" s="8">
        <f t="shared" si="17"/>
        <v>51.17647058823529</v>
      </c>
      <c r="I29" s="8">
        <f t="shared" si="17"/>
        <v>61.764705882352942</v>
      </c>
      <c r="J29" s="8">
        <f t="shared" si="17"/>
        <v>68.82352941176471</v>
      </c>
      <c r="K29" s="8">
        <f t="shared" si="17"/>
        <v>75.882352941176464</v>
      </c>
      <c r="L29" s="8">
        <f t="shared" si="17"/>
        <v>82.941176470588232</v>
      </c>
      <c r="M29" s="8">
        <f t="shared" si="17"/>
        <v>91.764705882352942</v>
      </c>
      <c r="N29" s="8">
        <f>($M$4+$M$10)*N16*(N6^$B$18)</f>
        <v>104</v>
      </c>
      <c r="O29" s="8">
        <f t="shared" ref="O29:AH29" si="18">($M$4+$M$10)*O16*(O6^$B$18)</f>
        <v>119.99999999999999</v>
      </c>
      <c r="P29" s="8">
        <f t="shared" si="18"/>
        <v>119.99999999999999</v>
      </c>
      <c r="Q29" s="8">
        <f t="shared" si="18"/>
        <v>141.81818181818181</v>
      </c>
      <c r="R29" s="8">
        <f t="shared" si="18"/>
        <v>141.81818181818181</v>
      </c>
      <c r="S29" s="8">
        <f t="shared" si="18"/>
        <v>141.81818181818181</v>
      </c>
      <c r="T29" s="8">
        <f t="shared" si="18"/>
        <v>141.81818181818181</v>
      </c>
      <c r="U29" s="8">
        <f t="shared" si="18"/>
        <v>141.81818181818181</v>
      </c>
      <c r="V29" s="8">
        <f t="shared" si="18"/>
        <v>141.81818181818181</v>
      </c>
      <c r="W29" s="8">
        <f t="shared" si="18"/>
        <v>141.81818181818181</v>
      </c>
      <c r="X29" s="8">
        <f t="shared" si="18"/>
        <v>156</v>
      </c>
      <c r="Y29" s="8">
        <f t="shared" si="18"/>
        <v>156</v>
      </c>
      <c r="Z29" s="8">
        <f t="shared" si="18"/>
        <v>156</v>
      </c>
      <c r="AA29" s="8">
        <f t="shared" si="18"/>
        <v>156</v>
      </c>
      <c r="AB29" s="8">
        <f t="shared" si="18"/>
        <v>156</v>
      </c>
      <c r="AC29" s="8">
        <f t="shared" si="18"/>
        <v>173.33333333333334</v>
      </c>
      <c r="AD29" s="8">
        <f t="shared" si="18"/>
        <v>173.33333333333334</v>
      </c>
      <c r="AE29" s="8">
        <f t="shared" si="18"/>
        <v>173.33333333333334</v>
      </c>
      <c r="AF29" s="8">
        <f t="shared" si="18"/>
        <v>173.33333333333334</v>
      </c>
      <c r="AG29" s="8">
        <f t="shared" si="18"/>
        <v>173.33333333333334</v>
      </c>
      <c r="AH29" s="8">
        <f t="shared" si="18"/>
        <v>173.33333333333334</v>
      </c>
    </row>
    <row r="30" spans="1:34" ht="14.25" thickBot="1" x14ac:dyDescent="0.2">
      <c r="A30" s="3" t="s">
        <v>14</v>
      </c>
      <c r="B30" s="3" t="s">
        <v>16</v>
      </c>
      <c r="C30" s="8">
        <f>(C4+C10)*C16*(C6^$B$18)</f>
        <v>19.411764705882351</v>
      </c>
      <c r="D30" s="8">
        <f t="shared" ref="D30:M30" si="19">(D4+D10)*D16*(D6^$B$18)</f>
        <v>24.705882352941174</v>
      </c>
      <c r="E30" s="8">
        <f t="shared" si="19"/>
        <v>30</v>
      </c>
      <c r="F30" s="8">
        <f t="shared" si="19"/>
        <v>35.294117647058826</v>
      </c>
      <c r="G30" s="8">
        <f t="shared" si="19"/>
        <v>42.352941176470587</v>
      </c>
      <c r="H30" s="8">
        <f t="shared" si="19"/>
        <v>51.17647058823529</v>
      </c>
      <c r="I30" s="8">
        <f t="shared" si="19"/>
        <v>61.764705882352942</v>
      </c>
      <c r="J30" s="8">
        <f t="shared" si="19"/>
        <v>68.82352941176471</v>
      </c>
      <c r="K30" s="8">
        <f t="shared" si="19"/>
        <v>75.882352941176464</v>
      </c>
      <c r="L30" s="8">
        <f t="shared" si="19"/>
        <v>82.941176470588232</v>
      </c>
      <c r="M30" s="8">
        <f t="shared" si="19"/>
        <v>91.764705882352942</v>
      </c>
      <c r="N30" s="8">
        <f>($M$4+N$10)*N16*($M$6^$B$18)</f>
        <v>112</v>
      </c>
      <c r="O30" s="8">
        <f t="shared" ref="O30:AH30" si="20">($M$4+O$10)*O16*($M$6^$B$18)</f>
        <v>138.46153846153845</v>
      </c>
      <c r="P30" s="8">
        <f t="shared" si="20"/>
        <v>145.38461538461536</v>
      </c>
      <c r="Q30" s="8">
        <f t="shared" si="20"/>
        <v>182.72727272727272</v>
      </c>
      <c r="R30" s="8">
        <f t="shared" si="20"/>
        <v>193.63636363636363</v>
      </c>
      <c r="S30" s="8">
        <f t="shared" si="20"/>
        <v>204.54545454545453</v>
      </c>
      <c r="T30" s="8">
        <f t="shared" si="20"/>
        <v>215.45454545454544</v>
      </c>
      <c r="U30" s="8">
        <f t="shared" si="20"/>
        <v>226.36363636363635</v>
      </c>
      <c r="V30" s="8">
        <f t="shared" si="20"/>
        <v>234.54545454545453</v>
      </c>
      <c r="W30" s="8">
        <f t="shared" si="20"/>
        <v>245.45454545454544</v>
      </c>
      <c r="X30" s="8">
        <f t="shared" si="20"/>
        <v>282</v>
      </c>
      <c r="Y30" s="8">
        <f t="shared" si="20"/>
        <v>294</v>
      </c>
      <c r="Z30" s="8">
        <f t="shared" si="20"/>
        <v>306</v>
      </c>
      <c r="AA30" s="8">
        <f t="shared" si="20"/>
        <v>318</v>
      </c>
      <c r="AB30" s="8">
        <f t="shared" si="20"/>
        <v>330</v>
      </c>
      <c r="AC30" s="8">
        <f t="shared" si="20"/>
        <v>376.66666666666669</v>
      </c>
      <c r="AD30" s="8">
        <f t="shared" si="20"/>
        <v>390</v>
      </c>
      <c r="AE30" s="8">
        <f t="shared" si="20"/>
        <v>403.33333333333337</v>
      </c>
      <c r="AF30" s="8">
        <f t="shared" si="20"/>
        <v>416.66666666666669</v>
      </c>
      <c r="AG30" s="8">
        <f t="shared" si="20"/>
        <v>430</v>
      </c>
      <c r="AH30" s="8">
        <f t="shared" si="20"/>
        <v>443.33333333333337</v>
      </c>
    </row>
    <row r="31" spans="1:34" ht="15" thickBot="1" x14ac:dyDescent="0.2">
      <c r="A31" s="6" t="s">
        <v>90</v>
      </c>
      <c r="B31" s="3" t="s">
        <v>16</v>
      </c>
      <c r="C31" s="8">
        <f>(C4+C10)*C16*(C6^$B$18)</f>
        <v>19.411764705882351</v>
      </c>
      <c r="D31" s="8">
        <f t="shared" ref="D31:M31" si="21">(D4+D10)*D16*(D6^$B$18)</f>
        <v>24.705882352941174</v>
      </c>
      <c r="E31" s="8">
        <f t="shared" si="21"/>
        <v>30</v>
      </c>
      <c r="F31" s="8">
        <f t="shared" si="21"/>
        <v>35.294117647058826</v>
      </c>
      <c r="G31" s="8">
        <f t="shared" si="21"/>
        <v>42.352941176470587</v>
      </c>
      <c r="H31" s="8">
        <f t="shared" si="21"/>
        <v>51.17647058823529</v>
      </c>
      <c r="I31" s="8">
        <f t="shared" si="21"/>
        <v>61.764705882352942</v>
      </c>
      <c r="J31" s="8">
        <f t="shared" si="21"/>
        <v>68.82352941176471</v>
      </c>
      <c r="K31" s="8">
        <f t="shared" si="21"/>
        <v>75.882352941176464</v>
      </c>
      <c r="L31" s="8">
        <f t="shared" si="21"/>
        <v>82.941176470588232</v>
      </c>
      <c r="M31" s="8">
        <f t="shared" si="21"/>
        <v>91.764705882352942</v>
      </c>
      <c r="N31" s="8">
        <f>($M$4+N10)*$M$16*(N6^$B$18)</f>
        <v>98.823529411764696</v>
      </c>
      <c r="O31" s="8">
        <f t="shared" ref="O31:AH31" si="22">($M$4+O10)*$M$16*(O6^$B$18)</f>
        <v>105.88235294117646</v>
      </c>
      <c r="P31" s="8">
        <f t="shared" si="22"/>
        <v>111.17647058823529</v>
      </c>
      <c r="Q31" s="8">
        <f t="shared" si="22"/>
        <v>118.23529411764706</v>
      </c>
      <c r="R31" s="8">
        <f t="shared" si="22"/>
        <v>125.29411764705883</v>
      </c>
      <c r="S31" s="8">
        <f t="shared" si="22"/>
        <v>132.35294117647058</v>
      </c>
      <c r="T31" s="8">
        <f t="shared" si="22"/>
        <v>139.41176470588235</v>
      </c>
      <c r="U31" s="8">
        <f t="shared" si="22"/>
        <v>146.47058823529412</v>
      </c>
      <c r="V31" s="8">
        <f t="shared" si="22"/>
        <v>151.76470588235293</v>
      </c>
      <c r="W31" s="8">
        <f t="shared" si="22"/>
        <v>158.8235294117647</v>
      </c>
      <c r="X31" s="8">
        <f t="shared" si="22"/>
        <v>165.88235294117646</v>
      </c>
      <c r="Y31" s="8">
        <f t="shared" si="22"/>
        <v>172.94117647058823</v>
      </c>
      <c r="Z31" s="8">
        <f t="shared" si="22"/>
        <v>180</v>
      </c>
      <c r="AA31" s="8">
        <f t="shared" si="22"/>
        <v>187.05882352941177</v>
      </c>
      <c r="AB31" s="8">
        <f t="shared" si="22"/>
        <v>194.11764705882354</v>
      </c>
      <c r="AC31" s="8">
        <f t="shared" si="22"/>
        <v>199.41176470588235</v>
      </c>
      <c r="AD31" s="8">
        <f t="shared" si="22"/>
        <v>206.47058823529412</v>
      </c>
      <c r="AE31" s="8">
        <f t="shared" si="22"/>
        <v>213.52941176470588</v>
      </c>
      <c r="AF31" s="8">
        <f t="shared" si="22"/>
        <v>220.58823529411765</v>
      </c>
      <c r="AG31" s="8">
        <f t="shared" si="22"/>
        <v>227.64705882352939</v>
      </c>
      <c r="AH31" s="8">
        <f t="shared" si="22"/>
        <v>234.70588235294116</v>
      </c>
    </row>
    <row r="33" spans="1:34" ht="14.25" thickBot="1" x14ac:dyDescent="0.2">
      <c r="A33" s="2" t="s">
        <v>92</v>
      </c>
      <c r="B33" s="2" t="s">
        <v>95</v>
      </c>
    </row>
    <row r="34" spans="1:34" ht="14.25" thickBot="1" x14ac:dyDescent="0.2">
      <c r="A34" s="3" t="s">
        <v>12</v>
      </c>
      <c r="B34" s="28"/>
      <c r="C34" s="8">
        <f>(C4+C10)*C16*(C6^$B$33)</f>
        <v>38.823529411764703</v>
      </c>
      <c r="D34" s="8">
        <f t="shared" ref="D34:M34" si="23">(D4+D10)*D16*(D6^$B$33)</f>
        <v>49.411764705882348</v>
      </c>
      <c r="E34" s="8">
        <f t="shared" si="23"/>
        <v>63</v>
      </c>
      <c r="F34" s="8">
        <f t="shared" si="23"/>
        <v>74.117647058823536</v>
      </c>
      <c r="G34" s="8">
        <f t="shared" si="23"/>
        <v>93.176470588235304</v>
      </c>
      <c r="H34" s="8">
        <f t="shared" si="23"/>
        <v>112.58823529411765</v>
      </c>
      <c r="I34" s="8">
        <f t="shared" si="23"/>
        <v>135.88235294117649</v>
      </c>
      <c r="J34" s="8">
        <f t="shared" si="23"/>
        <v>158.29411764705881</v>
      </c>
      <c r="K34" s="8">
        <f t="shared" si="23"/>
        <v>174.52941176470586</v>
      </c>
      <c r="L34" s="8">
        <f t="shared" si="23"/>
        <v>199.05882352941174</v>
      </c>
      <c r="M34" s="8">
        <f t="shared" si="23"/>
        <v>220.23529411764704</v>
      </c>
      <c r="N34" s="8">
        <f>(N4+$M$10)*$M$16*($M$6^$B$33)</f>
        <v>232.94117647058823</v>
      </c>
      <c r="O34" s="8">
        <f t="shared" ref="O34:AH34" si="24">(O4+$M$10)*$M$16*($M$6^$B$33)</f>
        <v>245.64705882352939</v>
      </c>
      <c r="P34" s="8">
        <f t="shared" si="24"/>
        <v>262.58823529411762</v>
      </c>
      <c r="Q34" s="8">
        <f t="shared" si="24"/>
        <v>275.29411764705878</v>
      </c>
      <c r="R34" s="8">
        <f t="shared" si="24"/>
        <v>292.23529411764707</v>
      </c>
      <c r="S34" s="8">
        <f t="shared" si="24"/>
        <v>304.94117647058823</v>
      </c>
      <c r="T34" s="8">
        <f t="shared" si="24"/>
        <v>321.88235294117646</v>
      </c>
      <c r="U34" s="8">
        <f t="shared" si="24"/>
        <v>334.58823529411762</v>
      </c>
      <c r="V34" s="8">
        <f t="shared" si="24"/>
        <v>351.52941176470586</v>
      </c>
      <c r="W34" s="8">
        <f t="shared" si="24"/>
        <v>364.23529411764702</v>
      </c>
      <c r="X34" s="8">
        <f t="shared" si="24"/>
        <v>376.94117647058823</v>
      </c>
      <c r="Y34" s="8">
        <f t="shared" si="24"/>
        <v>393.88235294117646</v>
      </c>
      <c r="Z34" s="8">
        <f t="shared" si="24"/>
        <v>406.58823529411762</v>
      </c>
      <c r="AA34" s="8">
        <f t="shared" si="24"/>
        <v>423.52941176470586</v>
      </c>
      <c r="AB34" s="8">
        <f t="shared" si="24"/>
        <v>436.23529411764702</v>
      </c>
      <c r="AC34" s="8">
        <f t="shared" si="24"/>
        <v>453.17647058823525</v>
      </c>
      <c r="AD34" s="8">
        <f t="shared" si="24"/>
        <v>465.88235294117646</v>
      </c>
      <c r="AE34" s="8">
        <f t="shared" si="24"/>
        <v>482.82352941176464</v>
      </c>
      <c r="AF34" s="8">
        <f t="shared" si="24"/>
        <v>495.52941176470586</v>
      </c>
      <c r="AG34" s="8">
        <f t="shared" si="24"/>
        <v>512.47058823529414</v>
      </c>
      <c r="AH34" s="8">
        <f t="shared" si="24"/>
        <v>525.17647058823525</v>
      </c>
    </row>
    <row r="35" spans="1:34" ht="14.25" thickBot="1" x14ac:dyDescent="0.2">
      <c r="A35" s="3" t="s">
        <v>14</v>
      </c>
      <c r="B35" s="29"/>
      <c r="C35" s="8">
        <f>(C4+C10)*C16*(C6^$B$33)</f>
        <v>38.823529411764703</v>
      </c>
      <c r="D35" s="8">
        <f t="shared" ref="D35:M35" si="25">(D4+D10)*D16*(D6^$B$33)</f>
        <v>49.411764705882348</v>
      </c>
      <c r="E35" s="8">
        <f t="shared" si="25"/>
        <v>63</v>
      </c>
      <c r="F35" s="8">
        <f t="shared" si="25"/>
        <v>74.117647058823536</v>
      </c>
      <c r="G35" s="8">
        <f t="shared" si="25"/>
        <v>93.176470588235304</v>
      </c>
      <c r="H35" s="8">
        <f t="shared" si="25"/>
        <v>112.58823529411765</v>
      </c>
      <c r="I35" s="8">
        <f t="shared" si="25"/>
        <v>135.88235294117649</v>
      </c>
      <c r="J35" s="8">
        <f t="shared" si="25"/>
        <v>158.29411764705881</v>
      </c>
      <c r="K35" s="8">
        <f t="shared" si="25"/>
        <v>174.52941176470586</v>
      </c>
      <c r="L35" s="8">
        <f t="shared" si="25"/>
        <v>199.05882352941174</v>
      </c>
      <c r="M35" s="8">
        <f t="shared" si="25"/>
        <v>220.23529411764704</v>
      </c>
      <c r="N35" s="8">
        <f>($M$4+$M$10)*N16*($M$6^$B$33)</f>
        <v>249.6</v>
      </c>
      <c r="O35" s="8">
        <f t="shared" ref="O35:AH35" si="26">($M$4+$M$10)*O16*($M$6^$B$33)</f>
        <v>287.99999999999994</v>
      </c>
      <c r="P35" s="8">
        <f t="shared" si="26"/>
        <v>287.99999999999994</v>
      </c>
      <c r="Q35" s="8">
        <f t="shared" si="26"/>
        <v>340.36363636363632</v>
      </c>
      <c r="R35" s="8">
        <f t="shared" si="26"/>
        <v>340.36363636363632</v>
      </c>
      <c r="S35" s="8">
        <f t="shared" si="26"/>
        <v>340.36363636363632</v>
      </c>
      <c r="T35" s="8">
        <f t="shared" si="26"/>
        <v>340.36363636363632</v>
      </c>
      <c r="U35" s="8">
        <f t="shared" si="26"/>
        <v>340.36363636363632</v>
      </c>
      <c r="V35" s="8">
        <f t="shared" si="26"/>
        <v>340.36363636363632</v>
      </c>
      <c r="W35" s="8">
        <f t="shared" si="26"/>
        <v>340.36363636363632</v>
      </c>
      <c r="X35" s="8">
        <f t="shared" si="26"/>
        <v>374.4</v>
      </c>
      <c r="Y35" s="8">
        <f t="shared" si="26"/>
        <v>374.4</v>
      </c>
      <c r="Z35" s="8">
        <f t="shared" si="26"/>
        <v>374.4</v>
      </c>
      <c r="AA35" s="8">
        <f t="shared" si="26"/>
        <v>374.4</v>
      </c>
      <c r="AB35" s="8">
        <f t="shared" si="26"/>
        <v>374.4</v>
      </c>
      <c r="AC35" s="8">
        <f t="shared" si="26"/>
        <v>416</v>
      </c>
      <c r="AD35" s="8">
        <f t="shared" si="26"/>
        <v>416</v>
      </c>
      <c r="AE35" s="8">
        <f t="shared" si="26"/>
        <v>416</v>
      </c>
      <c r="AF35" s="8">
        <f t="shared" si="26"/>
        <v>416</v>
      </c>
      <c r="AG35" s="8">
        <f t="shared" si="26"/>
        <v>416</v>
      </c>
      <c r="AH35" s="8">
        <f t="shared" si="26"/>
        <v>416</v>
      </c>
    </row>
    <row r="36" spans="1:34" ht="15" thickBot="1" x14ac:dyDescent="0.2">
      <c r="A36" s="6" t="s">
        <v>90</v>
      </c>
      <c r="B36" s="29"/>
      <c r="C36" s="8">
        <f>(C4+C10)*C16*(C6^$B$33)</f>
        <v>38.823529411764703</v>
      </c>
      <c r="D36" s="8">
        <f t="shared" ref="D36:M36" si="27">(D4+D10)*D16*(D6^$B$33)</f>
        <v>49.411764705882348</v>
      </c>
      <c r="E36" s="8">
        <f t="shared" si="27"/>
        <v>63</v>
      </c>
      <c r="F36" s="8">
        <f t="shared" si="27"/>
        <v>74.117647058823536</v>
      </c>
      <c r="G36" s="8">
        <f t="shared" si="27"/>
        <v>93.176470588235304</v>
      </c>
      <c r="H36" s="8">
        <f t="shared" si="27"/>
        <v>112.58823529411765</v>
      </c>
      <c r="I36" s="8">
        <f t="shared" si="27"/>
        <v>135.88235294117649</v>
      </c>
      <c r="J36" s="8">
        <f t="shared" si="27"/>
        <v>158.29411764705881</v>
      </c>
      <c r="K36" s="8">
        <f t="shared" si="27"/>
        <v>174.52941176470586</v>
      </c>
      <c r="L36" s="8">
        <f t="shared" si="27"/>
        <v>199.05882352941174</v>
      </c>
      <c r="M36" s="8">
        <f t="shared" si="27"/>
        <v>220.23529411764704</v>
      </c>
      <c r="N36" s="8">
        <f>($M$4+$M$10)*$M$16*(N6^$B$33)</f>
        <v>238.58823529411765</v>
      </c>
      <c r="O36" s="8">
        <f t="shared" ref="O36:AH36" si="28">($M$4+$M$10)*$M$16*(O6^$B$33)</f>
        <v>256.94117647058823</v>
      </c>
      <c r="P36" s="8">
        <f t="shared" si="28"/>
        <v>275.29411764705884</v>
      </c>
      <c r="Q36" s="8">
        <f t="shared" si="28"/>
        <v>293.64705882352945</v>
      </c>
      <c r="R36" s="8">
        <f t="shared" si="28"/>
        <v>312</v>
      </c>
      <c r="S36" s="8">
        <f t="shared" si="28"/>
        <v>330.35294117647061</v>
      </c>
      <c r="T36" s="8">
        <f t="shared" si="28"/>
        <v>348.70588235294116</v>
      </c>
      <c r="U36" s="8">
        <f t="shared" si="28"/>
        <v>367.05882352941177</v>
      </c>
      <c r="V36" s="8">
        <f t="shared" si="28"/>
        <v>385.41176470588238</v>
      </c>
      <c r="W36" s="8">
        <f t="shared" si="28"/>
        <v>403.76470588235298</v>
      </c>
      <c r="X36" s="8">
        <f t="shared" si="28"/>
        <v>422.11764705882348</v>
      </c>
      <c r="Y36" s="8">
        <f t="shared" si="28"/>
        <v>440.47058823529409</v>
      </c>
      <c r="Z36" s="8">
        <f t="shared" si="28"/>
        <v>458.8235294117647</v>
      </c>
      <c r="AA36" s="8">
        <f t="shared" si="28"/>
        <v>477.1764705882353</v>
      </c>
      <c r="AB36" s="8">
        <f t="shared" si="28"/>
        <v>495.52941176470591</v>
      </c>
      <c r="AC36" s="8">
        <f t="shared" si="28"/>
        <v>513.88235294117646</v>
      </c>
      <c r="AD36" s="8">
        <f t="shared" si="28"/>
        <v>532.23529411764707</v>
      </c>
      <c r="AE36" s="8">
        <f t="shared" si="28"/>
        <v>550.58823529411768</v>
      </c>
      <c r="AF36" s="8">
        <f t="shared" si="28"/>
        <v>568.94117647058829</v>
      </c>
      <c r="AG36" s="8">
        <f t="shared" si="28"/>
        <v>587.2941176470589</v>
      </c>
      <c r="AH36" s="8">
        <f t="shared" si="28"/>
        <v>605.64705882352939</v>
      </c>
    </row>
    <row r="37" spans="1:34" ht="14.25" thickBot="1" x14ac:dyDescent="0.2">
      <c r="A37" s="3" t="s">
        <v>16</v>
      </c>
      <c r="B37" s="29"/>
      <c r="C37" s="8">
        <f>(C4+C10)*C16*(C6^$B$33)</f>
        <v>38.823529411764703</v>
      </c>
      <c r="D37" s="8">
        <f t="shared" ref="D37:M37" si="29">(D4+D10)*D16*(D6^$B$33)</f>
        <v>49.411764705882348</v>
      </c>
      <c r="E37" s="8">
        <f t="shared" si="29"/>
        <v>63</v>
      </c>
      <c r="F37" s="8">
        <f t="shared" si="29"/>
        <v>74.117647058823536</v>
      </c>
      <c r="G37" s="8">
        <f t="shared" si="29"/>
        <v>93.176470588235304</v>
      </c>
      <c r="H37" s="8">
        <f t="shared" si="29"/>
        <v>112.58823529411765</v>
      </c>
      <c r="I37" s="8">
        <f t="shared" si="29"/>
        <v>135.88235294117649</v>
      </c>
      <c r="J37" s="8">
        <f t="shared" si="29"/>
        <v>158.29411764705881</v>
      </c>
      <c r="K37" s="8">
        <f t="shared" si="29"/>
        <v>174.52941176470586</v>
      </c>
      <c r="L37" s="8">
        <f t="shared" si="29"/>
        <v>199.05882352941174</v>
      </c>
      <c r="M37" s="8">
        <f t="shared" si="29"/>
        <v>220.23529411764704</v>
      </c>
      <c r="N37" s="8">
        <f>($M$4+N10)*$M$16*($M$6^$B$33)</f>
        <v>237.17647058823525</v>
      </c>
      <c r="O37" s="8">
        <f t="shared" ref="O37:AH37" si="30">($M$4+O10)*$M$16*($M$6^$B$33)</f>
        <v>254.11764705882351</v>
      </c>
      <c r="P37" s="8">
        <f t="shared" si="30"/>
        <v>266.8235294117647</v>
      </c>
      <c r="Q37" s="8">
        <f t="shared" si="30"/>
        <v>283.76470588235293</v>
      </c>
      <c r="R37" s="8">
        <f t="shared" si="30"/>
        <v>300.70588235294116</v>
      </c>
      <c r="S37" s="8">
        <f t="shared" si="30"/>
        <v>317.64705882352939</v>
      </c>
      <c r="T37" s="8">
        <f t="shared" si="30"/>
        <v>334.58823529411762</v>
      </c>
      <c r="U37" s="8">
        <f t="shared" si="30"/>
        <v>351.52941176470586</v>
      </c>
      <c r="V37" s="8">
        <f t="shared" si="30"/>
        <v>364.23529411764702</v>
      </c>
      <c r="W37" s="8">
        <f t="shared" si="30"/>
        <v>381.17647058823525</v>
      </c>
      <c r="X37" s="8">
        <f t="shared" si="30"/>
        <v>398.11764705882348</v>
      </c>
      <c r="Y37" s="8">
        <f t="shared" si="30"/>
        <v>415.05882352941177</v>
      </c>
      <c r="Z37" s="8">
        <f t="shared" si="30"/>
        <v>432</v>
      </c>
      <c r="AA37" s="8">
        <f t="shared" si="30"/>
        <v>448.94117647058823</v>
      </c>
      <c r="AB37" s="8">
        <f t="shared" si="30"/>
        <v>465.88235294117646</v>
      </c>
      <c r="AC37" s="8">
        <f t="shared" si="30"/>
        <v>478.58823529411762</v>
      </c>
      <c r="AD37" s="8">
        <f t="shared" si="30"/>
        <v>495.52941176470586</v>
      </c>
      <c r="AE37" s="8">
        <f t="shared" si="30"/>
        <v>512.47058823529414</v>
      </c>
      <c r="AF37" s="8">
        <f t="shared" si="30"/>
        <v>529.41176470588232</v>
      </c>
      <c r="AG37" s="8">
        <f t="shared" si="30"/>
        <v>546.35294117647049</v>
      </c>
      <c r="AH37" s="8">
        <f t="shared" si="30"/>
        <v>563.29411764705878</v>
      </c>
    </row>
    <row r="38" spans="1:34" ht="14.25" thickBot="1" x14ac:dyDescent="0.2">
      <c r="A38" s="3" t="s">
        <v>11</v>
      </c>
      <c r="B38" s="30"/>
      <c r="C38" s="8">
        <f>(C4+C10)*C16*(C6^$B$33)</f>
        <v>38.823529411764703</v>
      </c>
      <c r="D38" s="8">
        <f t="shared" ref="D38:M38" si="31">(D4+D10)*D16*(D6^$B$33)</f>
        <v>49.411764705882348</v>
      </c>
      <c r="E38" s="8">
        <f t="shared" si="31"/>
        <v>63</v>
      </c>
      <c r="F38" s="8">
        <f t="shared" si="31"/>
        <v>74.117647058823536</v>
      </c>
      <c r="G38" s="8">
        <f t="shared" si="31"/>
        <v>93.176470588235304</v>
      </c>
      <c r="H38" s="8">
        <f t="shared" si="31"/>
        <v>112.58823529411765</v>
      </c>
      <c r="I38" s="8">
        <f t="shared" si="31"/>
        <v>135.88235294117649</v>
      </c>
      <c r="J38" s="8">
        <f t="shared" si="31"/>
        <v>158.29411764705881</v>
      </c>
      <c r="K38" s="8">
        <f t="shared" si="31"/>
        <v>174.52941176470586</v>
      </c>
      <c r="L38" s="8">
        <f t="shared" si="31"/>
        <v>199.05882352941174</v>
      </c>
      <c r="M38" s="8">
        <f t="shared" si="31"/>
        <v>220.23529411764704</v>
      </c>
      <c r="N38" s="8">
        <f>($M$4+$M$10)*$M$16*($M$6^$B$33)</f>
        <v>220.23529411764704</v>
      </c>
      <c r="O38" s="8">
        <f t="shared" ref="O38:AH38" si="32">($M$4+$M$10)*$M$16*($M$6^$B$33)</f>
        <v>220.23529411764704</v>
      </c>
      <c r="P38" s="8">
        <f t="shared" si="32"/>
        <v>220.23529411764704</v>
      </c>
      <c r="Q38" s="8">
        <f t="shared" si="32"/>
        <v>220.23529411764704</v>
      </c>
      <c r="R38" s="8">
        <f t="shared" si="32"/>
        <v>220.23529411764704</v>
      </c>
      <c r="S38" s="8">
        <f t="shared" si="32"/>
        <v>220.23529411764704</v>
      </c>
      <c r="T38" s="8">
        <f t="shared" si="32"/>
        <v>220.23529411764704</v>
      </c>
      <c r="U38" s="8">
        <f t="shared" si="32"/>
        <v>220.23529411764704</v>
      </c>
      <c r="V38" s="8">
        <f t="shared" si="32"/>
        <v>220.23529411764704</v>
      </c>
      <c r="W38" s="8">
        <f t="shared" si="32"/>
        <v>220.23529411764704</v>
      </c>
      <c r="X38" s="8">
        <f t="shared" si="32"/>
        <v>220.23529411764704</v>
      </c>
      <c r="Y38" s="8">
        <f t="shared" si="32"/>
        <v>220.23529411764704</v>
      </c>
      <c r="Z38" s="8">
        <f t="shared" si="32"/>
        <v>220.23529411764704</v>
      </c>
      <c r="AA38" s="8">
        <f t="shared" si="32"/>
        <v>220.23529411764704</v>
      </c>
      <c r="AB38" s="8">
        <f t="shared" si="32"/>
        <v>220.23529411764704</v>
      </c>
      <c r="AC38" s="8">
        <f t="shared" si="32"/>
        <v>220.23529411764704</v>
      </c>
      <c r="AD38" s="8">
        <f t="shared" si="32"/>
        <v>220.23529411764704</v>
      </c>
      <c r="AE38" s="8">
        <f t="shared" si="32"/>
        <v>220.23529411764704</v>
      </c>
      <c r="AF38" s="8">
        <f t="shared" si="32"/>
        <v>220.23529411764704</v>
      </c>
      <c r="AG38" s="8">
        <f t="shared" si="32"/>
        <v>220.23529411764704</v>
      </c>
      <c r="AH38" s="8">
        <f t="shared" si="32"/>
        <v>220.23529411764704</v>
      </c>
    </row>
    <row r="39" spans="1:34" ht="14.25" thickBo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3"/>
    </row>
    <row r="40" spans="1:34" ht="14.25" thickBot="1" x14ac:dyDescent="0.2">
      <c r="A40" s="3" t="s">
        <v>12</v>
      </c>
      <c r="B40" s="3" t="s">
        <v>14</v>
      </c>
      <c r="C40" s="8">
        <f>(C4+C10)*C16*(C6^$B$33)</f>
        <v>38.823529411764703</v>
      </c>
      <c r="D40" s="8">
        <f t="shared" ref="D40:M40" si="33">(D4+D10)*D16*(D6^$B$33)</f>
        <v>49.411764705882348</v>
      </c>
      <c r="E40" s="8">
        <f t="shared" si="33"/>
        <v>63</v>
      </c>
      <c r="F40" s="8">
        <f t="shared" si="33"/>
        <v>74.117647058823536</v>
      </c>
      <c r="G40" s="8">
        <f t="shared" si="33"/>
        <v>93.176470588235304</v>
      </c>
      <c r="H40" s="8">
        <f t="shared" si="33"/>
        <v>112.58823529411765</v>
      </c>
      <c r="I40" s="8">
        <f t="shared" si="33"/>
        <v>135.88235294117649</v>
      </c>
      <c r="J40" s="8">
        <f t="shared" si="33"/>
        <v>158.29411764705881</v>
      </c>
      <c r="K40" s="8">
        <f t="shared" si="33"/>
        <v>174.52941176470586</v>
      </c>
      <c r="L40" s="8">
        <f t="shared" si="33"/>
        <v>199.05882352941174</v>
      </c>
      <c r="M40" s="8">
        <f t="shared" si="33"/>
        <v>220.23529411764704</v>
      </c>
      <c r="N40" s="8">
        <f>(N4+$M$10)*N16*($M$6^$B$33)</f>
        <v>264</v>
      </c>
      <c r="O40" s="8">
        <f t="shared" ref="O40:AH40" si="34">(O4+$M$10)*O16*($M$6^$B$33)</f>
        <v>321.23076923076923</v>
      </c>
      <c r="P40" s="8">
        <f t="shared" si="34"/>
        <v>343.38461538461536</v>
      </c>
      <c r="Q40" s="8">
        <f t="shared" si="34"/>
        <v>425.45454545454538</v>
      </c>
      <c r="R40" s="8">
        <f t="shared" si="34"/>
        <v>451.63636363636357</v>
      </c>
      <c r="S40" s="8">
        <f t="shared" si="34"/>
        <v>471.2727272727272</v>
      </c>
      <c r="T40" s="8">
        <f t="shared" si="34"/>
        <v>497.45454545454538</v>
      </c>
      <c r="U40" s="8">
        <f t="shared" si="34"/>
        <v>517.09090909090901</v>
      </c>
      <c r="V40" s="8">
        <f t="shared" si="34"/>
        <v>543.27272727272725</v>
      </c>
      <c r="W40" s="8">
        <f t="shared" si="34"/>
        <v>562.90909090909088</v>
      </c>
      <c r="X40" s="8">
        <f t="shared" si="34"/>
        <v>640.79999999999995</v>
      </c>
      <c r="Y40" s="8">
        <f t="shared" si="34"/>
        <v>669.6</v>
      </c>
      <c r="Z40" s="8">
        <f t="shared" si="34"/>
        <v>691.19999999999993</v>
      </c>
      <c r="AA40" s="8">
        <f t="shared" si="34"/>
        <v>720</v>
      </c>
      <c r="AB40" s="8">
        <f t="shared" si="34"/>
        <v>741.6</v>
      </c>
      <c r="AC40" s="8">
        <f t="shared" si="34"/>
        <v>856</v>
      </c>
      <c r="AD40" s="8">
        <f t="shared" si="34"/>
        <v>880</v>
      </c>
      <c r="AE40" s="8">
        <f t="shared" si="34"/>
        <v>912</v>
      </c>
      <c r="AF40" s="8">
        <f t="shared" si="34"/>
        <v>936</v>
      </c>
      <c r="AG40" s="8">
        <f t="shared" si="34"/>
        <v>968</v>
      </c>
      <c r="AH40" s="8">
        <f t="shared" si="34"/>
        <v>992</v>
      </c>
    </row>
    <row r="41" spans="1:34" ht="15" thickBot="1" x14ac:dyDescent="0.2">
      <c r="A41" s="3" t="s">
        <v>12</v>
      </c>
      <c r="B41" s="6" t="s">
        <v>90</v>
      </c>
      <c r="C41" s="8">
        <f>(C4+C10)*C16*(C6^$B$33)</f>
        <v>38.823529411764703</v>
      </c>
      <c r="D41" s="8">
        <f t="shared" ref="D41:M41" si="35">(D4+D10)*D16*(D6^$B$33)</f>
        <v>49.411764705882348</v>
      </c>
      <c r="E41" s="8">
        <f t="shared" si="35"/>
        <v>63</v>
      </c>
      <c r="F41" s="8">
        <f t="shared" si="35"/>
        <v>74.117647058823536</v>
      </c>
      <c r="G41" s="8">
        <f t="shared" si="35"/>
        <v>93.176470588235304</v>
      </c>
      <c r="H41" s="8">
        <f t="shared" si="35"/>
        <v>112.58823529411765</v>
      </c>
      <c r="I41" s="8">
        <f t="shared" si="35"/>
        <v>135.88235294117649</v>
      </c>
      <c r="J41" s="8">
        <f t="shared" si="35"/>
        <v>158.29411764705881</v>
      </c>
      <c r="K41" s="8">
        <f t="shared" si="35"/>
        <v>174.52941176470586</v>
      </c>
      <c r="L41" s="8">
        <f t="shared" si="35"/>
        <v>199.05882352941174</v>
      </c>
      <c r="M41" s="8">
        <f t="shared" si="35"/>
        <v>220.23529411764704</v>
      </c>
      <c r="N41" s="8">
        <f>(N4+$M$10)*$M$16*(N6^$B$33)</f>
        <v>252.35294117647061</v>
      </c>
      <c r="O41" s="8">
        <f t="shared" ref="O41:AH41" si="36">(O4+$M$10)*$M$16*(O6^$B$33)</f>
        <v>286.58823529411762</v>
      </c>
      <c r="P41" s="8">
        <f t="shared" si="36"/>
        <v>328.23529411764707</v>
      </c>
      <c r="Q41" s="8">
        <f t="shared" si="36"/>
        <v>367.05882352941177</v>
      </c>
      <c r="R41" s="8">
        <f t="shared" si="36"/>
        <v>414</v>
      </c>
      <c r="S41" s="8">
        <f t="shared" si="36"/>
        <v>457.41176470588238</v>
      </c>
      <c r="T41" s="8">
        <f t="shared" si="36"/>
        <v>509.64705882352939</v>
      </c>
      <c r="U41" s="8">
        <f t="shared" si="36"/>
        <v>557.64705882352939</v>
      </c>
      <c r="V41" s="8">
        <f t="shared" si="36"/>
        <v>615.17647058823536</v>
      </c>
      <c r="W41" s="8">
        <f t="shared" si="36"/>
        <v>667.76470588235293</v>
      </c>
      <c r="X41" s="8">
        <f t="shared" si="36"/>
        <v>722.47058823529403</v>
      </c>
      <c r="Y41" s="8">
        <f t="shared" si="36"/>
        <v>787.76470588235293</v>
      </c>
      <c r="Z41" s="8">
        <f t="shared" si="36"/>
        <v>847.05882352941171</v>
      </c>
      <c r="AA41" s="8">
        <f t="shared" si="36"/>
        <v>917.64705882352939</v>
      </c>
      <c r="AB41" s="8">
        <f t="shared" si="36"/>
        <v>981.52941176470586</v>
      </c>
      <c r="AC41" s="8">
        <f t="shared" si="36"/>
        <v>1057.4117647058822</v>
      </c>
      <c r="AD41" s="8">
        <f t="shared" si="36"/>
        <v>1125.8823529411766</v>
      </c>
      <c r="AE41" s="8">
        <f t="shared" si="36"/>
        <v>1207.0588235294117</v>
      </c>
      <c r="AF41" s="8">
        <f t="shared" si="36"/>
        <v>1280.1176470588236</v>
      </c>
      <c r="AG41" s="8">
        <f t="shared" si="36"/>
        <v>1366.5882352941178</v>
      </c>
      <c r="AH41" s="8">
        <f t="shared" si="36"/>
        <v>1444.2352941176468</v>
      </c>
    </row>
    <row r="42" spans="1:34" ht="14.25" thickBot="1" x14ac:dyDescent="0.2">
      <c r="A42" s="3" t="s">
        <v>12</v>
      </c>
      <c r="B42" s="3" t="s">
        <v>16</v>
      </c>
      <c r="C42" s="8">
        <f>(C4+C10)*C16*(C6^$B$33)</f>
        <v>38.823529411764703</v>
      </c>
      <c r="D42" s="8">
        <f t="shared" ref="D42:M42" si="37">(D4+D10)*D16*(D6^$B$33)</f>
        <v>49.411764705882348</v>
      </c>
      <c r="E42" s="8">
        <f t="shared" si="37"/>
        <v>63</v>
      </c>
      <c r="F42" s="8">
        <f t="shared" si="37"/>
        <v>74.117647058823536</v>
      </c>
      <c r="G42" s="8">
        <f t="shared" si="37"/>
        <v>93.176470588235304</v>
      </c>
      <c r="H42" s="8">
        <f t="shared" si="37"/>
        <v>112.58823529411765</v>
      </c>
      <c r="I42" s="8">
        <f t="shared" si="37"/>
        <v>135.88235294117649</v>
      </c>
      <c r="J42" s="8">
        <f t="shared" si="37"/>
        <v>158.29411764705881</v>
      </c>
      <c r="K42" s="8">
        <f t="shared" si="37"/>
        <v>174.52941176470586</v>
      </c>
      <c r="L42" s="8">
        <f t="shared" si="37"/>
        <v>199.05882352941174</v>
      </c>
      <c r="M42" s="8">
        <f t="shared" si="37"/>
        <v>220.23529411764704</v>
      </c>
      <c r="N42" s="8">
        <f>(N4+N10)*$M$16*($M$6^$B$33)</f>
        <v>249.88235294117644</v>
      </c>
      <c r="O42" s="8">
        <f t="shared" ref="O42:AH42" si="38">(O4+O10)*$M$16*($M$6^$B$33)</f>
        <v>279.52941176470586</v>
      </c>
      <c r="P42" s="8">
        <f t="shared" si="38"/>
        <v>309.17647058823525</v>
      </c>
      <c r="Q42" s="8">
        <f t="shared" si="38"/>
        <v>338.8235294117647</v>
      </c>
      <c r="R42" s="8">
        <f t="shared" si="38"/>
        <v>372.70588235294116</v>
      </c>
      <c r="S42" s="8">
        <f t="shared" si="38"/>
        <v>402.35294117647061</v>
      </c>
      <c r="T42" s="8">
        <f t="shared" si="38"/>
        <v>436.23529411764702</v>
      </c>
      <c r="U42" s="8">
        <f t="shared" si="38"/>
        <v>465.88235294117646</v>
      </c>
      <c r="V42" s="8">
        <f t="shared" si="38"/>
        <v>495.52941176470586</v>
      </c>
      <c r="W42" s="8">
        <f t="shared" si="38"/>
        <v>525.17647058823525</v>
      </c>
      <c r="X42" s="8">
        <f t="shared" si="38"/>
        <v>554.82352941176464</v>
      </c>
      <c r="Y42" s="8">
        <f t="shared" si="38"/>
        <v>588.7058823529411</v>
      </c>
      <c r="Z42" s="8">
        <f t="shared" si="38"/>
        <v>618.35294117647049</v>
      </c>
      <c r="AA42" s="8">
        <f t="shared" si="38"/>
        <v>652.23529411764696</v>
      </c>
      <c r="AB42" s="8">
        <f t="shared" si="38"/>
        <v>681.88235294117646</v>
      </c>
      <c r="AC42" s="8">
        <f t="shared" si="38"/>
        <v>711.52941176470574</v>
      </c>
      <c r="AD42" s="8">
        <f t="shared" si="38"/>
        <v>741.17647058823525</v>
      </c>
      <c r="AE42" s="8">
        <f t="shared" si="38"/>
        <v>775.05882352941171</v>
      </c>
      <c r="AF42" s="8">
        <f t="shared" si="38"/>
        <v>804.70588235294122</v>
      </c>
      <c r="AG42" s="8">
        <f t="shared" si="38"/>
        <v>838.58823529411757</v>
      </c>
      <c r="AH42" s="8">
        <f t="shared" si="38"/>
        <v>868.23529411764696</v>
      </c>
    </row>
    <row r="43" spans="1:34" ht="15" thickBot="1" x14ac:dyDescent="0.2">
      <c r="A43" s="3" t="s">
        <v>14</v>
      </c>
      <c r="B43" s="6" t="s">
        <v>90</v>
      </c>
      <c r="C43" s="8">
        <f>(C4+C10)*C16*(C6^$B$33)</f>
        <v>38.823529411764703</v>
      </c>
      <c r="D43" s="8">
        <f t="shared" ref="D43:M43" si="39">(D4+D10)*D16*(D6^$B$33)</f>
        <v>49.411764705882348</v>
      </c>
      <c r="E43" s="8">
        <f t="shared" si="39"/>
        <v>63</v>
      </c>
      <c r="F43" s="8">
        <f t="shared" si="39"/>
        <v>74.117647058823536</v>
      </c>
      <c r="G43" s="8">
        <f t="shared" si="39"/>
        <v>93.176470588235304</v>
      </c>
      <c r="H43" s="8">
        <f t="shared" si="39"/>
        <v>112.58823529411765</v>
      </c>
      <c r="I43" s="8">
        <f t="shared" si="39"/>
        <v>135.88235294117649</v>
      </c>
      <c r="J43" s="8">
        <f t="shared" si="39"/>
        <v>158.29411764705881</v>
      </c>
      <c r="K43" s="8">
        <f t="shared" si="39"/>
        <v>174.52941176470586</v>
      </c>
      <c r="L43" s="8">
        <f t="shared" si="39"/>
        <v>199.05882352941174</v>
      </c>
      <c r="M43" s="8">
        <f t="shared" si="39"/>
        <v>220.23529411764704</v>
      </c>
      <c r="N43" s="8">
        <f>($M$4+$M$10)*N16*(N6^$B$33)</f>
        <v>270.40000000000003</v>
      </c>
      <c r="O43" s="8">
        <f t="shared" ref="O43:AH43" si="40">($M$4+$M$10)*O16*(O6^$B$33)</f>
        <v>335.99999999999994</v>
      </c>
      <c r="P43" s="8">
        <f t="shared" si="40"/>
        <v>359.99999999999994</v>
      </c>
      <c r="Q43" s="8">
        <f t="shared" si="40"/>
        <v>453.81818181818181</v>
      </c>
      <c r="R43" s="8">
        <f t="shared" si="40"/>
        <v>482.18181818181813</v>
      </c>
      <c r="S43" s="8">
        <f t="shared" si="40"/>
        <v>510.54545454545456</v>
      </c>
      <c r="T43" s="8">
        <f t="shared" si="40"/>
        <v>538.90909090909088</v>
      </c>
      <c r="U43" s="8">
        <f t="shared" si="40"/>
        <v>567.27272727272725</v>
      </c>
      <c r="V43" s="8">
        <f t="shared" si="40"/>
        <v>595.63636363636363</v>
      </c>
      <c r="W43" s="8">
        <f t="shared" si="40"/>
        <v>624</v>
      </c>
      <c r="X43" s="8">
        <f t="shared" si="40"/>
        <v>717.59999999999991</v>
      </c>
      <c r="Y43" s="8">
        <f t="shared" si="40"/>
        <v>748.8</v>
      </c>
      <c r="Z43" s="8">
        <f t="shared" si="40"/>
        <v>780</v>
      </c>
      <c r="AA43" s="8">
        <f t="shared" si="40"/>
        <v>811.2</v>
      </c>
      <c r="AB43" s="8">
        <f t="shared" si="40"/>
        <v>842.40000000000009</v>
      </c>
      <c r="AC43" s="8">
        <f t="shared" si="40"/>
        <v>970.66666666666663</v>
      </c>
      <c r="AD43" s="8">
        <f t="shared" si="40"/>
        <v>1005.3333333333334</v>
      </c>
      <c r="AE43" s="8">
        <f t="shared" si="40"/>
        <v>1040</v>
      </c>
      <c r="AF43" s="8">
        <f t="shared" si="40"/>
        <v>1074.6666666666667</v>
      </c>
      <c r="AG43" s="8">
        <f t="shared" si="40"/>
        <v>1109.3333333333335</v>
      </c>
      <c r="AH43" s="8">
        <f t="shared" si="40"/>
        <v>1144</v>
      </c>
    </row>
    <row r="44" spans="1:34" ht="14.25" thickBot="1" x14ac:dyDescent="0.2">
      <c r="A44" s="3" t="s">
        <v>14</v>
      </c>
      <c r="B44" s="3" t="s">
        <v>16</v>
      </c>
      <c r="C44" s="8">
        <f>(C4+C10)*C16*(C6^$B$33)</f>
        <v>38.823529411764703</v>
      </c>
      <c r="D44" s="8">
        <f t="shared" ref="D44:M44" si="41">(D4+D10)*D16*(D6^$B$33)</f>
        <v>49.411764705882348</v>
      </c>
      <c r="E44" s="8">
        <f t="shared" si="41"/>
        <v>63</v>
      </c>
      <c r="F44" s="8">
        <f t="shared" si="41"/>
        <v>74.117647058823536</v>
      </c>
      <c r="G44" s="8">
        <f t="shared" si="41"/>
        <v>93.176470588235304</v>
      </c>
      <c r="H44" s="8">
        <f t="shared" si="41"/>
        <v>112.58823529411765</v>
      </c>
      <c r="I44" s="8">
        <f t="shared" si="41"/>
        <v>135.88235294117649</v>
      </c>
      <c r="J44" s="8">
        <f t="shared" si="41"/>
        <v>158.29411764705881</v>
      </c>
      <c r="K44" s="8">
        <f t="shared" si="41"/>
        <v>174.52941176470586</v>
      </c>
      <c r="L44" s="8">
        <f t="shared" si="41"/>
        <v>199.05882352941174</v>
      </c>
      <c r="M44" s="8">
        <f t="shared" si="41"/>
        <v>220.23529411764704</v>
      </c>
      <c r="N44" s="8">
        <f>($M$4+N$10)*N16*($M$6^$B$33)</f>
        <v>268.8</v>
      </c>
      <c r="O44" s="8">
        <f t="shared" ref="O44:AH44" si="42">($M$4+O$10)*O16*($M$6^$B$33)</f>
        <v>332.30769230769226</v>
      </c>
      <c r="P44" s="8">
        <f t="shared" si="42"/>
        <v>348.92307692307685</v>
      </c>
      <c r="Q44" s="8">
        <f t="shared" si="42"/>
        <v>438.5454545454545</v>
      </c>
      <c r="R44" s="8">
        <f t="shared" si="42"/>
        <v>464.72727272727269</v>
      </c>
      <c r="S44" s="8">
        <f t="shared" si="42"/>
        <v>490.90909090909088</v>
      </c>
      <c r="T44" s="8">
        <f t="shared" si="42"/>
        <v>517.09090909090901</v>
      </c>
      <c r="U44" s="8">
        <f t="shared" si="42"/>
        <v>543.27272727272725</v>
      </c>
      <c r="V44" s="8">
        <f t="shared" si="42"/>
        <v>562.90909090909088</v>
      </c>
      <c r="W44" s="8">
        <f t="shared" si="42"/>
        <v>589.09090909090901</v>
      </c>
      <c r="X44" s="8">
        <f t="shared" si="42"/>
        <v>676.8</v>
      </c>
      <c r="Y44" s="8">
        <f t="shared" si="42"/>
        <v>705.6</v>
      </c>
      <c r="Z44" s="8">
        <f t="shared" si="42"/>
        <v>734.4</v>
      </c>
      <c r="AA44" s="8">
        <f t="shared" si="42"/>
        <v>763.19999999999993</v>
      </c>
      <c r="AB44" s="8">
        <f t="shared" si="42"/>
        <v>792</v>
      </c>
      <c r="AC44" s="8">
        <f t="shared" si="42"/>
        <v>904</v>
      </c>
      <c r="AD44" s="8">
        <f t="shared" si="42"/>
        <v>936</v>
      </c>
      <c r="AE44" s="8">
        <f t="shared" si="42"/>
        <v>968</v>
      </c>
      <c r="AF44" s="8">
        <f t="shared" si="42"/>
        <v>1000</v>
      </c>
      <c r="AG44" s="8">
        <f t="shared" si="42"/>
        <v>1032</v>
      </c>
      <c r="AH44" s="8">
        <f t="shared" si="42"/>
        <v>1064</v>
      </c>
    </row>
    <row r="45" spans="1:34" ht="15" thickBot="1" x14ac:dyDescent="0.2">
      <c r="A45" s="6" t="s">
        <v>90</v>
      </c>
      <c r="B45" s="3" t="s">
        <v>16</v>
      </c>
      <c r="C45" s="8">
        <f>(C4+C10)*C16*(C6^$B$33)</f>
        <v>38.823529411764703</v>
      </c>
      <c r="D45" s="8">
        <f t="shared" ref="D45:M45" si="43">(D4+D10)*D16*(D6^$B$33)</f>
        <v>49.411764705882348</v>
      </c>
      <c r="E45" s="8">
        <f t="shared" si="43"/>
        <v>63</v>
      </c>
      <c r="F45" s="8">
        <f t="shared" si="43"/>
        <v>74.117647058823536</v>
      </c>
      <c r="G45" s="8">
        <f t="shared" si="43"/>
        <v>93.176470588235304</v>
      </c>
      <c r="H45" s="8">
        <f t="shared" si="43"/>
        <v>112.58823529411765</v>
      </c>
      <c r="I45" s="8">
        <f t="shared" si="43"/>
        <v>135.88235294117649</v>
      </c>
      <c r="J45" s="8">
        <f t="shared" si="43"/>
        <v>158.29411764705881</v>
      </c>
      <c r="K45" s="8">
        <f t="shared" si="43"/>
        <v>174.52941176470586</v>
      </c>
      <c r="L45" s="8">
        <f t="shared" si="43"/>
        <v>199.05882352941174</v>
      </c>
      <c r="M45" s="8">
        <f t="shared" si="43"/>
        <v>220.23529411764704</v>
      </c>
      <c r="N45" s="8">
        <f>($M$4+N10)*$M$16*(N6^$B$33)</f>
        <v>256.94117647058823</v>
      </c>
      <c r="O45" s="8">
        <f t="shared" ref="O45:AH45" si="44">($M$4+O10)*$M$16*(O6^$B$33)</f>
        <v>296.47058823529409</v>
      </c>
      <c r="P45" s="8">
        <f t="shared" si="44"/>
        <v>333.52941176470586</v>
      </c>
      <c r="Q45" s="8">
        <f t="shared" si="44"/>
        <v>378.35294117647061</v>
      </c>
      <c r="R45" s="8">
        <f t="shared" si="44"/>
        <v>426</v>
      </c>
      <c r="S45" s="8">
        <f t="shared" si="44"/>
        <v>476.47058823529409</v>
      </c>
      <c r="T45" s="8">
        <f t="shared" si="44"/>
        <v>529.76470588235293</v>
      </c>
      <c r="U45" s="8">
        <f t="shared" si="44"/>
        <v>585.88235294117646</v>
      </c>
      <c r="V45" s="8">
        <f t="shared" si="44"/>
        <v>637.41176470588232</v>
      </c>
      <c r="W45" s="8">
        <f t="shared" si="44"/>
        <v>698.82352941176475</v>
      </c>
      <c r="X45" s="8">
        <f t="shared" si="44"/>
        <v>763.05882352941171</v>
      </c>
      <c r="Y45" s="8">
        <f t="shared" si="44"/>
        <v>830.11764705882354</v>
      </c>
      <c r="Z45" s="8">
        <f t="shared" si="44"/>
        <v>900</v>
      </c>
      <c r="AA45" s="8">
        <f t="shared" si="44"/>
        <v>972.70588235294122</v>
      </c>
      <c r="AB45" s="8">
        <f t="shared" si="44"/>
        <v>1048.2352941176471</v>
      </c>
      <c r="AC45" s="8">
        <f t="shared" si="44"/>
        <v>1116.705882352941</v>
      </c>
      <c r="AD45" s="8">
        <f t="shared" si="44"/>
        <v>1197.5294117647059</v>
      </c>
      <c r="AE45" s="8">
        <f t="shared" si="44"/>
        <v>1281.1764705882354</v>
      </c>
      <c r="AF45" s="8">
        <f t="shared" si="44"/>
        <v>1367.6470588235295</v>
      </c>
      <c r="AG45" s="8">
        <f t="shared" si="44"/>
        <v>1456.9411764705883</v>
      </c>
      <c r="AH45" s="8">
        <f t="shared" si="44"/>
        <v>1549.0588235294115</v>
      </c>
    </row>
  </sheetData>
  <mergeCells count="20">
    <mergeCell ref="A39:AH39"/>
    <mergeCell ref="B20:B24"/>
    <mergeCell ref="A25:AH25"/>
    <mergeCell ref="C8:M8"/>
    <mergeCell ref="B34:B38"/>
    <mergeCell ref="C9:AH9"/>
    <mergeCell ref="B12:AH12"/>
    <mergeCell ref="A19:B19"/>
    <mergeCell ref="C19:M19"/>
    <mergeCell ref="O19:P19"/>
    <mergeCell ref="Q19:S19"/>
    <mergeCell ref="T19:W19"/>
    <mergeCell ref="X19:AB19"/>
    <mergeCell ref="AC19:AH19"/>
    <mergeCell ref="C3:M3"/>
    <mergeCell ref="O3:P3"/>
    <mergeCell ref="Q3:S3"/>
    <mergeCell ref="T3:W3"/>
    <mergeCell ref="X3:AB3"/>
    <mergeCell ref="AC3:A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tabSelected="1" topLeftCell="Q9" workbookViewId="0">
      <selection activeCell="AD17" sqref="AD17"/>
    </sheetView>
  </sheetViews>
  <sheetFormatPr defaultRowHeight="13.5" x14ac:dyDescent="0.15"/>
  <cols>
    <col min="1" max="16384" width="9" style="2"/>
  </cols>
  <sheetData>
    <row r="1" spans="2:34" x14ac:dyDescent="0.15">
      <c r="B1" s="2" t="s">
        <v>96</v>
      </c>
    </row>
    <row r="2" spans="2:34" ht="14.25" thickBot="1" x14ac:dyDescent="0.2"/>
    <row r="3" spans="2:34" ht="14.25" thickBot="1" x14ac:dyDescent="0.2">
      <c r="B3" s="3" t="s">
        <v>10</v>
      </c>
      <c r="C3" s="31" t="s">
        <v>1</v>
      </c>
      <c r="D3" s="32"/>
      <c r="E3" s="32"/>
      <c r="F3" s="32"/>
      <c r="G3" s="32"/>
      <c r="H3" s="32"/>
      <c r="I3" s="32"/>
      <c r="J3" s="32"/>
      <c r="K3" s="32"/>
      <c r="L3" s="32"/>
      <c r="M3" s="33"/>
      <c r="N3" s="4">
        <v>11</v>
      </c>
      <c r="O3" s="14" t="s">
        <v>9</v>
      </c>
      <c r="P3" s="15"/>
      <c r="Q3" s="16" t="s">
        <v>2</v>
      </c>
      <c r="R3" s="17"/>
      <c r="S3" s="18"/>
      <c r="T3" s="19" t="s">
        <v>3</v>
      </c>
      <c r="U3" s="20"/>
      <c r="V3" s="20"/>
      <c r="W3" s="21"/>
      <c r="X3" s="22" t="s">
        <v>4</v>
      </c>
      <c r="Y3" s="23"/>
      <c r="Z3" s="23"/>
      <c r="AA3" s="23"/>
      <c r="AB3" s="24"/>
      <c r="AC3" s="25" t="s">
        <v>5</v>
      </c>
      <c r="AD3" s="26"/>
      <c r="AE3" s="26"/>
      <c r="AF3" s="26"/>
      <c r="AG3" s="26"/>
      <c r="AH3" s="27"/>
    </row>
    <row r="4" spans="2:34" ht="14.25" thickBot="1" x14ac:dyDescent="0.2">
      <c r="B4" s="3" t="s">
        <v>12</v>
      </c>
      <c r="C4" s="1">
        <v>3</v>
      </c>
      <c r="D4" s="1">
        <v>6</v>
      </c>
      <c r="E4" s="1">
        <v>8</v>
      </c>
      <c r="F4" s="1">
        <v>11</v>
      </c>
      <c r="G4" s="1">
        <v>13</v>
      </c>
      <c r="H4" s="1">
        <v>16</v>
      </c>
      <c r="I4" s="1">
        <v>18</v>
      </c>
      <c r="J4" s="1">
        <v>21</v>
      </c>
      <c r="K4" s="1">
        <v>23</v>
      </c>
      <c r="L4" s="1">
        <v>26</v>
      </c>
      <c r="M4" s="1">
        <v>28</v>
      </c>
      <c r="N4" s="1">
        <v>33</v>
      </c>
      <c r="O4" s="1">
        <v>37</v>
      </c>
      <c r="P4" s="1">
        <v>42</v>
      </c>
      <c r="Q4" s="1">
        <v>46</v>
      </c>
      <c r="R4" s="1">
        <v>51</v>
      </c>
      <c r="S4" s="1">
        <v>56</v>
      </c>
      <c r="T4" s="1">
        <v>60</v>
      </c>
      <c r="U4" s="1">
        <v>65</v>
      </c>
      <c r="V4" s="1">
        <v>69</v>
      </c>
      <c r="W4" s="1">
        <v>74</v>
      </c>
      <c r="X4" s="1">
        <v>79</v>
      </c>
      <c r="Y4" s="1">
        <v>83</v>
      </c>
      <c r="Z4" s="1">
        <v>88</v>
      </c>
      <c r="AA4" s="1">
        <v>92</v>
      </c>
      <c r="AB4" s="1">
        <v>97</v>
      </c>
      <c r="AC4" s="1">
        <v>102</v>
      </c>
      <c r="AD4" s="1">
        <v>106</v>
      </c>
      <c r="AE4" s="1">
        <v>111</v>
      </c>
      <c r="AF4" s="1">
        <v>115</v>
      </c>
      <c r="AG4" s="1">
        <v>120</v>
      </c>
      <c r="AH4" s="1">
        <v>125</v>
      </c>
    </row>
    <row r="5" spans="2:34" ht="14.25" thickBot="1" x14ac:dyDescent="0.2">
      <c r="B5" s="3" t="s">
        <v>6</v>
      </c>
      <c r="C5" s="7" t="s">
        <v>99</v>
      </c>
      <c r="D5" s="7" t="s">
        <v>99</v>
      </c>
      <c r="E5" s="7" t="s">
        <v>98</v>
      </c>
      <c r="F5" s="7" t="s">
        <v>98</v>
      </c>
      <c r="G5" s="7" t="s">
        <v>98</v>
      </c>
      <c r="H5" s="7" t="s">
        <v>98</v>
      </c>
      <c r="I5" s="7" t="s">
        <v>98</v>
      </c>
      <c r="J5" s="7" t="s">
        <v>98</v>
      </c>
      <c r="K5" s="7" t="s">
        <v>98</v>
      </c>
      <c r="L5" s="7" t="s">
        <v>98</v>
      </c>
      <c r="M5" s="7" t="s">
        <v>98</v>
      </c>
      <c r="N5" s="1">
        <v>1.304</v>
      </c>
      <c r="O5" s="1">
        <v>1.304</v>
      </c>
      <c r="P5" s="1">
        <v>1.3640000000000001</v>
      </c>
      <c r="Q5" s="1">
        <v>1.429</v>
      </c>
      <c r="R5" s="1">
        <v>1.5</v>
      </c>
      <c r="S5" s="1">
        <v>1.579</v>
      </c>
      <c r="T5" s="1">
        <v>1.667</v>
      </c>
      <c r="U5" s="1">
        <v>1.7649999999999999</v>
      </c>
      <c r="V5" s="1">
        <v>1.875</v>
      </c>
      <c r="W5" s="1">
        <v>2</v>
      </c>
      <c r="X5" s="1">
        <v>2.1429999999999998</v>
      </c>
      <c r="Y5" s="1">
        <v>2.3079999999999998</v>
      </c>
      <c r="Z5" s="1">
        <v>2.5</v>
      </c>
      <c r="AA5" s="1">
        <v>2.7269999999999999</v>
      </c>
      <c r="AB5" s="1">
        <v>2.7269999999999999</v>
      </c>
      <c r="AC5" s="1">
        <v>3</v>
      </c>
      <c r="AD5" s="1">
        <v>3.3330000000000002</v>
      </c>
      <c r="AE5" s="1">
        <v>3.3330000000000002</v>
      </c>
      <c r="AF5" s="1">
        <v>3.75</v>
      </c>
      <c r="AG5" s="1">
        <v>4.2859999999999996</v>
      </c>
      <c r="AH5" s="1">
        <v>4.2859999999999996</v>
      </c>
    </row>
    <row r="6" spans="2:34" ht="14.25" thickBot="1" x14ac:dyDescent="0.2">
      <c r="B6" s="3" t="s">
        <v>7</v>
      </c>
      <c r="C6" s="7" t="s">
        <v>94</v>
      </c>
      <c r="D6" s="7" t="s">
        <v>94</v>
      </c>
      <c r="E6" s="7" t="s">
        <v>93</v>
      </c>
      <c r="F6" s="7" t="s">
        <v>93</v>
      </c>
      <c r="G6" s="7" t="s">
        <v>93</v>
      </c>
      <c r="H6" s="7" t="s">
        <v>93</v>
      </c>
      <c r="I6" s="7" t="s">
        <v>93</v>
      </c>
      <c r="J6" s="7" t="s">
        <v>93</v>
      </c>
      <c r="K6" s="7" t="s">
        <v>93</v>
      </c>
      <c r="L6" s="7" t="s">
        <v>93</v>
      </c>
      <c r="M6" s="7" t="s">
        <v>93</v>
      </c>
      <c r="N6" s="7" t="s">
        <v>93</v>
      </c>
      <c r="O6" s="7" t="s">
        <v>93</v>
      </c>
      <c r="P6" s="7" t="s">
        <v>93</v>
      </c>
      <c r="Q6" s="7" t="s">
        <v>93</v>
      </c>
      <c r="R6" s="7" t="s">
        <v>93</v>
      </c>
      <c r="S6" s="7" t="s">
        <v>93</v>
      </c>
      <c r="T6" s="7" t="s">
        <v>93</v>
      </c>
      <c r="U6" s="7" t="s">
        <v>93</v>
      </c>
      <c r="V6" s="7" t="s">
        <v>93</v>
      </c>
      <c r="W6" s="7" t="s">
        <v>93</v>
      </c>
      <c r="X6" s="7" t="s">
        <v>93</v>
      </c>
      <c r="Y6" s="7" t="s">
        <v>93</v>
      </c>
      <c r="Z6" s="7" t="s">
        <v>93</v>
      </c>
      <c r="AA6" s="7" t="s">
        <v>93</v>
      </c>
      <c r="AB6" s="7" t="s">
        <v>93</v>
      </c>
      <c r="AC6" s="7" t="s">
        <v>93</v>
      </c>
      <c r="AD6" s="7" t="s">
        <v>93</v>
      </c>
      <c r="AE6" s="7" t="s">
        <v>93</v>
      </c>
      <c r="AF6" s="7" t="s">
        <v>93</v>
      </c>
      <c r="AG6" s="7" t="s">
        <v>93</v>
      </c>
      <c r="AH6" s="7" t="s">
        <v>93</v>
      </c>
    </row>
    <row r="7" spans="2:34" ht="15" thickBot="1" x14ac:dyDescent="0.2">
      <c r="B7" s="10" t="s">
        <v>53</v>
      </c>
      <c r="C7" s="7" t="s">
        <v>20</v>
      </c>
      <c r="D7" s="7" t="s">
        <v>20</v>
      </c>
      <c r="E7" s="7" t="s">
        <v>100</v>
      </c>
      <c r="F7" s="7" t="s">
        <v>100</v>
      </c>
      <c r="G7" s="7" t="s">
        <v>100</v>
      </c>
      <c r="H7" s="7" t="s">
        <v>100</v>
      </c>
      <c r="I7" s="7" t="s">
        <v>100</v>
      </c>
      <c r="J7" s="7" t="s">
        <v>100</v>
      </c>
      <c r="K7" s="7" t="s">
        <v>100</v>
      </c>
      <c r="L7" s="7" t="s">
        <v>100</v>
      </c>
      <c r="M7" s="7" t="s">
        <v>100</v>
      </c>
      <c r="N7" s="7" t="s">
        <v>100</v>
      </c>
      <c r="O7" s="7" t="s">
        <v>100</v>
      </c>
      <c r="P7" s="7" t="s">
        <v>100</v>
      </c>
      <c r="Q7" s="7" t="s">
        <v>100</v>
      </c>
      <c r="R7" s="7" t="s">
        <v>100</v>
      </c>
      <c r="S7" s="7" t="s">
        <v>100</v>
      </c>
      <c r="T7" s="7" t="s">
        <v>100</v>
      </c>
      <c r="U7" s="7" t="s">
        <v>100</v>
      </c>
      <c r="V7" s="7" t="s">
        <v>100</v>
      </c>
      <c r="W7" s="7" t="s">
        <v>100</v>
      </c>
      <c r="X7" s="7" t="s">
        <v>100</v>
      </c>
      <c r="Y7" s="7" t="s">
        <v>100</v>
      </c>
      <c r="Z7" s="7" t="s">
        <v>100</v>
      </c>
      <c r="AA7" s="7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</row>
    <row r="8" spans="2:34" ht="15" thickBot="1" x14ac:dyDescent="0.2">
      <c r="B8" s="6" t="s">
        <v>56</v>
      </c>
      <c r="C8" s="41">
        <v>0.18</v>
      </c>
      <c r="D8" s="41">
        <v>0.26</v>
      </c>
      <c r="E8" s="41">
        <v>0.34</v>
      </c>
      <c r="F8" s="41">
        <v>0.42</v>
      </c>
      <c r="G8" s="41">
        <v>0.51</v>
      </c>
      <c r="H8" s="41">
        <v>0.59</v>
      </c>
      <c r="I8" s="41">
        <v>0.67</v>
      </c>
      <c r="J8" s="41">
        <v>0.75</v>
      </c>
      <c r="K8" s="41">
        <v>0.83</v>
      </c>
      <c r="L8" s="41">
        <v>0.92</v>
      </c>
      <c r="M8" s="41">
        <v>1</v>
      </c>
      <c r="N8" s="41">
        <v>1</v>
      </c>
      <c r="O8" s="41">
        <v>1</v>
      </c>
      <c r="P8" s="41">
        <v>1</v>
      </c>
      <c r="Q8" s="41">
        <v>1</v>
      </c>
      <c r="R8" s="41">
        <v>1</v>
      </c>
      <c r="S8" s="41">
        <v>1</v>
      </c>
      <c r="T8" s="41">
        <v>1</v>
      </c>
      <c r="U8" s="41">
        <v>1</v>
      </c>
      <c r="V8" s="41">
        <v>1</v>
      </c>
      <c r="W8" s="41">
        <v>1</v>
      </c>
      <c r="X8" s="41">
        <v>1</v>
      </c>
      <c r="Y8" s="41">
        <v>1</v>
      </c>
      <c r="Z8" s="41">
        <v>1</v>
      </c>
      <c r="AA8" s="41">
        <v>1</v>
      </c>
      <c r="AB8" s="41">
        <v>1</v>
      </c>
      <c r="AC8" s="41">
        <v>1</v>
      </c>
      <c r="AD8" s="41">
        <v>1</v>
      </c>
      <c r="AE8" s="41">
        <v>1</v>
      </c>
      <c r="AF8" s="41">
        <v>1</v>
      </c>
      <c r="AG8" s="41">
        <v>1</v>
      </c>
      <c r="AH8" s="41">
        <v>1</v>
      </c>
    </row>
    <row r="9" spans="2:34" ht="14.25" thickBot="1" x14ac:dyDescent="0.2">
      <c r="B9" s="3" t="s">
        <v>8</v>
      </c>
      <c r="C9" s="31" t="s">
        <v>97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0" spans="2:34" ht="14.25" thickBot="1" x14ac:dyDescent="0.2">
      <c r="B10" s="3" t="s">
        <v>16</v>
      </c>
      <c r="C10" s="1">
        <v>7</v>
      </c>
      <c r="D10" s="1">
        <v>9</v>
      </c>
      <c r="E10" s="1">
        <v>10</v>
      </c>
      <c r="F10" s="1">
        <v>12</v>
      </c>
      <c r="G10" s="1">
        <v>14</v>
      </c>
      <c r="H10" s="1">
        <v>15</v>
      </c>
      <c r="I10" s="1">
        <v>17</v>
      </c>
      <c r="J10" s="1">
        <v>19</v>
      </c>
      <c r="K10" s="1">
        <v>20</v>
      </c>
      <c r="L10" s="1">
        <v>22</v>
      </c>
      <c r="M10" s="1">
        <v>24</v>
      </c>
      <c r="N10" s="1">
        <v>29</v>
      </c>
      <c r="O10" s="1">
        <v>34</v>
      </c>
      <c r="P10" s="1">
        <v>40</v>
      </c>
      <c r="Q10" s="1">
        <v>45</v>
      </c>
      <c r="R10" s="1">
        <v>50</v>
      </c>
      <c r="S10" s="1">
        <v>56</v>
      </c>
      <c r="T10" s="1">
        <v>61</v>
      </c>
      <c r="U10" s="1">
        <v>66</v>
      </c>
      <c r="V10" s="1">
        <v>72</v>
      </c>
      <c r="W10" s="1">
        <v>77</v>
      </c>
      <c r="X10" s="1">
        <v>82</v>
      </c>
      <c r="Y10" s="1">
        <v>87</v>
      </c>
      <c r="Z10" s="1">
        <v>93</v>
      </c>
      <c r="AA10" s="1">
        <v>98</v>
      </c>
      <c r="AB10" s="1">
        <v>103</v>
      </c>
      <c r="AC10" s="1">
        <v>109</v>
      </c>
      <c r="AD10" s="1">
        <v>114</v>
      </c>
      <c r="AE10" s="1">
        <v>119</v>
      </c>
      <c r="AF10" s="1">
        <v>125</v>
      </c>
      <c r="AG10" s="1">
        <v>130</v>
      </c>
      <c r="AH10" s="1">
        <v>135</v>
      </c>
    </row>
    <row r="11" spans="2:34" ht="14.25" thickBot="1" x14ac:dyDescent="0.2">
      <c r="B11" s="5" t="s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10</v>
      </c>
      <c r="O11" s="1">
        <v>16</v>
      </c>
      <c r="P11" s="1">
        <v>22</v>
      </c>
      <c r="Q11" s="1">
        <v>28</v>
      </c>
      <c r="R11" s="1">
        <v>34</v>
      </c>
      <c r="S11" s="1">
        <v>40</v>
      </c>
      <c r="T11" s="1">
        <v>46</v>
      </c>
      <c r="U11" s="1">
        <v>52</v>
      </c>
      <c r="V11" s="1">
        <v>58</v>
      </c>
      <c r="W11" s="1">
        <v>64</v>
      </c>
      <c r="X11" s="1">
        <v>70</v>
      </c>
      <c r="Y11" s="1">
        <v>76</v>
      </c>
      <c r="Z11" s="1">
        <v>82</v>
      </c>
      <c r="AA11" s="1">
        <v>88</v>
      </c>
      <c r="AB11" s="1">
        <v>94</v>
      </c>
      <c r="AC11" s="1">
        <v>100</v>
      </c>
      <c r="AD11" s="1">
        <v>106</v>
      </c>
      <c r="AE11" s="1">
        <v>112</v>
      </c>
      <c r="AF11" s="1">
        <v>118</v>
      </c>
      <c r="AG11" s="1">
        <v>124</v>
      </c>
      <c r="AH11" s="1">
        <v>130</v>
      </c>
    </row>
    <row r="12" spans="2:34" ht="14.25" thickBot="1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2:34" ht="14.25" thickBot="1" x14ac:dyDescent="0.2">
      <c r="B13" s="3" t="s">
        <v>17</v>
      </c>
      <c r="C13" s="37">
        <v>12</v>
      </c>
      <c r="D13" s="37">
        <v>12</v>
      </c>
      <c r="E13" s="37">
        <v>12</v>
      </c>
      <c r="F13" s="37">
        <v>12</v>
      </c>
      <c r="G13" s="37">
        <v>12</v>
      </c>
      <c r="H13" s="37">
        <v>12</v>
      </c>
      <c r="I13" s="37">
        <v>12</v>
      </c>
      <c r="J13" s="37">
        <v>12</v>
      </c>
      <c r="K13" s="37">
        <v>12</v>
      </c>
      <c r="L13" s="37">
        <v>12</v>
      </c>
      <c r="M13" s="37">
        <v>12</v>
      </c>
      <c r="N13" s="1">
        <v>11</v>
      </c>
      <c r="O13" s="1">
        <v>11</v>
      </c>
      <c r="P13" s="1">
        <v>11</v>
      </c>
      <c r="Q13" s="1">
        <v>11</v>
      </c>
      <c r="R13" s="1">
        <v>10</v>
      </c>
      <c r="S13" s="1">
        <v>10</v>
      </c>
      <c r="T13" s="1">
        <v>10</v>
      </c>
      <c r="U13" s="1">
        <v>9</v>
      </c>
      <c r="V13" s="1">
        <v>9</v>
      </c>
      <c r="W13" s="1">
        <v>9</v>
      </c>
      <c r="X13" s="1">
        <v>8</v>
      </c>
      <c r="Y13" s="1">
        <v>8</v>
      </c>
      <c r="Z13" s="1">
        <v>8</v>
      </c>
      <c r="AA13" s="1">
        <v>7</v>
      </c>
      <c r="AB13" s="1">
        <v>7</v>
      </c>
      <c r="AC13" s="1">
        <v>7</v>
      </c>
      <c r="AD13" s="1">
        <v>6</v>
      </c>
      <c r="AE13" s="1">
        <v>6</v>
      </c>
      <c r="AF13" s="1">
        <v>6</v>
      </c>
      <c r="AG13" s="1">
        <v>5</v>
      </c>
      <c r="AH13" s="1">
        <v>5</v>
      </c>
    </row>
    <row r="14" spans="2:34" ht="14.25" thickBot="1" x14ac:dyDescent="0.2">
      <c r="B14" s="3" t="s">
        <v>18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4</v>
      </c>
      <c r="Q14" s="1">
        <v>4</v>
      </c>
      <c r="R14" s="1">
        <v>4</v>
      </c>
      <c r="S14" s="1">
        <v>3</v>
      </c>
      <c r="T14" s="1">
        <v>3</v>
      </c>
      <c r="U14" s="1">
        <v>3</v>
      </c>
      <c r="V14" s="1">
        <v>2</v>
      </c>
      <c r="W14" s="1">
        <v>2</v>
      </c>
      <c r="X14" s="1">
        <v>2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2:34" ht="14.25" thickBot="1" x14ac:dyDescent="0.2">
      <c r="B15" s="3" t="s">
        <v>19</v>
      </c>
      <c r="C15" s="1">
        <v>7</v>
      </c>
      <c r="D15" s="1">
        <v>7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6</v>
      </c>
      <c r="R15" s="1">
        <v>6</v>
      </c>
      <c r="S15" s="1">
        <v>6</v>
      </c>
      <c r="T15" s="1">
        <v>5</v>
      </c>
      <c r="U15" s="1">
        <v>5</v>
      </c>
      <c r="V15" s="1">
        <v>5</v>
      </c>
      <c r="W15" s="1">
        <v>4</v>
      </c>
      <c r="X15" s="1">
        <v>4</v>
      </c>
      <c r="Y15" s="1">
        <v>4</v>
      </c>
      <c r="Z15" s="1">
        <v>3</v>
      </c>
      <c r="AA15" s="1">
        <v>3</v>
      </c>
      <c r="AB15" s="1">
        <v>3</v>
      </c>
      <c r="AC15" s="1">
        <v>2</v>
      </c>
      <c r="AD15" s="1">
        <v>2</v>
      </c>
      <c r="AE15" s="1">
        <v>2</v>
      </c>
      <c r="AF15" s="1">
        <v>1</v>
      </c>
      <c r="AG15" s="1">
        <v>1</v>
      </c>
      <c r="AH15" s="1">
        <v>1</v>
      </c>
    </row>
    <row r="16" spans="2:34" ht="15" thickBot="1" x14ac:dyDescent="0.2">
      <c r="B16" s="6" t="s">
        <v>23</v>
      </c>
      <c r="C16" s="9">
        <f>30/(C13+C14)</f>
        <v>1.7647058823529411</v>
      </c>
      <c r="D16" s="9">
        <f t="shared" ref="D16:AH16" si="0">30/(D13+D14)</f>
        <v>1.7647058823529411</v>
      </c>
      <c r="E16" s="9">
        <f t="shared" si="0"/>
        <v>1.7647058823529411</v>
      </c>
      <c r="F16" s="9">
        <f t="shared" si="0"/>
        <v>1.7647058823529411</v>
      </c>
      <c r="G16" s="9">
        <f t="shared" si="0"/>
        <v>1.7647058823529411</v>
      </c>
      <c r="H16" s="9">
        <f t="shared" si="0"/>
        <v>1.7647058823529411</v>
      </c>
      <c r="I16" s="9">
        <f t="shared" si="0"/>
        <v>1.7647058823529411</v>
      </c>
      <c r="J16" s="9">
        <f t="shared" si="0"/>
        <v>1.7647058823529411</v>
      </c>
      <c r="K16" s="9">
        <f t="shared" si="0"/>
        <v>1.7647058823529411</v>
      </c>
      <c r="L16" s="9">
        <f t="shared" si="0"/>
        <v>1.7647058823529411</v>
      </c>
      <c r="M16" s="9">
        <f t="shared" si="0"/>
        <v>1.7647058823529411</v>
      </c>
      <c r="N16" s="9">
        <f t="shared" si="0"/>
        <v>1.875</v>
      </c>
      <c r="O16" s="9">
        <f t="shared" si="0"/>
        <v>1.875</v>
      </c>
      <c r="P16" s="9">
        <f t="shared" si="0"/>
        <v>2</v>
      </c>
      <c r="Q16" s="9">
        <f t="shared" si="0"/>
        <v>2</v>
      </c>
      <c r="R16" s="9">
        <f t="shared" si="0"/>
        <v>2.1428571428571428</v>
      </c>
      <c r="S16" s="9">
        <f t="shared" si="0"/>
        <v>2.3076923076923075</v>
      </c>
      <c r="T16" s="9">
        <f t="shared" si="0"/>
        <v>2.3076923076923075</v>
      </c>
      <c r="U16" s="9">
        <f t="shared" si="0"/>
        <v>2.5</v>
      </c>
      <c r="V16" s="9">
        <f t="shared" si="0"/>
        <v>2.7272727272727271</v>
      </c>
      <c r="W16" s="9">
        <f t="shared" si="0"/>
        <v>2.7272727272727271</v>
      </c>
      <c r="X16" s="9">
        <f t="shared" si="0"/>
        <v>3</v>
      </c>
      <c r="Y16" s="9">
        <f t="shared" si="0"/>
        <v>3.3333333333333335</v>
      </c>
      <c r="Z16" s="9">
        <f t="shared" si="0"/>
        <v>3.3333333333333335</v>
      </c>
      <c r="AA16" s="9">
        <f t="shared" si="0"/>
        <v>3.75</v>
      </c>
      <c r="AB16" s="9">
        <f t="shared" si="0"/>
        <v>3.75</v>
      </c>
      <c r="AC16" s="9">
        <f t="shared" si="0"/>
        <v>3.75</v>
      </c>
      <c r="AD16" s="9">
        <f t="shared" si="0"/>
        <v>4.2857142857142856</v>
      </c>
      <c r="AE16" s="9">
        <f t="shared" si="0"/>
        <v>4.2857142857142856</v>
      </c>
      <c r="AF16" s="9">
        <f t="shared" si="0"/>
        <v>4.2857142857142856</v>
      </c>
      <c r="AG16" s="9">
        <f t="shared" si="0"/>
        <v>5</v>
      </c>
      <c r="AH16" s="9">
        <f t="shared" si="0"/>
        <v>5</v>
      </c>
    </row>
    <row r="17" spans="1:34" ht="14.25" thickBot="1" x14ac:dyDescent="0.2"/>
    <row r="18" spans="1:34" ht="14.25" thickBot="1" x14ac:dyDescent="0.2">
      <c r="A18" s="34" t="s">
        <v>13</v>
      </c>
      <c r="B18" s="35"/>
      <c r="C18" s="31" t="s">
        <v>1</v>
      </c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4">
        <v>11</v>
      </c>
      <c r="O18" s="14" t="s">
        <v>9</v>
      </c>
      <c r="P18" s="15"/>
      <c r="Q18" s="16" t="s">
        <v>2</v>
      </c>
      <c r="R18" s="17"/>
      <c r="S18" s="18"/>
      <c r="T18" s="19" t="s">
        <v>3</v>
      </c>
      <c r="U18" s="20"/>
      <c r="V18" s="20"/>
      <c r="W18" s="21"/>
      <c r="X18" s="22" t="s">
        <v>4</v>
      </c>
      <c r="Y18" s="23"/>
      <c r="Z18" s="23"/>
      <c r="AA18" s="23"/>
      <c r="AB18" s="24"/>
      <c r="AC18" s="25" t="s">
        <v>5</v>
      </c>
      <c r="AD18" s="26"/>
      <c r="AE18" s="26"/>
      <c r="AF18" s="26"/>
      <c r="AG18" s="26"/>
      <c r="AH18" s="27"/>
    </row>
    <row r="19" spans="1:34" ht="14.25" thickBot="1" x14ac:dyDescent="0.2">
      <c r="A19" s="3" t="s">
        <v>12</v>
      </c>
      <c r="B19" s="28"/>
      <c r="C19" s="8">
        <f>(C4+C10)*C16*(C6*C7+1-C6)</f>
        <v>17.647058823529413</v>
      </c>
      <c r="D19" s="8">
        <f t="shared" ref="D19:M19" si="1">(D4+D10)*D16*(D6*D7+1-D6)</f>
        <v>26.470588235294116</v>
      </c>
      <c r="E19" s="8">
        <f t="shared" si="1"/>
        <v>31.764705882352942</v>
      </c>
      <c r="F19" s="8">
        <f t="shared" si="1"/>
        <v>40.588235294117645</v>
      </c>
      <c r="G19" s="8">
        <f t="shared" si="1"/>
        <v>47.647058823529413</v>
      </c>
      <c r="H19" s="8">
        <f t="shared" si="1"/>
        <v>54.705882352941174</v>
      </c>
      <c r="I19" s="8">
        <f t="shared" si="1"/>
        <v>61.764705882352942</v>
      </c>
      <c r="J19" s="8">
        <f t="shared" si="1"/>
        <v>70.588235294117652</v>
      </c>
      <c r="K19" s="8">
        <f t="shared" si="1"/>
        <v>75.882352941176464</v>
      </c>
      <c r="L19" s="8">
        <f t="shared" si="1"/>
        <v>84.705882352941174</v>
      </c>
      <c r="M19" s="8">
        <f t="shared" si="1"/>
        <v>91.764705882352942</v>
      </c>
      <c r="N19" s="8">
        <f>(N4+$M$10)*$M$16*($M$6*$M$7+1-$M$6)</f>
        <v>100.58823529411764</v>
      </c>
      <c r="O19" s="8">
        <f t="shared" ref="O19:AH19" si="2">(O4+$M$10)*$M$16*($M$6*$M$7+1-$M$6)</f>
        <v>107.64705882352941</v>
      </c>
      <c r="P19" s="8">
        <f t="shared" si="2"/>
        <v>116.47058823529412</v>
      </c>
      <c r="Q19" s="8">
        <f t="shared" si="2"/>
        <v>123.52941176470588</v>
      </c>
      <c r="R19" s="8">
        <f t="shared" si="2"/>
        <v>132.35294117647058</v>
      </c>
      <c r="S19" s="8">
        <f t="shared" si="2"/>
        <v>141.1764705882353</v>
      </c>
      <c r="T19" s="8">
        <f t="shared" si="2"/>
        <v>148.23529411764704</v>
      </c>
      <c r="U19" s="8">
        <f t="shared" si="2"/>
        <v>157.05882352941177</v>
      </c>
      <c r="V19" s="8">
        <f t="shared" si="2"/>
        <v>164.11764705882354</v>
      </c>
      <c r="W19" s="8">
        <f t="shared" si="2"/>
        <v>172.94117647058823</v>
      </c>
      <c r="X19" s="8">
        <f t="shared" si="2"/>
        <v>181.76470588235293</v>
      </c>
      <c r="Y19" s="8">
        <f t="shared" si="2"/>
        <v>188.8235294117647</v>
      </c>
      <c r="Z19" s="8">
        <f t="shared" si="2"/>
        <v>197.64705882352939</v>
      </c>
      <c r="AA19" s="8">
        <f t="shared" si="2"/>
        <v>204.70588235294116</v>
      </c>
      <c r="AB19" s="8">
        <f t="shared" si="2"/>
        <v>213.52941176470588</v>
      </c>
      <c r="AC19" s="8">
        <f t="shared" si="2"/>
        <v>222.35294117647058</v>
      </c>
      <c r="AD19" s="8">
        <f t="shared" si="2"/>
        <v>229.41176470588235</v>
      </c>
      <c r="AE19" s="8">
        <f t="shared" si="2"/>
        <v>238.23529411764704</v>
      </c>
      <c r="AF19" s="8">
        <f t="shared" si="2"/>
        <v>245.29411764705881</v>
      </c>
      <c r="AG19" s="8">
        <f t="shared" si="2"/>
        <v>254.11764705882354</v>
      </c>
      <c r="AH19" s="8">
        <f t="shared" si="2"/>
        <v>262.94117647058823</v>
      </c>
    </row>
    <row r="20" spans="1:34" ht="14.25" thickBot="1" x14ac:dyDescent="0.2">
      <c r="A20" s="3" t="s">
        <v>14</v>
      </c>
      <c r="B20" s="29"/>
      <c r="C20" s="8">
        <f>(C4+C10)*C16*(C6*C7+1-C6)</f>
        <v>17.647058823529413</v>
      </c>
      <c r="D20" s="8">
        <f t="shared" ref="D20:M20" si="3">(D4+D10)*D16*(D6*D7+1-D6)</f>
        <v>26.470588235294116</v>
      </c>
      <c r="E20" s="8">
        <f t="shared" si="3"/>
        <v>31.764705882352942</v>
      </c>
      <c r="F20" s="8">
        <f t="shared" si="3"/>
        <v>40.588235294117645</v>
      </c>
      <c r="G20" s="8">
        <f t="shared" si="3"/>
        <v>47.647058823529413</v>
      </c>
      <c r="H20" s="8">
        <f t="shared" si="3"/>
        <v>54.705882352941174</v>
      </c>
      <c r="I20" s="8">
        <f t="shared" si="3"/>
        <v>61.764705882352942</v>
      </c>
      <c r="J20" s="8">
        <f t="shared" si="3"/>
        <v>70.588235294117652</v>
      </c>
      <c r="K20" s="8">
        <f t="shared" si="3"/>
        <v>75.882352941176464</v>
      </c>
      <c r="L20" s="8">
        <f t="shared" si="3"/>
        <v>84.705882352941174</v>
      </c>
      <c r="M20" s="8">
        <f t="shared" si="3"/>
        <v>91.764705882352942</v>
      </c>
      <c r="N20" s="8">
        <f>($M$4+$M$10)*N16*($M$6*$M$7+1-$M$6)</f>
        <v>97.5</v>
      </c>
      <c r="O20" s="8">
        <f t="shared" ref="O20:AH20" si="4">($M$4+$M$10)*O16*($M$6*$M$7+1-$M$6)</f>
        <v>97.5</v>
      </c>
      <c r="P20" s="8">
        <f t="shared" si="4"/>
        <v>104</v>
      </c>
      <c r="Q20" s="8">
        <f t="shared" si="4"/>
        <v>104</v>
      </c>
      <c r="R20" s="8">
        <f t="shared" si="4"/>
        <v>111.42857142857143</v>
      </c>
      <c r="S20" s="8">
        <f t="shared" si="4"/>
        <v>119.99999999999999</v>
      </c>
      <c r="T20" s="8">
        <f t="shared" si="4"/>
        <v>119.99999999999999</v>
      </c>
      <c r="U20" s="8">
        <f t="shared" si="4"/>
        <v>130</v>
      </c>
      <c r="V20" s="8">
        <f t="shared" si="4"/>
        <v>141.81818181818181</v>
      </c>
      <c r="W20" s="8">
        <f t="shared" si="4"/>
        <v>141.81818181818181</v>
      </c>
      <c r="X20" s="8">
        <f t="shared" si="4"/>
        <v>156</v>
      </c>
      <c r="Y20" s="8">
        <f t="shared" si="4"/>
        <v>173.33333333333334</v>
      </c>
      <c r="Z20" s="8">
        <f t="shared" si="4"/>
        <v>173.33333333333334</v>
      </c>
      <c r="AA20" s="8">
        <f t="shared" si="4"/>
        <v>195</v>
      </c>
      <c r="AB20" s="8">
        <f t="shared" si="4"/>
        <v>195</v>
      </c>
      <c r="AC20" s="8">
        <f t="shared" si="4"/>
        <v>195</v>
      </c>
      <c r="AD20" s="8">
        <f t="shared" si="4"/>
        <v>222.85714285714286</v>
      </c>
      <c r="AE20" s="8">
        <f t="shared" si="4"/>
        <v>222.85714285714286</v>
      </c>
      <c r="AF20" s="8">
        <f t="shared" si="4"/>
        <v>222.85714285714286</v>
      </c>
      <c r="AG20" s="8">
        <f t="shared" si="4"/>
        <v>260</v>
      </c>
      <c r="AH20" s="8">
        <f t="shared" si="4"/>
        <v>260</v>
      </c>
    </row>
    <row r="21" spans="1:34" ht="14.25" thickBot="1" x14ac:dyDescent="0.2">
      <c r="A21" s="3" t="s">
        <v>16</v>
      </c>
      <c r="B21" s="29"/>
      <c r="C21" s="8">
        <f>(C4+C10)*C16*(C6*C7+1-C6)</f>
        <v>17.647058823529413</v>
      </c>
      <c r="D21" s="8">
        <f t="shared" ref="D21:M21" si="5">(D4+D10)*D16*(D6*D7+1-D6)</f>
        <v>26.470588235294116</v>
      </c>
      <c r="E21" s="8">
        <f t="shared" si="5"/>
        <v>31.764705882352942</v>
      </c>
      <c r="F21" s="8">
        <f t="shared" si="5"/>
        <v>40.588235294117645</v>
      </c>
      <c r="G21" s="8">
        <f t="shared" si="5"/>
        <v>47.647058823529413</v>
      </c>
      <c r="H21" s="8">
        <f t="shared" si="5"/>
        <v>54.705882352941174</v>
      </c>
      <c r="I21" s="8">
        <f t="shared" si="5"/>
        <v>61.764705882352942</v>
      </c>
      <c r="J21" s="8">
        <f t="shared" si="5"/>
        <v>70.588235294117652</v>
      </c>
      <c r="K21" s="8">
        <f t="shared" si="5"/>
        <v>75.882352941176464</v>
      </c>
      <c r="L21" s="8">
        <f t="shared" si="5"/>
        <v>84.705882352941174</v>
      </c>
      <c r="M21" s="8">
        <f t="shared" si="5"/>
        <v>91.764705882352942</v>
      </c>
      <c r="N21" s="8">
        <f>($M$4+N10)*$M$16*($M$6*$M$7+1-$M$6)</f>
        <v>100.58823529411764</v>
      </c>
      <c r="O21" s="8">
        <f t="shared" ref="O21:AH21" si="6">($M$4+O10)*$M$16*($M$6*$M$7+1-$M$6)</f>
        <v>109.41176470588235</v>
      </c>
      <c r="P21" s="8">
        <f t="shared" si="6"/>
        <v>120</v>
      </c>
      <c r="Q21" s="8">
        <f t="shared" si="6"/>
        <v>128.8235294117647</v>
      </c>
      <c r="R21" s="8">
        <f t="shared" si="6"/>
        <v>137.64705882352942</v>
      </c>
      <c r="S21" s="8">
        <f t="shared" si="6"/>
        <v>148.23529411764704</v>
      </c>
      <c r="T21" s="8">
        <f t="shared" si="6"/>
        <v>157.05882352941177</v>
      </c>
      <c r="U21" s="8">
        <f t="shared" si="6"/>
        <v>165.88235294117646</v>
      </c>
      <c r="V21" s="8">
        <f t="shared" si="6"/>
        <v>176.47058823529412</v>
      </c>
      <c r="W21" s="8">
        <f t="shared" si="6"/>
        <v>185.29411764705881</v>
      </c>
      <c r="X21" s="8">
        <f t="shared" si="6"/>
        <v>194.11764705882354</v>
      </c>
      <c r="Y21" s="8">
        <f t="shared" si="6"/>
        <v>202.94117647058823</v>
      </c>
      <c r="Z21" s="8">
        <f t="shared" si="6"/>
        <v>213.52941176470588</v>
      </c>
      <c r="AA21" s="8">
        <f t="shared" si="6"/>
        <v>222.35294117647058</v>
      </c>
      <c r="AB21" s="8">
        <f t="shared" si="6"/>
        <v>231.17647058823528</v>
      </c>
      <c r="AC21" s="8">
        <f t="shared" si="6"/>
        <v>241.76470588235293</v>
      </c>
      <c r="AD21" s="8">
        <f t="shared" si="6"/>
        <v>250.58823529411765</v>
      </c>
      <c r="AE21" s="8">
        <f t="shared" si="6"/>
        <v>259.41176470588232</v>
      </c>
      <c r="AF21" s="8">
        <f t="shared" si="6"/>
        <v>270</v>
      </c>
      <c r="AG21" s="8">
        <f t="shared" si="6"/>
        <v>278.8235294117647</v>
      </c>
      <c r="AH21" s="8">
        <f t="shared" si="6"/>
        <v>287.64705882352939</v>
      </c>
    </row>
    <row r="22" spans="1:34" ht="14.25" thickBot="1" x14ac:dyDescent="0.2">
      <c r="A22" s="3" t="s">
        <v>11</v>
      </c>
      <c r="B22" s="30"/>
      <c r="C22" s="8">
        <f>(C4+C10)*C16*(C6*C7+1-C6)</f>
        <v>17.647058823529413</v>
      </c>
      <c r="D22" s="8">
        <f t="shared" ref="D22:M22" si="7">(D4+D10)*D16*(D6*D7+1-D6)</f>
        <v>26.470588235294116</v>
      </c>
      <c r="E22" s="8">
        <f t="shared" si="7"/>
        <v>31.764705882352942</v>
      </c>
      <c r="F22" s="8">
        <f t="shared" si="7"/>
        <v>40.588235294117645</v>
      </c>
      <c r="G22" s="8">
        <f t="shared" si="7"/>
        <v>47.647058823529413</v>
      </c>
      <c r="H22" s="8">
        <f t="shared" si="7"/>
        <v>54.705882352941174</v>
      </c>
      <c r="I22" s="8">
        <f t="shared" si="7"/>
        <v>61.764705882352942</v>
      </c>
      <c r="J22" s="8">
        <f t="shared" si="7"/>
        <v>70.588235294117652</v>
      </c>
      <c r="K22" s="8">
        <f t="shared" si="7"/>
        <v>75.882352941176464</v>
      </c>
      <c r="L22" s="8">
        <f t="shared" si="7"/>
        <v>84.705882352941174</v>
      </c>
      <c r="M22" s="8">
        <f t="shared" si="7"/>
        <v>91.764705882352942</v>
      </c>
      <c r="N22" s="8">
        <f>($M$4+$M$10)*$M$16*($M$6*$M$7+1-$M$6)</f>
        <v>91.764705882352942</v>
      </c>
      <c r="O22" s="8">
        <f t="shared" ref="O22:AH22" si="8">($M$4+$M$10)*$M$16*($M$6*$M$7+1-$M$6)</f>
        <v>91.764705882352942</v>
      </c>
      <c r="P22" s="8">
        <f t="shared" si="8"/>
        <v>91.764705882352942</v>
      </c>
      <c r="Q22" s="8">
        <f t="shared" si="8"/>
        <v>91.764705882352942</v>
      </c>
      <c r="R22" s="8">
        <f t="shared" si="8"/>
        <v>91.764705882352942</v>
      </c>
      <c r="S22" s="8">
        <f t="shared" si="8"/>
        <v>91.764705882352942</v>
      </c>
      <c r="T22" s="8">
        <f t="shared" si="8"/>
        <v>91.764705882352942</v>
      </c>
      <c r="U22" s="8">
        <f t="shared" si="8"/>
        <v>91.764705882352942</v>
      </c>
      <c r="V22" s="8">
        <f t="shared" si="8"/>
        <v>91.764705882352942</v>
      </c>
      <c r="W22" s="8">
        <f t="shared" si="8"/>
        <v>91.764705882352942</v>
      </c>
      <c r="X22" s="8">
        <f t="shared" si="8"/>
        <v>91.764705882352942</v>
      </c>
      <c r="Y22" s="8">
        <f t="shared" si="8"/>
        <v>91.764705882352942</v>
      </c>
      <c r="Z22" s="8">
        <f t="shared" si="8"/>
        <v>91.764705882352942</v>
      </c>
      <c r="AA22" s="8">
        <f t="shared" si="8"/>
        <v>91.764705882352942</v>
      </c>
      <c r="AB22" s="8">
        <f t="shared" si="8"/>
        <v>91.764705882352942</v>
      </c>
      <c r="AC22" s="8">
        <f t="shared" si="8"/>
        <v>91.764705882352942</v>
      </c>
      <c r="AD22" s="8">
        <f t="shared" si="8"/>
        <v>91.764705882352942</v>
      </c>
      <c r="AE22" s="8">
        <f t="shared" si="8"/>
        <v>91.764705882352942</v>
      </c>
      <c r="AF22" s="8">
        <f t="shared" si="8"/>
        <v>91.764705882352942</v>
      </c>
      <c r="AG22" s="8">
        <f t="shared" si="8"/>
        <v>91.764705882352942</v>
      </c>
      <c r="AH22" s="8">
        <f t="shared" si="8"/>
        <v>91.764705882352942</v>
      </c>
    </row>
    <row r="23" spans="1:34" ht="14.25" thickBot="1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</row>
    <row r="24" spans="1:34" ht="14.25" thickBot="1" x14ac:dyDescent="0.2">
      <c r="A24" s="3" t="s">
        <v>12</v>
      </c>
      <c r="B24" s="3" t="s">
        <v>14</v>
      </c>
      <c r="C24" s="8">
        <f>(C4+C10)*C16*(C6*C7+1-C6)</f>
        <v>17.647058823529413</v>
      </c>
      <c r="D24" s="8">
        <f t="shared" ref="D24:M24" si="9">(D4+D10)*D16*(D6*D7+1-D6)</f>
        <v>26.470588235294116</v>
      </c>
      <c r="E24" s="8">
        <f t="shared" si="9"/>
        <v>31.764705882352942</v>
      </c>
      <c r="F24" s="8">
        <f t="shared" si="9"/>
        <v>40.588235294117645</v>
      </c>
      <c r="G24" s="8">
        <f t="shared" si="9"/>
        <v>47.647058823529413</v>
      </c>
      <c r="H24" s="8">
        <f t="shared" si="9"/>
        <v>54.705882352941174</v>
      </c>
      <c r="I24" s="8">
        <f t="shared" si="9"/>
        <v>61.764705882352942</v>
      </c>
      <c r="J24" s="8">
        <f t="shared" si="9"/>
        <v>70.588235294117652</v>
      </c>
      <c r="K24" s="8">
        <f t="shared" si="9"/>
        <v>75.882352941176464</v>
      </c>
      <c r="L24" s="8">
        <f t="shared" si="9"/>
        <v>84.705882352941174</v>
      </c>
      <c r="M24" s="8">
        <f t="shared" si="9"/>
        <v>91.764705882352942</v>
      </c>
      <c r="N24" s="8">
        <f>(N4+$M$10)*N16*($M$6*$M$7+1-$M$6)</f>
        <v>106.875</v>
      </c>
      <c r="O24" s="8">
        <f t="shared" ref="O24:AH24" si="10">(O4+$M$10)*O16*($M$6*$M$7+1-$M$6)</f>
        <v>114.375</v>
      </c>
      <c r="P24" s="8">
        <f t="shared" si="10"/>
        <v>132</v>
      </c>
      <c r="Q24" s="8">
        <f t="shared" si="10"/>
        <v>140</v>
      </c>
      <c r="R24" s="8">
        <f t="shared" si="10"/>
        <v>160.71428571428572</v>
      </c>
      <c r="S24" s="8">
        <f t="shared" si="10"/>
        <v>184.61538461538458</v>
      </c>
      <c r="T24" s="8">
        <f t="shared" si="10"/>
        <v>193.84615384615384</v>
      </c>
      <c r="U24" s="8">
        <f t="shared" si="10"/>
        <v>222.5</v>
      </c>
      <c r="V24" s="8">
        <f t="shared" si="10"/>
        <v>253.63636363636363</v>
      </c>
      <c r="W24" s="8">
        <f t="shared" si="10"/>
        <v>267.27272727272725</v>
      </c>
      <c r="X24" s="8">
        <f t="shared" si="10"/>
        <v>309</v>
      </c>
      <c r="Y24" s="8">
        <f t="shared" si="10"/>
        <v>356.66666666666669</v>
      </c>
      <c r="Z24" s="8">
        <f t="shared" si="10"/>
        <v>373.33333333333337</v>
      </c>
      <c r="AA24" s="8">
        <f t="shared" si="10"/>
        <v>435</v>
      </c>
      <c r="AB24" s="8">
        <f t="shared" si="10"/>
        <v>453.75</v>
      </c>
      <c r="AC24" s="8">
        <f t="shared" si="10"/>
        <v>472.5</v>
      </c>
      <c r="AD24" s="8">
        <f t="shared" si="10"/>
        <v>557.14285714285711</v>
      </c>
      <c r="AE24" s="8">
        <f t="shared" si="10"/>
        <v>578.57142857142856</v>
      </c>
      <c r="AF24" s="8">
        <f t="shared" si="10"/>
        <v>595.71428571428567</v>
      </c>
      <c r="AG24" s="8">
        <f t="shared" si="10"/>
        <v>720</v>
      </c>
      <c r="AH24" s="8">
        <f t="shared" si="10"/>
        <v>745</v>
      </c>
    </row>
    <row r="25" spans="1:34" ht="14.25" thickBot="1" x14ac:dyDescent="0.2">
      <c r="A25" s="3" t="s">
        <v>12</v>
      </c>
      <c r="B25" s="3" t="s">
        <v>16</v>
      </c>
      <c r="C25" s="8">
        <f>(C4+C10)*C16*(C6*C7+1-C6)</f>
        <v>17.647058823529413</v>
      </c>
      <c r="D25" s="8">
        <f t="shared" ref="D25:M25" si="11">(D4+D10)*D16*(D6*D7+1-D6)</f>
        <v>26.470588235294116</v>
      </c>
      <c r="E25" s="8">
        <f t="shared" si="11"/>
        <v>31.764705882352942</v>
      </c>
      <c r="F25" s="8">
        <f t="shared" si="11"/>
        <v>40.588235294117645</v>
      </c>
      <c r="G25" s="8">
        <f t="shared" si="11"/>
        <v>47.647058823529413</v>
      </c>
      <c r="H25" s="8">
        <f t="shared" si="11"/>
        <v>54.705882352941174</v>
      </c>
      <c r="I25" s="8">
        <f t="shared" si="11"/>
        <v>61.764705882352942</v>
      </c>
      <c r="J25" s="8">
        <f t="shared" si="11"/>
        <v>70.588235294117652</v>
      </c>
      <c r="K25" s="8">
        <f t="shared" si="11"/>
        <v>75.882352941176464</v>
      </c>
      <c r="L25" s="8">
        <f t="shared" si="11"/>
        <v>84.705882352941174</v>
      </c>
      <c r="M25" s="8">
        <f t="shared" si="11"/>
        <v>91.764705882352942</v>
      </c>
      <c r="N25" s="8">
        <f>(N4+N10)*$M$16*($M$6*$M$7+1-$M$6)</f>
        <v>109.41176470588235</v>
      </c>
      <c r="O25" s="8">
        <f t="shared" ref="O25:AH25" si="12">(O4+O10)*$M$16*($M$6*$M$7+1-$M$6)</f>
        <v>125.29411764705883</v>
      </c>
      <c r="P25" s="8">
        <f t="shared" si="12"/>
        <v>144.70588235294116</v>
      </c>
      <c r="Q25" s="8">
        <f t="shared" si="12"/>
        <v>160.58823529411765</v>
      </c>
      <c r="R25" s="8">
        <f t="shared" si="12"/>
        <v>178.23529411764704</v>
      </c>
      <c r="S25" s="8">
        <f t="shared" si="12"/>
        <v>197.64705882352939</v>
      </c>
      <c r="T25" s="8">
        <f t="shared" si="12"/>
        <v>213.52941176470588</v>
      </c>
      <c r="U25" s="8">
        <f t="shared" si="12"/>
        <v>231.17647058823528</v>
      </c>
      <c r="V25" s="8">
        <f t="shared" si="12"/>
        <v>248.8235294117647</v>
      </c>
      <c r="W25" s="8">
        <f t="shared" si="12"/>
        <v>266.47058823529409</v>
      </c>
      <c r="X25" s="8">
        <f t="shared" si="12"/>
        <v>284.11764705882354</v>
      </c>
      <c r="Y25" s="8">
        <f t="shared" si="12"/>
        <v>300</v>
      </c>
      <c r="Z25" s="8">
        <f t="shared" si="12"/>
        <v>319.41176470588232</v>
      </c>
      <c r="AA25" s="8">
        <f t="shared" si="12"/>
        <v>335.29411764705884</v>
      </c>
      <c r="AB25" s="8">
        <f t="shared" si="12"/>
        <v>352.94117647058823</v>
      </c>
      <c r="AC25" s="8">
        <f t="shared" si="12"/>
        <v>372.35294117647055</v>
      </c>
      <c r="AD25" s="8">
        <f t="shared" si="12"/>
        <v>388.23529411764707</v>
      </c>
      <c r="AE25" s="8">
        <f t="shared" si="12"/>
        <v>405.88235294117646</v>
      </c>
      <c r="AF25" s="8">
        <f t="shared" si="12"/>
        <v>423.52941176470586</v>
      </c>
      <c r="AG25" s="8">
        <f t="shared" si="12"/>
        <v>441.1764705882353</v>
      </c>
      <c r="AH25" s="8">
        <f t="shared" si="12"/>
        <v>458.8235294117647</v>
      </c>
    </row>
    <row r="26" spans="1:34" ht="14.25" thickBot="1" x14ac:dyDescent="0.2">
      <c r="A26" s="3" t="s">
        <v>14</v>
      </c>
      <c r="B26" s="3" t="s">
        <v>16</v>
      </c>
      <c r="C26" s="8">
        <f>(C4+C10)*C16*(C6*C7+1-C6)</f>
        <v>17.647058823529413</v>
      </c>
      <c r="D26" s="8">
        <f t="shared" ref="D26:M26" si="13">(D4+D10)*D16*(D6*D7+1-D6)</f>
        <v>26.470588235294116</v>
      </c>
      <c r="E26" s="8">
        <f t="shared" si="13"/>
        <v>31.764705882352942</v>
      </c>
      <c r="F26" s="8">
        <f t="shared" si="13"/>
        <v>40.588235294117645</v>
      </c>
      <c r="G26" s="8">
        <f t="shared" si="13"/>
        <v>47.647058823529413</v>
      </c>
      <c r="H26" s="8">
        <f t="shared" si="13"/>
        <v>54.705882352941174</v>
      </c>
      <c r="I26" s="8">
        <f t="shared" si="13"/>
        <v>61.764705882352942</v>
      </c>
      <c r="J26" s="8">
        <f t="shared" si="13"/>
        <v>70.588235294117652</v>
      </c>
      <c r="K26" s="8">
        <f t="shared" si="13"/>
        <v>75.882352941176464</v>
      </c>
      <c r="L26" s="8">
        <f t="shared" si="13"/>
        <v>84.705882352941174</v>
      </c>
      <c r="M26" s="8">
        <f t="shared" si="13"/>
        <v>91.764705882352942</v>
      </c>
      <c r="N26" s="8">
        <f>($M$4+N10)*N16*($M$6*$M$7+1-$M$6)</f>
        <v>106.875</v>
      </c>
      <c r="O26" s="8">
        <f t="shared" ref="O26:AG26" si="14">($M$4+O10)*O16*($M$6*$M$7+1-$M$6)</f>
        <v>116.25</v>
      </c>
      <c r="P26" s="8">
        <f t="shared" si="14"/>
        <v>136</v>
      </c>
      <c r="Q26" s="8">
        <f t="shared" si="14"/>
        <v>146</v>
      </c>
      <c r="R26" s="8">
        <f t="shared" si="14"/>
        <v>167.14285714285714</v>
      </c>
      <c r="S26" s="8">
        <f t="shared" si="14"/>
        <v>193.84615384615384</v>
      </c>
      <c r="T26" s="8">
        <f t="shared" si="14"/>
        <v>205.38461538461536</v>
      </c>
      <c r="U26" s="8">
        <f t="shared" si="14"/>
        <v>235</v>
      </c>
      <c r="V26" s="8">
        <f t="shared" si="14"/>
        <v>272.72727272727269</v>
      </c>
      <c r="W26" s="8">
        <f t="shared" si="14"/>
        <v>286.36363636363632</v>
      </c>
      <c r="X26" s="8">
        <f t="shared" si="14"/>
        <v>330</v>
      </c>
      <c r="Y26" s="8">
        <f t="shared" si="14"/>
        <v>383.33333333333337</v>
      </c>
      <c r="Z26" s="8">
        <f t="shared" si="14"/>
        <v>403.33333333333337</v>
      </c>
      <c r="AA26" s="8">
        <f t="shared" si="14"/>
        <v>472.5</v>
      </c>
      <c r="AB26" s="8">
        <f t="shared" si="14"/>
        <v>491.25</v>
      </c>
      <c r="AC26" s="8">
        <f t="shared" si="14"/>
        <v>513.75</v>
      </c>
      <c r="AD26" s="8">
        <f t="shared" si="14"/>
        <v>608.57142857142856</v>
      </c>
      <c r="AE26" s="8">
        <f t="shared" si="14"/>
        <v>630</v>
      </c>
      <c r="AF26" s="8">
        <f t="shared" si="14"/>
        <v>655.71428571428567</v>
      </c>
      <c r="AG26" s="8">
        <f t="shared" si="14"/>
        <v>790</v>
      </c>
      <c r="AH26" s="8">
        <f>($M$4+AH10)*AH16*($M$6*$M$7+1-$M$6)</f>
        <v>815</v>
      </c>
    </row>
  </sheetData>
  <mergeCells count="17">
    <mergeCell ref="B19:B22"/>
    <mergeCell ref="A23:AH23"/>
    <mergeCell ref="C9:AH9"/>
    <mergeCell ref="B12:AH12"/>
    <mergeCell ref="A18:B18"/>
    <mergeCell ref="C18:M18"/>
    <mergeCell ref="O18:P18"/>
    <mergeCell ref="Q18:S18"/>
    <mergeCell ref="T18:W18"/>
    <mergeCell ref="X18:AB18"/>
    <mergeCell ref="AC18:AH18"/>
    <mergeCell ref="C3:M3"/>
    <mergeCell ref="O3:P3"/>
    <mergeCell ref="Q3:S3"/>
    <mergeCell ref="T3:W3"/>
    <mergeCell ref="X3:AB3"/>
    <mergeCell ref="AC3:A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2025-08-08T03:31:35Z</dcterms:created>
  <dcterms:modified xsi:type="dcterms:W3CDTF">2025-08-08T09:14:50Z</dcterms:modified>
</cp:coreProperties>
</file>