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esktop\Data\Data\First 2 Weeks\"/>
    </mc:Choice>
  </mc:AlternateContent>
  <bookViews>
    <workbookView xWindow="0" yWindow="0" windowWidth="25125" windowHeight="1230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2" l="1"/>
  <c r="R21" i="2"/>
  <c r="U21" i="2" s="1"/>
  <c r="R20" i="2"/>
  <c r="U20" i="2" s="1"/>
  <c r="R19" i="2"/>
  <c r="U19" i="2" s="1"/>
  <c r="R18" i="2"/>
  <c r="R17" i="2"/>
  <c r="U17" i="2" s="1"/>
  <c r="R16" i="2"/>
  <c r="U16" i="2" s="1"/>
  <c r="R15" i="2"/>
  <c r="U15" i="2" s="1"/>
  <c r="R14" i="2"/>
  <c r="R13" i="2"/>
  <c r="U13" i="2" s="1"/>
  <c r="R12" i="2"/>
  <c r="U12" i="2" s="1"/>
  <c r="R11" i="2"/>
  <c r="U11" i="2" s="1"/>
  <c r="R10" i="2"/>
  <c r="R9" i="2"/>
  <c r="U9" i="2" s="1"/>
  <c r="R8" i="2"/>
  <c r="U8" i="2" s="1"/>
  <c r="R7" i="2"/>
  <c r="U7" i="2" s="1"/>
  <c r="R6" i="2"/>
  <c r="R5" i="2"/>
  <c r="U5" i="2" s="1"/>
  <c r="R4" i="2"/>
  <c r="U4" i="2" s="1"/>
  <c r="R3" i="2"/>
  <c r="U3" i="2" s="1"/>
  <c r="R2" i="2"/>
  <c r="Q22" i="2"/>
  <c r="P22" i="2"/>
  <c r="Q21" i="2"/>
  <c r="P21" i="2"/>
  <c r="Q10" i="2"/>
  <c r="P10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G23" i="2"/>
  <c r="H23" i="2"/>
  <c r="M23" i="2"/>
  <c r="N23" i="2"/>
  <c r="O23" i="2"/>
  <c r="L23" i="2"/>
  <c r="K23" i="2"/>
  <c r="J23" i="2"/>
  <c r="I23" i="2"/>
  <c r="F23" i="2"/>
  <c r="E23" i="2"/>
  <c r="D23" i="2"/>
  <c r="C23" i="2"/>
  <c r="B23" i="2"/>
  <c r="R23" i="2" s="1"/>
  <c r="T7" i="2" l="1"/>
  <c r="T9" i="2"/>
  <c r="T16" i="2"/>
  <c r="T18" i="2"/>
  <c r="S2" i="2"/>
  <c r="S4" i="2"/>
  <c r="S8" i="2"/>
  <c r="S11" i="2"/>
  <c r="S13" i="2"/>
  <c r="S17" i="2"/>
  <c r="S19" i="2"/>
  <c r="S10" i="2"/>
  <c r="T4" i="2"/>
  <c r="T6" i="2"/>
  <c r="T13" i="2"/>
  <c r="T15" i="2"/>
  <c r="T10" i="2"/>
  <c r="T22" i="2"/>
  <c r="S5" i="2"/>
  <c r="S7" i="2"/>
  <c r="S9" i="2"/>
  <c r="S14" i="2"/>
  <c r="S16" i="2"/>
  <c r="S18" i="2"/>
  <c r="S21" i="2"/>
  <c r="U2" i="2"/>
  <c r="U6" i="2"/>
  <c r="U10" i="2"/>
  <c r="U14" i="2"/>
  <c r="U18" i="2"/>
  <c r="U22" i="2"/>
  <c r="P23" i="2"/>
  <c r="S6" i="2" s="1"/>
  <c r="Q23" i="2"/>
  <c r="T3" i="2" s="1"/>
  <c r="T19" i="2" l="1"/>
  <c r="T11" i="2"/>
  <c r="T2" i="2"/>
  <c r="T21" i="2"/>
  <c r="T14" i="2"/>
  <c r="T5" i="2"/>
  <c r="S20" i="2"/>
  <c r="S12" i="2"/>
  <c r="S3" i="2"/>
  <c r="T17" i="2"/>
  <c r="T8" i="2"/>
  <c r="S22" i="2"/>
  <c r="S15" i="2"/>
  <c r="T20" i="2"/>
  <c r="T12" i="2"/>
</calcChain>
</file>

<file path=xl/connections.xml><?xml version="1.0" encoding="utf-8"?>
<connections xmlns="http://schemas.openxmlformats.org/spreadsheetml/2006/main">
  <connection id="1" name="Joined" type="4" refreshedVersion="0" background="1">
    <webPr xml="1" sourceData="1" parsePre="1" consecutive="1" url="Z:\Senior Research\Data\Last 2 Weeks\Joined.xml" htmlTables="1"/>
  </connection>
</connections>
</file>

<file path=xl/sharedStrings.xml><?xml version="1.0" encoding="utf-8"?>
<sst xmlns="http://schemas.openxmlformats.org/spreadsheetml/2006/main" count="74" uniqueCount="73">
  <si>
    <t>version</t>
  </si>
  <si>
    <t>query</t>
  </si>
  <si>
    <t>location</t>
  </si>
  <si>
    <t>dupefilter</t>
  </si>
  <si>
    <t>highlight</t>
  </si>
  <si>
    <t>totalresults</t>
  </si>
  <si>
    <t>start</t>
  </si>
  <si>
    <t>end</t>
  </si>
  <si>
    <t>radius</t>
  </si>
  <si>
    <t>clickedCategories</t>
  </si>
  <si>
    <t>pageNumber</t>
  </si>
  <si>
    <t>jobtitle</t>
  </si>
  <si>
    <t>company</t>
  </si>
  <si>
    <t>city</t>
  </si>
  <si>
    <t>state</t>
  </si>
  <si>
    <t>country</t>
  </si>
  <si>
    <t>formattedLocation</t>
  </si>
  <si>
    <t>source</t>
  </si>
  <si>
    <t>date</t>
  </si>
  <si>
    <t>snippet</t>
  </si>
  <si>
    <t>url</t>
  </si>
  <si>
    <t>onmousedown</t>
  </si>
  <si>
    <t>latitude</t>
  </si>
  <si>
    <t>longitude</t>
  </si>
  <si>
    <t>jobkey</t>
  </si>
  <si>
    <t>sponsored</t>
  </si>
  <si>
    <t>expired</t>
  </si>
  <si>
    <t>indeedApply</t>
  </si>
  <si>
    <t>formattedLocationFull</t>
  </si>
  <si>
    <t>formattedRelativeTime</t>
  </si>
  <si>
    <t>noUniqueUrl</t>
  </si>
  <si>
    <t>Java</t>
  </si>
  <si>
    <t>C</t>
  </si>
  <si>
    <t>Python</t>
  </si>
  <si>
    <t>C++</t>
  </si>
  <si>
    <t>C#</t>
  </si>
  <si>
    <t>JavaScript</t>
  </si>
  <si>
    <t>PHP</t>
  </si>
  <si>
    <t>SQL</t>
  </si>
  <si>
    <t>Ruby</t>
  </si>
  <si>
    <t>Shell</t>
  </si>
  <si>
    <t>HTML</t>
  </si>
  <si>
    <t>R</t>
  </si>
  <si>
    <t>Date</t>
  </si>
  <si>
    <t>Mon, 28</t>
  </si>
  <si>
    <t>Tue, 29</t>
  </si>
  <si>
    <t>Wed, 30</t>
  </si>
  <si>
    <t>Thu, 31</t>
  </si>
  <si>
    <t>Fri, 1</t>
  </si>
  <si>
    <t>Sat, 2</t>
  </si>
  <si>
    <t>Sun, 3</t>
  </si>
  <si>
    <t>Mon, 4</t>
  </si>
  <si>
    <t>Tue, 5</t>
  </si>
  <si>
    <t>Wed, 6</t>
  </si>
  <si>
    <t>Thu, 7</t>
  </si>
  <si>
    <t>Fri, 8</t>
  </si>
  <si>
    <t>Sat, 9</t>
  </si>
  <si>
    <t>Sun, 10</t>
  </si>
  <si>
    <t>CSS</t>
  </si>
  <si>
    <t>.Net</t>
  </si>
  <si>
    <t>ASP.NET</t>
  </si>
  <si>
    <t>Powershell</t>
  </si>
  <si>
    <t>Matlab</t>
  </si>
  <si>
    <t>Perl</t>
  </si>
  <si>
    <t>VB.NET</t>
  </si>
  <si>
    <t>Cobol</t>
  </si>
  <si>
    <t>Delphi</t>
  </si>
  <si>
    <t>Week 1</t>
  </si>
  <si>
    <t>Week 2</t>
  </si>
  <si>
    <t>Total</t>
  </si>
  <si>
    <t>Week 1 %</t>
  </si>
  <si>
    <t>Week 2 %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</si>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</sst>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ponse">
        <xsd:complexType>
          <xsd:sequence minOccurs="0">
            <xsd:element minOccurs="0" nillable="true" type="xsd:string" name="query" form="unqualified"/>
            <xsd:element minOccurs="0" nillable="true" type="xsd:integer" name="location" form="unqualified"/>
            <xsd:element minOccurs="0" nillable="true" type="xsd:boolean" name="dupefilter" form="unqualified"/>
            <xsd:element minOccurs="0" nillable="true" type="xsd:boolean" name="highlight" form="unqualified"/>
            <xsd:element minOccurs="0" nillable="true" type="xsd:integer" name="totalresults" form="unqualified"/>
            <xsd:element minOccurs="0" nillable="true" type="xsd:integer" name="start" form="unqualified"/>
            <xsd:element minOccurs="0" nillable="true" type="xsd:integer" name="end" form="unqualified"/>
            <xsd:element minOccurs="0" nillable="true" type="xsd:integer" name="radius" form="unqualified"/>
            <xsd:element minOccurs="0" nillable="true" type="xsd:string" name="clickedCategories" form="unqualified"/>
            <xsd:element minOccurs="0" nillable="true" type="xsd:integer" name="pageNumber" form="unqualified"/>
            <xsd:element minOccurs="0" nillable="true" name="results" form="unqualified">
              <xsd:complexType>
                <xsd:sequence minOccurs="0">
                  <xsd:element minOccurs="0" maxOccurs="unbounded" nillable="true" name="result" form="unqualified">
                    <xsd:complexType>
                      <xsd:sequence minOccurs="0">
                        <xsd:element minOccurs="0" nillable="true" type="xsd:string" name="jobtitle" form="unqualified"/>
                        <xsd:element minOccurs="0" nillable="true" type="xsd:string" name="company" form="unqualified"/>
                        <xsd:element minOccurs="0" nillable="true" type="xsd:string" name="city" form="unqualified"/>
                        <xsd:element minOccurs="0" nillable="true" type="xsd:string" name="state" form="unqualified"/>
                        <xsd:element minOccurs="0" nillable="true" type="xsd:string" name="country" form="unqualified"/>
                        <xsd:element minOccurs="0" nillable="true" type="xsd:string" name="formattedLocation" form="unqualified"/>
                        <xsd:element minOccurs="0" nillable="true" type="xsd:string" name="source" form="unqualified"/>
                        <xsd:element minOccurs="0" nillable="true" type="xsd:string" name="date" form="unqualified"/>
                        <xsd:element minOccurs="0" nillable="true" type="xsd:string" name="snippet" form="unqualified"/>
                        <xsd:element minOccurs="0" nillable="true" type="xsd:anyURI" name="url" form="unqualified"/>
                        <xsd:element minOccurs="0" nillable="true" type="xsd:string" name="onmousedown" form="unqualified"/>
                        <xsd:element minOccurs="0" nillable="true" type="xsd:double" name="latitude" form="unqualified"/>
                        <xsd:element minOccurs="0" nillable="true" type="xsd:double" name="longitude" form="unqualified"/>
                        <xsd:element minOccurs="0" nillable="true" type="xsd:string" name="jobkey" form="unqualified"/>
                        <xsd:element minOccurs="0" nillable="true" type="xsd:boolean" name="sponsored" form="unqualified"/>
                        <xsd:element minOccurs="0" nillable="true" type="xsd:boolean" name="expired" form="unqualified"/>
                        <xsd:element minOccurs="0" nillable="true" type="xsd:boolean" name="indeedApply" form="unqualified"/>
                        <xsd:element minOccurs="0" nillable="true" type="xsd:string" name="formattedLocationFull" form="unqualified"/>
                        <xsd:element minOccurs="0" nillable="true" type="xsd:string" name="formattedRelativeTime" form="unqualified"/>
                        <xsd:element minOccurs="0" nillable="true" type="xsd:boolean" name="noUniqueUrl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integer"/>
        </xsd:complexType>
      </xsd:element>
    </xsd:schema>
  </Schema>
  <Map ID="1" Name="response_Map" RootElement="respons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AE451" tableType="xml" totalsRowShown="0" connectionId="1">
  <autoFilter ref="A1:AE451"/>
  <sortState ref="A2:AE451">
    <sortCondition ref="S1:S451"/>
  </sortState>
  <tableColumns count="31">
    <tableColumn id="1" uniqueName="version" name="version">
      <xmlColumnPr mapId="1" xpath="/response/@version" xmlDataType="integer"/>
    </tableColumn>
    <tableColumn id="2" uniqueName="query" name="query">
      <xmlColumnPr mapId="1" xpath="/response/query" xmlDataType="string"/>
    </tableColumn>
    <tableColumn id="3" uniqueName="location" name="location">
      <xmlColumnPr mapId="1" xpath="/response/location" xmlDataType="integer"/>
    </tableColumn>
    <tableColumn id="4" uniqueName="dupefilter" name="dupefilter">
      <xmlColumnPr mapId="1" xpath="/response/dupefilter" xmlDataType="boolean"/>
    </tableColumn>
    <tableColumn id="5" uniqueName="highlight" name="highlight">
      <xmlColumnPr mapId="1" xpath="/response/highlight" xmlDataType="boolean"/>
    </tableColumn>
    <tableColumn id="6" uniqueName="totalresults" name="totalresults">
      <xmlColumnPr mapId="1" xpath="/response/totalresults" xmlDataType="integer"/>
    </tableColumn>
    <tableColumn id="7" uniqueName="start" name="start">
      <xmlColumnPr mapId="1" xpath="/response/start" xmlDataType="integer"/>
    </tableColumn>
    <tableColumn id="8" uniqueName="end" name="end">
      <xmlColumnPr mapId="1" xpath="/response/end" xmlDataType="integer"/>
    </tableColumn>
    <tableColumn id="9" uniqueName="radius" name="radius">
      <xmlColumnPr mapId="1" xpath="/response/radius" xmlDataType="integer"/>
    </tableColumn>
    <tableColumn id="10" uniqueName="clickedCategories" name="clickedCategories">
      <xmlColumnPr mapId="1" xpath="/response/clickedCategories" xmlDataType="string"/>
    </tableColumn>
    <tableColumn id="11" uniqueName="pageNumber" name="pageNumber">
      <xmlColumnPr mapId="1" xpath="/response/pageNumber" xmlDataType="integer"/>
    </tableColumn>
    <tableColumn id="12" uniqueName="jobtitle" name="jobtitle">
      <xmlColumnPr mapId="1" xpath="/response/results/result/jobtitle" xmlDataType="string"/>
    </tableColumn>
    <tableColumn id="13" uniqueName="company" name="company">
      <xmlColumnPr mapId="1" xpath="/response/results/result/company" xmlDataType="string"/>
    </tableColumn>
    <tableColumn id="14" uniqueName="city" name="city">
      <xmlColumnPr mapId="1" xpath="/response/results/result/city" xmlDataType="string"/>
    </tableColumn>
    <tableColumn id="15" uniqueName="state" name="state">
      <xmlColumnPr mapId="1" xpath="/response/results/result/state" xmlDataType="string"/>
    </tableColumn>
    <tableColumn id="16" uniqueName="country" name="country">
      <xmlColumnPr mapId="1" xpath="/response/results/result/country" xmlDataType="string"/>
    </tableColumn>
    <tableColumn id="17" uniqueName="formattedLocation" name="formattedLocation">
      <xmlColumnPr mapId="1" xpath="/response/results/result/formattedLocation" xmlDataType="string"/>
    </tableColumn>
    <tableColumn id="18" uniqueName="source" name="source">
      <xmlColumnPr mapId="1" xpath="/response/results/result/source" xmlDataType="string"/>
    </tableColumn>
    <tableColumn id="19" uniqueName="date" name="date">
      <xmlColumnPr mapId="1" xpath="/response/results/result/date" xmlDataType="string"/>
    </tableColumn>
    <tableColumn id="20" uniqueName="snippet" name="snippet">
      <xmlColumnPr mapId="1" xpath="/response/results/result/snippet" xmlDataType="string"/>
    </tableColumn>
    <tableColumn id="21" uniqueName="url" name="url">
      <xmlColumnPr mapId="1" xpath="/response/results/result/url" xmlDataType="anyURI"/>
    </tableColumn>
    <tableColumn id="22" uniqueName="onmousedown" name="onmousedown">
      <xmlColumnPr mapId="1" xpath="/response/results/result/onmousedown" xmlDataType="string"/>
    </tableColumn>
    <tableColumn id="23" uniqueName="latitude" name="latitude">
      <xmlColumnPr mapId="1" xpath="/response/results/result/latitude" xmlDataType="double"/>
    </tableColumn>
    <tableColumn id="24" uniqueName="longitude" name="longitude">
      <xmlColumnPr mapId="1" xpath="/response/results/result/longitude" xmlDataType="double"/>
    </tableColumn>
    <tableColumn id="25" uniqueName="jobkey" name="jobkey">
      <xmlColumnPr mapId="1" xpath="/response/results/result/jobkey" xmlDataType="string"/>
    </tableColumn>
    <tableColumn id="26" uniqueName="sponsored" name="sponsored">
      <xmlColumnPr mapId="1" xpath="/response/results/result/sponsored" xmlDataType="boolean"/>
    </tableColumn>
    <tableColumn id="27" uniqueName="expired" name="expired">
      <xmlColumnPr mapId="1" xpath="/response/results/result/expired" xmlDataType="boolean"/>
    </tableColumn>
    <tableColumn id="28" uniqueName="indeedApply" name="indeedApply">
      <xmlColumnPr mapId="1" xpath="/response/results/result/indeedApply" xmlDataType="boolean"/>
    </tableColumn>
    <tableColumn id="29" uniqueName="formattedLocationFull" name="formattedLocationFull">
      <xmlColumnPr mapId="1" xpath="/response/results/result/formattedLocationFull" xmlDataType="string"/>
    </tableColumn>
    <tableColumn id="30" uniqueName="formattedRelativeTime" name="formattedRelativeTime">
      <xmlColumnPr mapId="1" xpath="/response/results/result/formattedRelativeTime" xmlDataType="string"/>
    </tableColumn>
    <tableColumn id="31" uniqueName="noUniqueUrl" name="noUniqueUrl">
      <xmlColumnPr mapId="1" xpath="/response/results/result/noUniqueUrl" xmlDataType="boolean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zoomScaleNormal="100" workbookViewId="0">
      <selection activeCell="B18" sqref="B18:O18"/>
    </sheetView>
  </sheetViews>
  <sheetFormatPr defaultRowHeight="15" x14ac:dyDescent="0.25"/>
  <cols>
    <col min="1" max="1" width="11.140625" customWidth="1"/>
    <col min="19" max="20" width="11.7109375" customWidth="1"/>
  </cols>
  <sheetData>
    <row r="1" spans="1:21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</row>
    <row r="2" spans="1:21" x14ac:dyDescent="0.25">
      <c r="A2" t="s">
        <v>31</v>
      </c>
      <c r="B2" s="1">
        <v>3</v>
      </c>
      <c r="C2" s="1">
        <v>7</v>
      </c>
      <c r="D2" s="1">
        <v>1</v>
      </c>
      <c r="E2" s="1">
        <v>4</v>
      </c>
      <c r="F2" s="1">
        <v>6</v>
      </c>
      <c r="G2" s="1">
        <v>1</v>
      </c>
      <c r="H2" s="1">
        <v>5</v>
      </c>
      <c r="I2" s="1">
        <v>4</v>
      </c>
      <c r="J2" s="1">
        <v>2</v>
      </c>
      <c r="K2" s="1">
        <v>7</v>
      </c>
      <c r="L2" s="1">
        <v>2</v>
      </c>
      <c r="M2" s="1">
        <v>5</v>
      </c>
      <c r="N2" s="1">
        <v>2</v>
      </c>
      <c r="O2" s="1">
        <v>1</v>
      </c>
      <c r="P2">
        <f t="shared" ref="P2:P23" si="0">SUM(B2:H2)</f>
        <v>27</v>
      </c>
      <c r="Q2">
        <f t="shared" ref="Q2:Q23" si="1">SUM(I2:O2)</f>
        <v>23</v>
      </c>
      <c r="R2">
        <f t="shared" ref="R2:R23" si="2">SUM(B2:O2)</f>
        <v>50</v>
      </c>
      <c r="S2">
        <f>(P2/P23) * 100</f>
        <v>12.162162162162163</v>
      </c>
      <c r="T2">
        <f>(Q2/Q23) * 100</f>
        <v>11.73469387755102</v>
      </c>
      <c r="U2">
        <f>(R2/R23) * 100</f>
        <v>11.961722488038278</v>
      </c>
    </row>
    <row r="3" spans="1:21" x14ac:dyDescent="0.25">
      <c r="A3" t="s">
        <v>32</v>
      </c>
      <c r="B3" s="1">
        <v>0</v>
      </c>
      <c r="C3" s="1">
        <v>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>
        <f t="shared" si="0"/>
        <v>4</v>
      </c>
      <c r="Q3">
        <f t="shared" si="1"/>
        <v>2</v>
      </c>
      <c r="R3">
        <f t="shared" si="2"/>
        <v>6</v>
      </c>
      <c r="S3">
        <f>(P3/P23) * 100</f>
        <v>1.8018018018018018</v>
      </c>
      <c r="T3">
        <f>(Q3/Q23) * 100</f>
        <v>1.0204081632653061</v>
      </c>
      <c r="U3">
        <f>(R3/R23) * 100</f>
        <v>1.4354066985645932</v>
      </c>
    </row>
    <row r="4" spans="1:21" x14ac:dyDescent="0.25">
      <c r="A4" t="s">
        <v>33</v>
      </c>
      <c r="B4" s="1">
        <v>2</v>
      </c>
      <c r="C4" s="1">
        <v>1</v>
      </c>
      <c r="D4" s="1">
        <v>0</v>
      </c>
      <c r="E4" s="1">
        <v>1</v>
      </c>
      <c r="F4" s="1">
        <v>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1</v>
      </c>
      <c r="M4" s="1">
        <v>7</v>
      </c>
      <c r="N4" s="1">
        <v>0</v>
      </c>
      <c r="O4" s="1">
        <v>0</v>
      </c>
      <c r="P4">
        <f t="shared" si="0"/>
        <v>12</v>
      </c>
      <c r="Q4">
        <f t="shared" si="1"/>
        <v>12</v>
      </c>
      <c r="R4">
        <f t="shared" si="2"/>
        <v>24</v>
      </c>
      <c r="S4">
        <f>(P4/P23) * 100</f>
        <v>5.4054054054054053</v>
      </c>
      <c r="T4">
        <f>(Q4/Q23) * 100</f>
        <v>6.1224489795918364</v>
      </c>
      <c r="U4">
        <f>(R4/R23) * 100</f>
        <v>5.741626794258373</v>
      </c>
    </row>
    <row r="5" spans="1:21" x14ac:dyDescent="0.25">
      <c r="A5" t="s">
        <v>34</v>
      </c>
      <c r="B5" s="1">
        <v>1</v>
      </c>
      <c r="C5" s="1">
        <v>5</v>
      </c>
      <c r="D5" s="1">
        <v>0</v>
      </c>
      <c r="E5" s="1">
        <v>1</v>
      </c>
      <c r="F5" s="1">
        <v>2</v>
      </c>
      <c r="G5" s="1">
        <v>0</v>
      </c>
      <c r="H5" s="1">
        <v>2</v>
      </c>
      <c r="I5" s="1">
        <v>0</v>
      </c>
      <c r="J5" s="1">
        <v>1</v>
      </c>
      <c r="K5" s="1">
        <v>1</v>
      </c>
      <c r="L5" s="1">
        <v>2</v>
      </c>
      <c r="M5" s="1">
        <v>0</v>
      </c>
      <c r="N5" s="1">
        <v>1</v>
      </c>
      <c r="O5" s="1">
        <v>0</v>
      </c>
      <c r="P5">
        <f t="shared" si="0"/>
        <v>11</v>
      </c>
      <c r="Q5">
        <f t="shared" si="1"/>
        <v>5</v>
      </c>
      <c r="R5">
        <f t="shared" si="2"/>
        <v>16</v>
      </c>
      <c r="S5">
        <f>(P5/P23) * 100</f>
        <v>4.954954954954955</v>
      </c>
      <c r="T5">
        <f>(Q5/Q23) * 100</f>
        <v>2.5510204081632653</v>
      </c>
      <c r="U5">
        <f>(R5/R23) * 100</f>
        <v>3.8277511961722488</v>
      </c>
    </row>
    <row r="6" spans="1:21" x14ac:dyDescent="0.25">
      <c r="A6" t="s">
        <v>35</v>
      </c>
      <c r="B6" s="1">
        <v>1</v>
      </c>
      <c r="C6" s="1">
        <v>4</v>
      </c>
      <c r="D6" s="1">
        <v>5</v>
      </c>
      <c r="E6" s="1">
        <v>2</v>
      </c>
      <c r="F6" s="1">
        <v>2</v>
      </c>
      <c r="G6" s="1">
        <v>1</v>
      </c>
      <c r="H6" s="1">
        <v>1</v>
      </c>
      <c r="I6" s="1">
        <v>3</v>
      </c>
      <c r="J6" s="1">
        <v>5</v>
      </c>
      <c r="K6" s="1">
        <v>1</v>
      </c>
      <c r="L6" s="1">
        <v>2</v>
      </c>
      <c r="M6" s="1">
        <v>1</v>
      </c>
      <c r="N6" s="1">
        <v>1</v>
      </c>
      <c r="O6" s="1">
        <v>0</v>
      </c>
      <c r="P6">
        <f t="shared" si="0"/>
        <v>16</v>
      </c>
      <c r="Q6">
        <f t="shared" si="1"/>
        <v>13</v>
      </c>
      <c r="R6">
        <f t="shared" si="2"/>
        <v>29</v>
      </c>
      <c r="S6">
        <f>(P6/P23) * 100</f>
        <v>7.2072072072072073</v>
      </c>
      <c r="T6">
        <f>(Q6/Q23) * 100</f>
        <v>6.6326530612244898</v>
      </c>
      <c r="U6">
        <f>(R6/R23) * 100</f>
        <v>6.937799043062201</v>
      </c>
    </row>
    <row r="7" spans="1:21" x14ac:dyDescent="0.25">
      <c r="A7" t="s">
        <v>36</v>
      </c>
      <c r="B7" s="1">
        <v>2</v>
      </c>
      <c r="C7" s="1">
        <v>3</v>
      </c>
      <c r="D7" s="1">
        <v>5</v>
      </c>
      <c r="E7" s="1">
        <v>3</v>
      </c>
      <c r="F7" s="1">
        <v>6</v>
      </c>
      <c r="G7" s="1">
        <v>1</v>
      </c>
      <c r="H7" s="1">
        <v>3</v>
      </c>
      <c r="I7" s="1">
        <v>4</v>
      </c>
      <c r="J7" s="1">
        <v>1</v>
      </c>
      <c r="K7" s="1">
        <v>5</v>
      </c>
      <c r="L7" s="1">
        <v>0</v>
      </c>
      <c r="M7" s="1">
        <v>10</v>
      </c>
      <c r="N7" s="1">
        <v>0</v>
      </c>
      <c r="O7" s="1">
        <v>0</v>
      </c>
      <c r="P7">
        <f t="shared" si="0"/>
        <v>23</v>
      </c>
      <c r="Q7">
        <f t="shared" si="1"/>
        <v>20</v>
      </c>
      <c r="R7">
        <f t="shared" si="2"/>
        <v>43</v>
      </c>
      <c r="S7">
        <f>(P7/P23) * 100</f>
        <v>10.36036036036036</v>
      </c>
      <c r="T7">
        <f>(Q7/Q23) * 100</f>
        <v>10.204081632653061</v>
      </c>
      <c r="U7">
        <f>(R7/R23) * 100</f>
        <v>10.287081339712918</v>
      </c>
    </row>
    <row r="8" spans="1:21" x14ac:dyDescent="0.25">
      <c r="A8" t="s">
        <v>37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4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>
        <f t="shared" si="0"/>
        <v>4</v>
      </c>
      <c r="Q8">
        <f t="shared" si="1"/>
        <v>4</v>
      </c>
      <c r="R8">
        <f t="shared" si="2"/>
        <v>8</v>
      </c>
      <c r="S8">
        <f>(P8/P23) * 100</f>
        <v>1.8018018018018018</v>
      </c>
      <c r="T8">
        <f>(Q8/Q23) * 100</f>
        <v>2.0408163265306123</v>
      </c>
      <c r="U8">
        <f>(R8/R23) * 100</f>
        <v>1.9138755980861244</v>
      </c>
    </row>
    <row r="9" spans="1:21" x14ac:dyDescent="0.25">
      <c r="A9" t="s">
        <v>38</v>
      </c>
      <c r="B9" s="1">
        <v>2</v>
      </c>
      <c r="C9" s="1">
        <v>7</v>
      </c>
      <c r="D9" s="1">
        <v>9</v>
      </c>
      <c r="E9" s="1">
        <v>3</v>
      </c>
      <c r="F9" s="1">
        <v>10</v>
      </c>
      <c r="G9" s="1">
        <v>2</v>
      </c>
      <c r="H9" s="1">
        <v>6</v>
      </c>
      <c r="I9" s="1">
        <v>6</v>
      </c>
      <c r="J9" s="1">
        <v>8</v>
      </c>
      <c r="K9" s="1">
        <v>9</v>
      </c>
      <c r="L9" s="1">
        <v>3</v>
      </c>
      <c r="M9" s="1">
        <v>11</v>
      </c>
      <c r="N9" s="1">
        <v>3</v>
      </c>
      <c r="O9" s="1">
        <v>1</v>
      </c>
      <c r="P9">
        <f t="shared" si="0"/>
        <v>39</v>
      </c>
      <c r="Q9">
        <f t="shared" si="1"/>
        <v>41</v>
      </c>
      <c r="R9">
        <f t="shared" si="2"/>
        <v>80</v>
      </c>
      <c r="S9">
        <f>(P9/P23) * 100</f>
        <v>17.567567567567568</v>
      </c>
      <c r="T9">
        <f>(Q9/Q23) * 100</f>
        <v>20.918367346938776</v>
      </c>
      <c r="U9">
        <f>(R9/R23) * 100</f>
        <v>19.138755980861244</v>
      </c>
    </row>
    <row r="10" spans="1:21" x14ac:dyDescent="0.25">
      <c r="A10" t="s">
        <v>39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>
        <f t="shared" si="0"/>
        <v>1</v>
      </c>
      <c r="Q10">
        <f t="shared" si="1"/>
        <v>3</v>
      </c>
      <c r="R10">
        <f t="shared" si="2"/>
        <v>4</v>
      </c>
      <c r="S10">
        <f>(P10/P23) * 100</f>
        <v>0.45045045045045046</v>
      </c>
      <c r="T10">
        <f>(Q10/Q23) * 100</f>
        <v>1.5306122448979591</v>
      </c>
      <c r="U10">
        <f>(R10/R23) * 100</f>
        <v>0.9569377990430622</v>
      </c>
    </row>
    <row r="11" spans="1:21" x14ac:dyDescent="0.25">
      <c r="A11" t="s">
        <v>40</v>
      </c>
      <c r="B11" s="1">
        <v>0</v>
      </c>
      <c r="C11" s="1">
        <v>0</v>
      </c>
      <c r="D11" s="1">
        <v>0</v>
      </c>
      <c r="E11" s="1">
        <v>0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>
        <f t="shared" si="0"/>
        <v>2</v>
      </c>
      <c r="Q11">
        <f t="shared" si="1"/>
        <v>1</v>
      </c>
      <c r="R11">
        <f t="shared" si="2"/>
        <v>3</v>
      </c>
      <c r="S11">
        <f>(P11/P23) * 100</f>
        <v>0.90090090090090091</v>
      </c>
      <c r="T11">
        <f>(Q11/Q23) * 100</f>
        <v>0.51020408163265307</v>
      </c>
      <c r="U11">
        <f>(R11/R23) * 100</f>
        <v>0.71770334928229662</v>
      </c>
    </row>
    <row r="12" spans="1:21" x14ac:dyDescent="0.25">
      <c r="A12" t="s">
        <v>41</v>
      </c>
      <c r="B12" s="1">
        <v>2</v>
      </c>
      <c r="C12" s="1">
        <v>4</v>
      </c>
      <c r="D12" s="1">
        <v>5</v>
      </c>
      <c r="E12" s="1">
        <v>3</v>
      </c>
      <c r="F12" s="1">
        <v>3</v>
      </c>
      <c r="G12" s="1">
        <v>0</v>
      </c>
      <c r="H12" s="1">
        <v>3</v>
      </c>
      <c r="I12" s="1">
        <v>3</v>
      </c>
      <c r="J12" s="1">
        <v>2</v>
      </c>
      <c r="K12" s="1">
        <v>2</v>
      </c>
      <c r="L12" s="1">
        <v>1</v>
      </c>
      <c r="M12" s="1">
        <v>3</v>
      </c>
      <c r="N12" s="1">
        <v>0</v>
      </c>
      <c r="O12" s="1">
        <v>0</v>
      </c>
      <c r="P12">
        <f t="shared" si="0"/>
        <v>20</v>
      </c>
      <c r="Q12">
        <f t="shared" si="1"/>
        <v>11</v>
      </c>
      <c r="R12">
        <f t="shared" si="2"/>
        <v>31</v>
      </c>
      <c r="S12">
        <f>(P12/P23) * 100</f>
        <v>9.0090090090090094</v>
      </c>
      <c r="T12">
        <f>(Q12/Q23) * 100</f>
        <v>5.6122448979591839</v>
      </c>
      <c r="U12">
        <f>(R12/R23) * 100</f>
        <v>7.4162679425837315</v>
      </c>
    </row>
    <row r="13" spans="1:21" x14ac:dyDescent="0.25">
      <c r="A13" t="s">
        <v>42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>
        <f t="shared" si="0"/>
        <v>2</v>
      </c>
      <c r="Q13">
        <f t="shared" si="1"/>
        <v>1</v>
      </c>
      <c r="R13">
        <f t="shared" si="2"/>
        <v>3</v>
      </c>
      <c r="S13">
        <f>(P13/P23) * 100</f>
        <v>0.90090090090090091</v>
      </c>
      <c r="T13">
        <f>(Q13/Q23) * 100</f>
        <v>0.51020408163265307</v>
      </c>
      <c r="U13">
        <f>(R13/R23) * 100</f>
        <v>0.71770334928229662</v>
      </c>
    </row>
    <row r="14" spans="1:21" x14ac:dyDescent="0.25">
      <c r="A14" t="s">
        <v>58</v>
      </c>
      <c r="B14" s="1">
        <v>1</v>
      </c>
      <c r="C14" s="1">
        <v>2</v>
      </c>
      <c r="D14" s="1">
        <v>4</v>
      </c>
      <c r="E14" s="1">
        <v>2</v>
      </c>
      <c r="F14" s="1">
        <v>3</v>
      </c>
      <c r="G14" s="1">
        <v>0</v>
      </c>
      <c r="H14" s="1">
        <v>3</v>
      </c>
      <c r="I14" s="1">
        <v>3</v>
      </c>
      <c r="J14" s="1">
        <v>2</v>
      </c>
      <c r="K14" s="1">
        <v>2</v>
      </c>
      <c r="L14" s="1">
        <v>0</v>
      </c>
      <c r="M14" s="1">
        <v>3</v>
      </c>
      <c r="N14" s="1">
        <v>0</v>
      </c>
      <c r="O14" s="1">
        <v>0</v>
      </c>
      <c r="P14">
        <f t="shared" si="0"/>
        <v>15</v>
      </c>
      <c r="Q14">
        <f t="shared" si="1"/>
        <v>10</v>
      </c>
      <c r="R14">
        <f t="shared" si="2"/>
        <v>25</v>
      </c>
      <c r="S14">
        <f>(P14/P23) * 100</f>
        <v>6.756756756756757</v>
      </c>
      <c r="T14">
        <f>(Q14/Q23) * 100</f>
        <v>5.1020408163265305</v>
      </c>
      <c r="U14">
        <f>(R14/R23) * 100</f>
        <v>5.9808612440191391</v>
      </c>
    </row>
    <row r="15" spans="1:21" x14ac:dyDescent="0.25">
      <c r="A15" t="s">
        <v>59</v>
      </c>
      <c r="B15" s="1">
        <v>3</v>
      </c>
      <c r="C15" s="1">
        <v>3</v>
      </c>
      <c r="D15" s="1">
        <v>4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3</v>
      </c>
      <c r="K15" s="1">
        <v>4</v>
      </c>
      <c r="L15" s="1">
        <v>3</v>
      </c>
      <c r="M15" s="1">
        <v>0</v>
      </c>
      <c r="N15" s="1">
        <v>0</v>
      </c>
      <c r="O15" s="1">
        <v>1</v>
      </c>
      <c r="P15">
        <f t="shared" si="0"/>
        <v>13</v>
      </c>
      <c r="Q15">
        <f t="shared" si="1"/>
        <v>11</v>
      </c>
      <c r="R15">
        <f t="shared" si="2"/>
        <v>24</v>
      </c>
      <c r="S15">
        <f>(P15/P23) * 100</f>
        <v>5.8558558558558556</v>
      </c>
      <c r="T15">
        <f>(Q15/Q23) * 100</f>
        <v>5.6122448979591839</v>
      </c>
      <c r="U15">
        <f>(R15/R23) * 100</f>
        <v>5.741626794258373</v>
      </c>
    </row>
    <row r="16" spans="1:21" x14ac:dyDescent="0.25">
      <c r="A16" t="s">
        <v>60</v>
      </c>
      <c r="B16" s="1">
        <v>1</v>
      </c>
      <c r="C16" s="1">
        <v>1</v>
      </c>
      <c r="D16" s="1">
        <v>3</v>
      </c>
      <c r="E16" s="1">
        <v>0</v>
      </c>
      <c r="F16" s="1">
        <v>1</v>
      </c>
      <c r="G16" s="1">
        <v>1</v>
      </c>
      <c r="H16" s="1">
        <v>1</v>
      </c>
      <c r="I16" s="1">
        <v>4</v>
      </c>
      <c r="J16" s="1">
        <v>4</v>
      </c>
      <c r="K16" s="1">
        <v>1</v>
      </c>
      <c r="L16" s="1">
        <v>2</v>
      </c>
      <c r="M16" s="1">
        <v>1</v>
      </c>
      <c r="N16" s="1">
        <v>0</v>
      </c>
      <c r="O16" s="1">
        <v>0</v>
      </c>
      <c r="P16">
        <f t="shared" si="0"/>
        <v>8</v>
      </c>
      <c r="Q16">
        <f t="shared" si="1"/>
        <v>12</v>
      </c>
      <c r="R16">
        <f t="shared" si="2"/>
        <v>20</v>
      </c>
      <c r="S16">
        <f>(P16/P23) * 100</f>
        <v>3.6036036036036037</v>
      </c>
      <c r="T16">
        <f>(Q16/Q23) * 100</f>
        <v>6.1224489795918364</v>
      </c>
      <c r="U16">
        <f>(R16/R23) * 100</f>
        <v>4.7846889952153111</v>
      </c>
    </row>
    <row r="17" spans="1:21" x14ac:dyDescent="0.25">
      <c r="A17" t="s">
        <v>61</v>
      </c>
      <c r="B17" s="1">
        <v>2</v>
      </c>
      <c r="C17" s="1">
        <v>0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2</v>
      </c>
      <c r="N17" s="1">
        <v>1</v>
      </c>
      <c r="O17" s="1">
        <v>0</v>
      </c>
      <c r="P17">
        <f t="shared" si="0"/>
        <v>4</v>
      </c>
      <c r="Q17">
        <f t="shared" si="1"/>
        <v>4</v>
      </c>
      <c r="R17">
        <f t="shared" si="2"/>
        <v>8</v>
      </c>
      <c r="S17">
        <f>(P17/P23) * 100</f>
        <v>1.8018018018018018</v>
      </c>
      <c r="T17">
        <f>(Q17/Q23) * 100</f>
        <v>2.0408163265306123</v>
      </c>
      <c r="U17">
        <f>(R17/R23) * 100</f>
        <v>1.9138755980861244</v>
      </c>
    </row>
    <row r="18" spans="1:21" x14ac:dyDescent="0.25">
      <c r="A18" t="s">
        <v>62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>
        <f t="shared" si="0"/>
        <v>0</v>
      </c>
      <c r="Q18">
        <f t="shared" si="1"/>
        <v>2</v>
      </c>
      <c r="R18">
        <f t="shared" si="2"/>
        <v>2</v>
      </c>
      <c r="S18">
        <f>(P18/P23) * 100</f>
        <v>0</v>
      </c>
      <c r="T18">
        <f>(Q18/Q23) * 100</f>
        <v>1.0204081632653061</v>
      </c>
      <c r="U18">
        <f>(R18/R23) * 100</f>
        <v>0.4784688995215311</v>
      </c>
    </row>
    <row r="19" spans="1:21" x14ac:dyDescent="0.25">
      <c r="A19" t="s">
        <v>63</v>
      </c>
      <c r="B19" s="1">
        <v>0</v>
      </c>
      <c r="C19" s="1">
        <v>1</v>
      </c>
      <c r="D19" s="1">
        <v>0</v>
      </c>
      <c r="E19" s="1">
        <v>1</v>
      </c>
      <c r="F19" s="1">
        <v>5</v>
      </c>
      <c r="G19" s="1">
        <v>2</v>
      </c>
      <c r="H19" s="1">
        <v>2</v>
      </c>
      <c r="I19" s="1">
        <v>0</v>
      </c>
      <c r="J19" s="1">
        <v>2</v>
      </c>
      <c r="K19" s="1">
        <v>1</v>
      </c>
      <c r="L19" s="1">
        <v>0</v>
      </c>
      <c r="M19" s="1">
        <v>6</v>
      </c>
      <c r="N19" s="1">
        <v>2</v>
      </c>
      <c r="O19" s="1">
        <v>0</v>
      </c>
      <c r="P19">
        <f t="shared" si="0"/>
        <v>11</v>
      </c>
      <c r="Q19">
        <f t="shared" si="1"/>
        <v>11</v>
      </c>
      <c r="R19">
        <f t="shared" si="2"/>
        <v>22</v>
      </c>
      <c r="S19">
        <f>(P19/P23) * 100</f>
        <v>4.954954954954955</v>
      </c>
      <c r="T19">
        <f>(Q19/Q23) * 100</f>
        <v>5.6122448979591839</v>
      </c>
      <c r="U19">
        <f>(R19/R23) * 100</f>
        <v>5.2631578947368416</v>
      </c>
    </row>
    <row r="20" spans="1:21" x14ac:dyDescent="0.25">
      <c r="A20" t="s">
        <v>64</v>
      </c>
      <c r="B20" s="1">
        <v>0</v>
      </c>
      <c r="C20" s="1">
        <v>1</v>
      </c>
      <c r="D20" s="1">
        <v>1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1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>
        <f t="shared" si="0"/>
        <v>5</v>
      </c>
      <c r="Q20">
        <f t="shared" si="1"/>
        <v>5</v>
      </c>
      <c r="R20">
        <f t="shared" si="2"/>
        <v>10</v>
      </c>
      <c r="S20">
        <f>(P20/P23) * 100</f>
        <v>2.2522522522522523</v>
      </c>
      <c r="T20">
        <f>(Q20/Q23) * 100</f>
        <v>2.5510204081632653</v>
      </c>
      <c r="U20">
        <f>(R20/R23) * 100</f>
        <v>2.3923444976076556</v>
      </c>
    </row>
    <row r="21" spans="1:21" x14ac:dyDescent="0.25">
      <c r="A21" t="s">
        <v>65</v>
      </c>
      <c r="B21" s="1">
        <v>0</v>
      </c>
      <c r="C21" s="1">
        <v>0</v>
      </c>
      <c r="D21" s="1">
        <v>0</v>
      </c>
      <c r="E21" s="1">
        <v>2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>
        <f t="shared" si="0"/>
        <v>5</v>
      </c>
      <c r="Q21">
        <f t="shared" si="1"/>
        <v>2</v>
      </c>
      <c r="R21">
        <f t="shared" si="2"/>
        <v>7</v>
      </c>
      <c r="S21">
        <f>(P21/P23) * 100</f>
        <v>2.2522522522522523</v>
      </c>
      <c r="T21">
        <f>(Q21/Q23) * 100</f>
        <v>1.0204081632653061</v>
      </c>
      <c r="U21">
        <f>(R21/R23) * 100</f>
        <v>1.6746411483253589</v>
      </c>
    </row>
    <row r="22" spans="1:21" x14ac:dyDescent="0.25">
      <c r="A22" t="s">
        <v>66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0</v>
      </c>
      <c r="P22">
        <f t="shared" si="0"/>
        <v>0</v>
      </c>
      <c r="Q22">
        <f t="shared" si="1"/>
        <v>3</v>
      </c>
      <c r="R22">
        <f t="shared" si="2"/>
        <v>3</v>
      </c>
      <c r="S22">
        <f>(P22/P23) * 100</f>
        <v>0</v>
      </c>
      <c r="T22">
        <f>(Q22/Q23) * 100</f>
        <v>1.5306122448979591</v>
      </c>
      <c r="U22">
        <f>(R22/R23) * 100</f>
        <v>0.71770334928229662</v>
      </c>
    </row>
    <row r="23" spans="1:21" x14ac:dyDescent="0.25">
      <c r="A23" t="s">
        <v>69</v>
      </c>
      <c r="B23">
        <f t="shared" ref="B23:O23" si="3">SUM(B2:B22)</f>
        <v>20</v>
      </c>
      <c r="C23">
        <f t="shared" si="3"/>
        <v>42</v>
      </c>
      <c r="D23">
        <f t="shared" si="3"/>
        <v>37</v>
      </c>
      <c r="E23">
        <f t="shared" si="3"/>
        <v>26</v>
      </c>
      <c r="F23">
        <f t="shared" si="3"/>
        <v>47</v>
      </c>
      <c r="G23">
        <f t="shared" si="3"/>
        <v>13</v>
      </c>
      <c r="H23">
        <f t="shared" si="3"/>
        <v>37</v>
      </c>
      <c r="I23">
        <f t="shared" si="3"/>
        <v>33</v>
      </c>
      <c r="J23">
        <f t="shared" si="3"/>
        <v>34</v>
      </c>
      <c r="K23">
        <f t="shared" si="3"/>
        <v>38</v>
      </c>
      <c r="L23">
        <f t="shared" si="3"/>
        <v>22</v>
      </c>
      <c r="M23">
        <f t="shared" si="3"/>
        <v>53</v>
      </c>
      <c r="N23">
        <f t="shared" si="3"/>
        <v>12</v>
      </c>
      <c r="O23">
        <f t="shared" si="3"/>
        <v>4</v>
      </c>
      <c r="P23">
        <f t="shared" si="0"/>
        <v>222</v>
      </c>
      <c r="Q23">
        <f t="shared" si="1"/>
        <v>196</v>
      </c>
      <c r="R23">
        <f t="shared" si="2"/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zoomScale="110" zoomScaleNormal="110" workbookViewId="0">
      <selection activeCell="C12" sqref="C12"/>
    </sheetView>
  </sheetViews>
  <sheetFormatPr defaultRowHeight="15" x14ac:dyDescent="0.25"/>
  <cols>
    <col min="1" max="1" width="9.85546875" bestFit="1" customWidth="1"/>
    <col min="2" max="2" width="16.7109375" bestFit="1" customWidth="1"/>
    <col min="3" max="3" width="10.42578125" bestFit="1" customWidth="1"/>
    <col min="4" max="4" width="12.28515625" bestFit="1" customWidth="1"/>
    <col min="5" max="5" width="11.140625" bestFit="1" customWidth="1"/>
    <col min="6" max="6" width="13.42578125" bestFit="1" customWidth="1"/>
    <col min="7" max="7" width="7.28515625" bestFit="1" customWidth="1"/>
    <col min="8" max="8" width="6.7109375" bestFit="1" customWidth="1"/>
    <col min="9" max="9" width="8.7109375" bestFit="1" customWidth="1"/>
    <col min="10" max="10" width="19" bestFit="1" customWidth="1"/>
    <col min="11" max="11" width="14.85546875" bestFit="1" customWidth="1"/>
    <col min="12" max="12" width="81.140625" bestFit="1" customWidth="1"/>
    <col min="13" max="13" width="42.85546875" bestFit="1" customWidth="1"/>
    <col min="14" max="14" width="16" bestFit="1" customWidth="1"/>
    <col min="15" max="15" width="7.7109375" bestFit="1" customWidth="1"/>
    <col min="16" max="16" width="10" bestFit="1" customWidth="1"/>
    <col min="17" max="17" width="20" bestFit="1" customWidth="1"/>
    <col min="18" max="18" width="53.28515625" bestFit="1" customWidth="1"/>
    <col min="19" max="19" width="29" bestFit="1" customWidth="1"/>
    <col min="20" max="20" width="24.42578125" customWidth="1"/>
    <col min="21" max="21" width="33.7109375" customWidth="1"/>
    <col min="22" max="22" width="22.28515625" bestFit="1" customWidth="1"/>
    <col min="23" max="23" width="10.28515625" bestFit="1" customWidth="1"/>
    <col min="24" max="24" width="11.85546875" bestFit="1" customWidth="1"/>
    <col min="25" max="25" width="18.42578125" bestFit="1" customWidth="1"/>
    <col min="26" max="26" width="12.5703125" bestFit="1" customWidth="1"/>
    <col min="27" max="27" width="10.140625" bestFit="1" customWidth="1"/>
    <col min="28" max="28" width="14.7109375" bestFit="1" customWidth="1"/>
    <col min="29" max="29" width="25.7109375" bestFit="1" customWidth="1"/>
    <col min="30" max="30" width="24.42578125" bestFit="1" customWidth="1"/>
    <col min="31" max="31" width="14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Eastern Connecticut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Olm,Scott T(student)</dc:creator>
  <cp:lastModifiedBy>Scott Olm</cp:lastModifiedBy>
  <dcterms:created xsi:type="dcterms:W3CDTF">2016-04-15T14:38:45Z</dcterms:created>
  <dcterms:modified xsi:type="dcterms:W3CDTF">2016-04-22T19:12:34Z</dcterms:modified>
</cp:coreProperties>
</file>