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3880" yWindow="-120" windowWidth="29040" windowHeight="15840" tabRatio="828" activeTab="2"/>
  </bookViews>
  <sheets>
    <sheet name="Revision" sheetId="7" r:id="rId1"/>
    <sheet name="Training_Plan" sheetId="14" r:id="rId2"/>
    <sheet name="Part1@Common_regulation" sheetId="9" r:id="rId3"/>
    <sheet name="Part2@Programming_language" sheetId="8" r:id="rId4"/>
    <sheet name="Part3@System_level_design" sheetId="10" r:id="rId5"/>
    <sheet name="Part4@MCU_modeling_process" sheetId="11" r:id="rId6"/>
    <sheet name="Part5@SCHEAP_modeling_guideline" sheetId="15" r:id="rId7"/>
    <sheet name="Part6@SpecificTools_CommonModel" sheetId="12" r:id="rId8"/>
    <sheet name="Part7@Peer_Review_Checklist" sheetId="16" r:id="rId9"/>
    <sheet name="Part8@Acceptance_Checklist" sheetId="17" r:id="rId10"/>
    <sheet name="Part9@Model_development" sheetId="13" r:id="rId11"/>
    <sheet name="Template" sheetId="6" r:id="rId12"/>
  </sheets>
  <externalReferences>
    <externalReference r:id="rId13"/>
  </externalReferences>
  <definedNames>
    <definedName name="IsStart">'[1]Project Planner'!$F1&gt;0</definedName>
    <definedName name="NumOfSaturday">IF('[1]Project Planner'!A$4&lt;='[1]Project Planner'!$D1, 0,SUMPRODUCT(--(WEEKDAY(ROW(INDIRECT('[1]Project Planner'!$D1&amp;":"&amp;'[1]Project Planner'!A$4)),2)=6)))</definedName>
    <definedName name="NumOfSunday">IF('[1]Project Planner'!A$4&lt;='[1]Project Planner'!$D1, 0,SUMPRODUCT(--(WEEKDAY(ROW(INDIRECT('[1]Project Planner'!$D1&amp;":"&amp;'[1]Project Planner'!A$4)),2)=7)))</definedName>
    <definedName name="NumOfWeekend">NumOfSaturday + NumOfSunday</definedName>
    <definedName name="period_selected">'[1]Project Planner'!$I$2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9" i="17" l="1"/>
  <c r="K19" i="17"/>
  <c r="L18" i="17"/>
  <c r="K18" i="17"/>
  <c r="L17" i="17"/>
  <c r="K17" i="17"/>
  <c r="L16" i="17"/>
  <c r="K16" i="17"/>
  <c r="L15" i="17"/>
  <c r="K15" i="17"/>
  <c r="L14" i="17"/>
  <c r="K14" i="17"/>
  <c r="L13" i="17"/>
  <c r="K13" i="17"/>
  <c r="L12" i="17"/>
  <c r="K12" i="17"/>
  <c r="L11" i="17"/>
  <c r="K11" i="17"/>
  <c r="L10" i="17"/>
  <c r="K10" i="17"/>
  <c r="C3" i="17" l="1"/>
  <c r="O12" i="17"/>
  <c r="O16" i="17"/>
  <c r="O11" i="17"/>
  <c r="O15" i="17"/>
  <c r="O19" i="17"/>
  <c r="C4" i="17"/>
  <c r="O10" i="17"/>
  <c r="O14" i="17"/>
  <c r="O18" i="17"/>
  <c r="O13" i="17"/>
  <c r="O17" i="17"/>
  <c r="L11" i="13"/>
  <c r="K11" i="13"/>
  <c r="L10" i="13"/>
  <c r="O11" i="13" s="1"/>
  <c r="K10" i="13"/>
  <c r="C4" i="13"/>
  <c r="L27" i="16"/>
  <c r="K27" i="16"/>
  <c r="L26" i="16"/>
  <c r="K26" i="16"/>
  <c r="L25" i="16"/>
  <c r="K25" i="16"/>
  <c r="L24" i="16"/>
  <c r="K24" i="16"/>
  <c r="L23" i="16"/>
  <c r="K23" i="16"/>
  <c r="L22" i="16"/>
  <c r="K22" i="16"/>
  <c r="L21" i="16"/>
  <c r="K21" i="16"/>
  <c r="L20" i="16"/>
  <c r="K20" i="16"/>
  <c r="L19" i="16"/>
  <c r="K19" i="16"/>
  <c r="L18" i="16"/>
  <c r="K18" i="16"/>
  <c r="L17" i="16"/>
  <c r="K17" i="16"/>
  <c r="L16" i="16"/>
  <c r="K16" i="16"/>
  <c r="L15" i="16"/>
  <c r="K15" i="16"/>
  <c r="L14" i="16"/>
  <c r="K14" i="16"/>
  <c r="L13" i="16"/>
  <c r="K13" i="16"/>
  <c r="L12" i="16"/>
  <c r="K12" i="16"/>
  <c r="L11" i="16"/>
  <c r="K11" i="16"/>
  <c r="L10" i="16"/>
  <c r="O27" i="16" s="1"/>
  <c r="K10" i="16"/>
  <c r="J4" i="14"/>
  <c r="K4" i="14" s="1"/>
  <c r="L4" i="14" s="1"/>
  <c r="M4" i="14" s="1"/>
  <c r="I3" i="14" s="1"/>
  <c r="C4" i="16" l="1"/>
  <c r="C3" i="16"/>
  <c r="O12" i="16"/>
  <c r="O26" i="16"/>
  <c r="O10" i="13"/>
  <c r="O10" i="16"/>
  <c r="O25" i="16"/>
  <c r="C3" i="13"/>
  <c r="C5" i="17"/>
  <c r="C5" i="13"/>
  <c r="O22" i="16"/>
  <c r="O16" i="16"/>
  <c r="O20" i="16"/>
  <c r="O24" i="16"/>
  <c r="O14" i="16"/>
  <c r="O18" i="16"/>
  <c r="O13" i="16"/>
  <c r="O17" i="16"/>
  <c r="O21" i="16"/>
  <c r="O11" i="16"/>
  <c r="C5" i="16" s="1"/>
  <c r="O15" i="16"/>
  <c r="O19" i="16"/>
  <c r="O23" i="16"/>
  <c r="P4" i="14"/>
  <c r="N4" i="14"/>
  <c r="O4" i="14" s="1"/>
  <c r="Q4" i="14" l="1"/>
  <c r="R4" i="14" s="1"/>
  <c r="S4" i="14" s="1"/>
  <c r="T4" i="14" s="1"/>
  <c r="P3" i="14" s="1"/>
  <c r="Q3" i="14" s="1"/>
  <c r="R3" i="14" s="1"/>
  <c r="S3" i="14" s="1"/>
  <c r="T3" i="14" s="1"/>
  <c r="U4" i="14" l="1"/>
  <c r="V4" i="14" s="1"/>
  <c r="W4" i="14"/>
  <c r="X4" i="14" l="1"/>
  <c r="Y4" i="14" s="1"/>
  <c r="Z4" i="14" s="1"/>
  <c r="AA4" i="14" s="1"/>
  <c r="AB4" i="14" l="1"/>
  <c r="AC4" i="14" s="1"/>
  <c r="AD4" i="14"/>
  <c r="W3" i="14"/>
  <c r="X3" i="14" s="1"/>
  <c r="Y3" i="14" s="1"/>
  <c r="Z3" i="14" s="1"/>
  <c r="AA3" i="14" s="1"/>
  <c r="AE4" i="14" l="1"/>
  <c r="AF4" i="14" s="1"/>
  <c r="AG4" i="14" s="1"/>
  <c r="AH4" i="14" s="1"/>
  <c r="AK4" i="14" l="1"/>
  <c r="AI4" i="14"/>
  <c r="AJ4" i="14" s="1"/>
  <c r="AD3" i="14"/>
  <c r="AE3" i="14" s="1"/>
  <c r="AF3" i="14" s="1"/>
  <c r="AG3" i="14" s="1"/>
  <c r="AH3" i="14" s="1"/>
  <c r="AL4" i="14" l="1"/>
  <c r="AM4" i="14" s="1"/>
  <c r="AN4" i="14" s="1"/>
  <c r="AO4" i="14" s="1"/>
  <c r="AR4" i="14" l="1"/>
  <c r="AP4" i="14"/>
  <c r="AQ4" i="14" s="1"/>
  <c r="AK3" i="14"/>
  <c r="AL3" i="14" s="1"/>
  <c r="AM3" i="14" s="1"/>
  <c r="AN3" i="14" s="1"/>
  <c r="AO3" i="14" s="1"/>
  <c r="AS4" i="14" l="1"/>
  <c r="AT4" i="14" s="1"/>
  <c r="AU4" i="14" s="1"/>
  <c r="AV4" i="14" s="1"/>
  <c r="AR3" i="14" s="1"/>
  <c r="AS3" i="14" s="1"/>
  <c r="AT3" i="14" s="1"/>
  <c r="AU3" i="14" s="1"/>
  <c r="AV3" i="14" s="1"/>
  <c r="AW4" i="14" l="1"/>
  <c r="AX4" i="14" s="1"/>
  <c r="AY4" i="14"/>
  <c r="AZ4" i="14" l="1"/>
  <c r="BA4" i="14" s="1"/>
  <c r="BB4" i="14" s="1"/>
  <c r="BC4" i="14" s="1"/>
  <c r="BD4" i="14" s="1"/>
  <c r="BE4" i="14" s="1"/>
  <c r="AY3" i="14" l="1"/>
  <c r="AZ3" i="14" s="1"/>
  <c r="BA3" i="14" s="1"/>
  <c r="BB3" i="14" s="1"/>
  <c r="BC3" i="14" s="1"/>
  <c r="L27" i="12" l="1"/>
  <c r="K27" i="12"/>
  <c r="K26" i="12"/>
  <c r="L25" i="12"/>
  <c r="K25" i="12"/>
  <c r="L16" i="15" l="1"/>
  <c r="K16" i="15"/>
  <c r="L15" i="15" l="1"/>
  <c r="K15" i="15"/>
  <c r="L14" i="15"/>
  <c r="K14" i="15"/>
  <c r="L13" i="15"/>
  <c r="K13" i="15"/>
  <c r="L12" i="15"/>
  <c r="K12" i="15"/>
  <c r="L11" i="15"/>
  <c r="K11" i="15"/>
  <c r="L10" i="15"/>
  <c r="O15" i="15" s="1"/>
  <c r="K10" i="15"/>
  <c r="O16" i="15" l="1"/>
  <c r="O14" i="15"/>
  <c r="O13" i="15"/>
  <c r="C3" i="15"/>
  <c r="O11" i="15"/>
  <c r="O12" i="15"/>
  <c r="C4" i="15"/>
  <c r="O10" i="15"/>
  <c r="K22" i="8"/>
  <c r="K23" i="8"/>
  <c r="K24" i="8"/>
  <c r="K25" i="8"/>
  <c r="K26" i="8"/>
  <c r="K27" i="8"/>
  <c r="K28" i="8"/>
  <c r="K16" i="8"/>
  <c r="K17" i="8"/>
  <c r="K18" i="8"/>
  <c r="K19" i="8"/>
  <c r="K20" i="8"/>
  <c r="K21" i="8"/>
  <c r="K11" i="8"/>
  <c r="K12" i="8"/>
  <c r="K13" i="8"/>
  <c r="K14" i="8"/>
  <c r="K15" i="8"/>
  <c r="K29" i="8"/>
  <c r="C5" i="15" l="1"/>
  <c r="K22" i="12" l="1"/>
  <c r="K19" i="12" l="1"/>
  <c r="K11" i="6" l="1"/>
  <c r="L11" i="6"/>
  <c r="K12" i="6"/>
  <c r="L12" i="6"/>
  <c r="K13" i="6"/>
  <c r="L13" i="6"/>
  <c r="K14" i="6"/>
  <c r="L14" i="6"/>
  <c r="K15" i="6"/>
  <c r="L15" i="6"/>
  <c r="K16" i="6"/>
  <c r="L16" i="6"/>
  <c r="K17" i="6"/>
  <c r="L17" i="6"/>
  <c r="K18" i="6"/>
  <c r="L18" i="6"/>
  <c r="K19" i="6"/>
  <c r="L19" i="6"/>
  <c r="K20" i="6"/>
  <c r="L20" i="6"/>
  <c r="L10" i="6"/>
  <c r="K10" i="6"/>
  <c r="K11" i="12"/>
  <c r="L11" i="12"/>
  <c r="K12" i="12"/>
  <c r="L12" i="12"/>
  <c r="K13" i="12"/>
  <c r="L13" i="12"/>
  <c r="K14" i="12"/>
  <c r="L14" i="12"/>
  <c r="K15" i="12"/>
  <c r="L15" i="12"/>
  <c r="K17" i="12"/>
  <c r="L17" i="12"/>
  <c r="K18" i="12"/>
  <c r="L18" i="12"/>
  <c r="K20" i="12"/>
  <c r="L20" i="12"/>
  <c r="K21" i="12"/>
  <c r="L21" i="12"/>
  <c r="K24" i="12"/>
  <c r="L24" i="12"/>
  <c r="L10" i="12"/>
  <c r="K10" i="12"/>
  <c r="K11" i="11"/>
  <c r="L11" i="11"/>
  <c r="K12" i="11"/>
  <c r="L12" i="11"/>
  <c r="K13" i="11"/>
  <c r="L13" i="11"/>
  <c r="K14" i="11"/>
  <c r="L14" i="11"/>
  <c r="K15" i="11"/>
  <c r="L15" i="11"/>
  <c r="K16" i="11"/>
  <c r="L16" i="11"/>
  <c r="K17" i="11"/>
  <c r="L17" i="11"/>
  <c r="L10" i="11"/>
  <c r="K10" i="11"/>
  <c r="K11" i="10"/>
  <c r="L11" i="10"/>
  <c r="K12" i="10"/>
  <c r="L12" i="10"/>
  <c r="K13" i="10"/>
  <c r="L13" i="10"/>
  <c r="K14" i="10"/>
  <c r="L14" i="10"/>
  <c r="K15" i="10"/>
  <c r="L15" i="10"/>
  <c r="K16" i="10"/>
  <c r="L16" i="10"/>
  <c r="L10" i="10"/>
  <c r="K10" i="10"/>
  <c r="L12" i="8"/>
  <c r="L15" i="8"/>
  <c r="L16" i="8"/>
  <c r="L22" i="8"/>
  <c r="L23" i="8"/>
  <c r="L24" i="8"/>
  <c r="L28" i="8"/>
  <c r="K30" i="8"/>
  <c r="L30" i="8"/>
  <c r="L10" i="8"/>
  <c r="K10" i="8"/>
  <c r="C3" i="8" s="1"/>
  <c r="L11" i="9"/>
  <c r="L12" i="9"/>
  <c r="L14" i="9"/>
  <c r="L15" i="9"/>
  <c r="L10" i="9"/>
  <c r="K11" i="9"/>
  <c r="K12" i="9"/>
  <c r="K13" i="9"/>
  <c r="K14" i="9"/>
  <c r="K15" i="9"/>
  <c r="K10" i="9"/>
  <c r="O27" i="12" l="1"/>
  <c r="O25" i="12"/>
  <c r="O26" i="12"/>
  <c r="O13" i="10"/>
  <c r="O10" i="10"/>
  <c r="O11" i="10"/>
  <c r="O15" i="10"/>
  <c r="O12" i="10"/>
  <c r="O16" i="10"/>
  <c r="O14" i="10"/>
  <c r="O18" i="6"/>
  <c r="O15" i="6"/>
  <c r="O12" i="6"/>
  <c r="O16" i="6"/>
  <c r="O20" i="6"/>
  <c r="O14" i="6"/>
  <c r="O11" i="6"/>
  <c r="O13" i="6"/>
  <c r="O17" i="6"/>
  <c r="O10" i="6"/>
  <c r="O19" i="6"/>
  <c r="O14" i="8"/>
  <c r="O18" i="8"/>
  <c r="O22" i="8"/>
  <c r="O26" i="8"/>
  <c r="O30" i="8"/>
  <c r="O15" i="8"/>
  <c r="O12" i="8"/>
  <c r="O16" i="8"/>
  <c r="O20" i="8"/>
  <c r="O24" i="8"/>
  <c r="O28" i="8"/>
  <c r="O11" i="8"/>
  <c r="O23" i="8"/>
  <c r="O10" i="8"/>
  <c r="O13" i="8"/>
  <c r="O17" i="8"/>
  <c r="O21" i="8"/>
  <c r="O25" i="8"/>
  <c r="O29" i="8"/>
  <c r="O19" i="8"/>
  <c r="O27" i="8"/>
  <c r="O12" i="9"/>
  <c r="O10" i="9"/>
  <c r="O14" i="9"/>
  <c r="O11" i="9"/>
  <c r="O15" i="9"/>
  <c r="O13" i="9"/>
  <c r="C4" i="9"/>
  <c r="O15" i="11"/>
  <c r="O12" i="11"/>
  <c r="O16" i="11"/>
  <c r="O14" i="11"/>
  <c r="O11" i="11"/>
  <c r="O13" i="11"/>
  <c r="O17" i="11"/>
  <c r="O10" i="11"/>
  <c r="O13" i="12"/>
  <c r="O11" i="12"/>
  <c r="O15" i="12"/>
  <c r="O19" i="12"/>
  <c r="O23" i="12"/>
  <c r="O21" i="12"/>
  <c r="O14" i="12"/>
  <c r="O18" i="12"/>
  <c r="O12" i="12"/>
  <c r="O16" i="12"/>
  <c r="O20" i="12"/>
  <c r="O24" i="12"/>
  <c r="O17" i="12"/>
  <c r="O10" i="12"/>
  <c r="O22" i="12"/>
  <c r="C3" i="6"/>
  <c r="C4" i="6"/>
  <c r="C4" i="11"/>
  <c r="C4" i="10"/>
  <c r="C3" i="10"/>
  <c r="C3" i="12"/>
  <c r="C4" i="12"/>
  <c r="C3" i="11"/>
  <c r="C4" i="8"/>
  <c r="C5" i="11" l="1"/>
  <c r="C5" i="12"/>
  <c r="C5" i="9"/>
  <c r="C5" i="6"/>
  <c r="C5" i="8"/>
  <c r="C5" i="10"/>
</calcChain>
</file>

<file path=xl/sharedStrings.xml><?xml version="1.0" encoding="utf-8"?>
<sst xmlns="http://schemas.openxmlformats.org/spreadsheetml/2006/main" count="546" uniqueCount="276">
  <si>
    <t>Start day</t>
  </si>
  <si>
    <t>Plan duration</t>
  </si>
  <si>
    <t>Actual duration</t>
  </si>
  <si>
    <t>Progress</t>
  </si>
  <si>
    <t>PIC</t>
  </si>
  <si>
    <t>#</t>
  </si>
  <si>
    <t>Progress (%)</t>
  </si>
  <si>
    <t>Investigation</t>
  </si>
  <si>
    <t>Practice</t>
  </si>
  <si>
    <t>Steps:</t>
  </si>
  <si>
    <t>&lt;Training module name&gt;</t>
  </si>
  <si>
    <t>&lt;Start date&gt;</t>
  </si>
  <si>
    <t>&lt;Trainer  - Trainee&gt;</t>
  </si>
  <si>
    <t>&lt;Question 1&gt;</t>
  </si>
  <si>
    <t>&lt;Question 2&gt;</t>
  </si>
  <si>
    <t>&lt;Question 3&gt;</t>
  </si>
  <si>
    <t>&lt;Question 4&gt;</t>
  </si>
  <si>
    <t>&lt;Practice steps&gt;</t>
  </si>
  <si>
    <t>Note</t>
  </si>
  <si>
    <t>This is note</t>
  </si>
  <si>
    <t>&lt;Answer 1&gt;</t>
  </si>
  <si>
    <t>&lt;Answer 2&gt;</t>
  </si>
  <si>
    <t>&lt;Answer 3&gt;</t>
  </si>
  <si>
    <t>&lt;Answer 4&gt;</t>
  </si>
  <si>
    <t>Questions</t>
  </si>
  <si>
    <t>Answer</t>
  </si>
  <si>
    <t>Items / Prequisition</t>
  </si>
  <si>
    <t>`</t>
  </si>
  <si>
    <t>Version</t>
  </si>
  <si>
    <t>Content</t>
  </si>
  <si>
    <t>Creator</t>
  </si>
  <si>
    <t>Checker</t>
  </si>
  <si>
    <t>Approval</t>
  </si>
  <si>
    <t>1.0</t>
  </si>
  <si>
    <t>New creation</t>
  </si>
  <si>
    <t>-</t>
  </si>
  <si>
    <t>Reference document</t>
  </si>
  <si>
    <t>xxx</t>
  </si>
  <si>
    <t>Total Actual Cost (hours)</t>
  </si>
  <si>
    <t>Total Plan Cost (hours)</t>
  </si>
  <si>
    <t>2) Specific knowledge in MCU Modeling project</t>
  </si>
  <si>
    <t>1) Common knowledge in MCU Modeling project</t>
  </si>
  <si>
    <t>Training Content</t>
  </si>
  <si>
    <t>Plan Duration (hours)</t>
  </si>
  <si>
    <t>Actual Duration (hours)</t>
  </si>
  <si>
    <r>
      <rPr>
        <b/>
        <u/>
        <sz val="11"/>
        <color theme="1" tint="0.24994659260841701"/>
        <rFont val="Times New Roman"/>
        <family val="1"/>
      </rPr>
      <t>Items</t>
    </r>
    <r>
      <rPr>
        <sz val="11"/>
        <color theme="1" tint="0.24994659260841701"/>
        <rFont val="Times New Roman"/>
        <family val="1"/>
      </rPr>
      <t xml:space="preserve">:
…….
</t>
    </r>
    <r>
      <rPr>
        <b/>
        <u/>
        <sz val="11"/>
        <color theme="1" tint="0.24994659260841701"/>
        <rFont val="Times New Roman"/>
        <family val="1"/>
      </rPr>
      <t>Prerequisite</t>
    </r>
    <r>
      <rPr>
        <sz val="11"/>
        <color theme="1" tint="0.24994659260841701"/>
        <rFont val="Times New Roman"/>
        <family val="1"/>
      </rPr>
      <t>:
…….</t>
    </r>
  </si>
  <si>
    <r>
      <rPr>
        <b/>
        <u/>
        <sz val="11"/>
        <color theme="1"/>
        <rFont val="Times New Roman"/>
        <family val="1"/>
      </rPr>
      <t>Items</t>
    </r>
    <r>
      <rPr>
        <sz val="11"/>
        <color theme="1"/>
        <rFont val="Times New Roman"/>
        <family val="1"/>
      </rPr>
      <t xml:space="preserve">:
…….
</t>
    </r>
    <r>
      <rPr>
        <b/>
        <u/>
        <sz val="11"/>
        <color theme="1"/>
        <rFont val="Times New Roman"/>
        <family val="1"/>
      </rPr>
      <t>Prerequisite</t>
    </r>
    <r>
      <rPr>
        <sz val="11"/>
        <color theme="1"/>
        <rFont val="Times New Roman"/>
        <family val="1"/>
      </rPr>
      <t>:
…….</t>
    </r>
  </si>
  <si>
    <t>When do you join regular meeting in MCU Modeling team?</t>
  </si>
  <si>
    <t>What is purpose of Redmine usage in MCU Modeling team?</t>
  </si>
  <si>
    <t>What is rule when you post a comment/question on Redmine? Why do we need this rule?</t>
  </si>
  <si>
    <r>
      <rPr>
        <b/>
        <u/>
        <sz val="11"/>
        <color theme="1" tint="0.24994659260841701"/>
        <rFont val="Times New Roman"/>
        <family val="1"/>
      </rPr>
      <t>Items</t>
    </r>
    <r>
      <rPr>
        <b/>
        <sz val="11"/>
        <color theme="1" tint="0.24994659260841701"/>
        <rFont val="Times New Roman"/>
        <family val="1"/>
      </rPr>
      <t xml:space="preserve">: </t>
    </r>
    <r>
      <rPr>
        <sz val="11"/>
        <color theme="1" tint="0.24994659260841701"/>
        <rFont val="Times New Roman"/>
        <family val="1"/>
      </rPr>
      <t xml:space="preserve">Redmine usage
</t>
    </r>
    <r>
      <rPr>
        <b/>
        <u/>
        <sz val="11"/>
        <color theme="1" tint="0.24994659260841701"/>
        <rFont val="Times New Roman"/>
        <family val="1"/>
      </rPr>
      <t>Prerequisite</t>
    </r>
    <r>
      <rPr>
        <b/>
        <sz val="11"/>
        <color theme="1" tint="0.24994659260841701"/>
        <rFont val="Times New Roman"/>
        <family val="1"/>
      </rPr>
      <t>:</t>
    </r>
    <r>
      <rPr>
        <sz val="11"/>
        <color theme="1" tint="0.24994659260841701"/>
        <rFont val="Times New Roman"/>
        <family val="1"/>
      </rPr>
      <t xml:space="preserve"> None</t>
    </r>
  </si>
  <si>
    <r>
      <rPr>
        <b/>
        <u/>
        <sz val="11"/>
        <color theme="1" tint="0.24994659260841701"/>
        <rFont val="Times New Roman"/>
        <family val="1"/>
      </rPr>
      <t>Items</t>
    </r>
    <r>
      <rPr>
        <b/>
        <sz val="11"/>
        <color theme="1" tint="0.24994659260841701"/>
        <rFont val="Times New Roman"/>
        <family val="1"/>
      </rPr>
      <t>:</t>
    </r>
    <r>
      <rPr>
        <sz val="11"/>
        <color theme="1" tint="0.24994659260841701"/>
        <rFont val="Times New Roman"/>
        <family val="1"/>
      </rPr>
      <t xml:space="preserve"> Email rule, Report, Weekly meeting
</t>
    </r>
    <r>
      <rPr>
        <b/>
        <u/>
        <sz val="11"/>
        <color theme="1" tint="0.24994659260841701"/>
        <rFont val="Times New Roman"/>
        <family val="1"/>
      </rPr>
      <t>Prerequisite</t>
    </r>
    <r>
      <rPr>
        <b/>
        <sz val="11"/>
        <color theme="1" tint="0.24994659260841701"/>
        <rFont val="Times New Roman"/>
        <family val="1"/>
      </rPr>
      <t>:</t>
    </r>
    <r>
      <rPr>
        <sz val="11"/>
        <color theme="1" tint="0.24994659260841701"/>
        <rFont val="Times New Roman"/>
        <family val="1"/>
      </rPr>
      <t xml:space="preserve"> None</t>
    </r>
  </si>
  <si>
    <t>Could you give an C++ example and show concepts in that example?</t>
  </si>
  <si>
    <t>Could you give an C++ example by using all basic features?</t>
  </si>
  <si>
    <t>Compile &amp; Simulate simple C++ code by using concepts &amp; basic features (Using gcc4.1.2 or higher)</t>
  </si>
  <si>
    <t>1) Object_Oriented_Programming.pdf
2). C++_The_Complete_Reference_4th_Ed.pdf</t>
  </si>
  <si>
    <t>How do you initialize input port, read value from port, write value to output port?</t>
  </si>
  <si>
    <t>Compile &amp; Simulate simple SystemC module using all methods, threads, ports, signals and event notification</t>
  </si>
  <si>
    <t>Could you give SystemC example by using Concepts, Ports, Signal, Event?</t>
  </si>
  <si>
    <t>What is reason for using TLM?</t>
  </si>
  <si>
    <t>What is TLM2.0?</t>
  </si>
  <si>
    <t>What is transport interface?</t>
  </si>
  <si>
    <t>Dung Nguyen
Oct/04th/2017</t>
  </si>
  <si>
    <t>Check coding rule in your example by using 1TeamSystem tool</t>
  </si>
  <si>
    <r>
      <rPr>
        <b/>
        <u/>
        <sz val="11"/>
        <color theme="1" tint="0.24994659260841701"/>
        <rFont val="Times New Roman"/>
        <family val="1"/>
      </rPr>
      <t>Items</t>
    </r>
    <r>
      <rPr>
        <sz val="11"/>
        <color theme="1" tint="0.24994659260841701"/>
        <rFont val="Times New Roman"/>
        <family val="1"/>
      </rPr>
      <t xml:space="preserve">: Some concepts in C++
</t>
    </r>
    <r>
      <rPr>
        <b/>
        <u/>
        <sz val="11"/>
        <color theme="1" tint="0.24994659260841701"/>
        <rFont val="Times New Roman"/>
        <family val="1"/>
      </rPr>
      <t>Prerequisite</t>
    </r>
    <r>
      <rPr>
        <sz val="11"/>
        <color theme="1" tint="0.24994659260841701"/>
        <rFont val="Times New Roman"/>
        <family val="1"/>
      </rPr>
      <t>: None</t>
    </r>
  </si>
  <si>
    <t>Could you explain some C++ features (Template, Friend function, Friend class, Function overloading, Operator overloading, Virtual function)?</t>
  </si>
  <si>
    <r>
      <rPr>
        <b/>
        <u/>
        <sz val="11"/>
        <color theme="1" tint="0.24994659260841701"/>
        <rFont val="Times New Roman"/>
        <family val="1"/>
      </rPr>
      <t>Items</t>
    </r>
    <r>
      <rPr>
        <sz val="11"/>
        <color theme="1" tint="0.24994659260841701"/>
        <rFont val="Times New Roman"/>
        <family val="1"/>
      </rPr>
      <t xml:space="preserve">: Some basic features in C++
</t>
    </r>
    <r>
      <rPr>
        <b/>
        <u/>
        <sz val="11"/>
        <color theme="1" tint="0.24994659260841701"/>
        <rFont val="Times New Roman"/>
        <family val="1"/>
      </rPr>
      <t>Prerequisite</t>
    </r>
    <r>
      <rPr>
        <sz val="11"/>
        <color theme="1" tint="0.24994659260841701"/>
        <rFont val="Times New Roman"/>
        <family val="1"/>
      </rPr>
      <t>: None</t>
    </r>
  </si>
  <si>
    <t>Could you explain some SystemC concepts (Module, Processes, Ports, Signal, Event)?</t>
  </si>
  <si>
    <t>What is different from processes?</t>
  </si>
  <si>
    <t>How to bind ports? Where is port binding?</t>
  </si>
  <si>
    <t>How do you notify an event? What is type of event notification? How do you cancel an event notification?</t>
  </si>
  <si>
    <r>
      <rPr>
        <b/>
        <u/>
        <sz val="11"/>
        <color theme="1"/>
        <rFont val="Times New Roman"/>
        <family val="1"/>
      </rPr>
      <t>Items</t>
    </r>
    <r>
      <rPr>
        <sz val="11"/>
        <color theme="1"/>
        <rFont val="Times New Roman"/>
        <family val="1"/>
      </rPr>
      <t xml:space="preserve">: Some concepts in SystemC
</t>
    </r>
    <r>
      <rPr>
        <b/>
        <u/>
        <sz val="11"/>
        <color theme="1"/>
        <rFont val="Times New Roman"/>
        <family val="1"/>
      </rPr>
      <t>Prerequisite</t>
    </r>
    <r>
      <rPr>
        <sz val="11"/>
        <color theme="1"/>
        <rFont val="Times New Roman"/>
        <family val="1"/>
      </rPr>
      <t>: C++ knowledge</t>
    </r>
  </si>
  <si>
    <r>
      <rPr>
        <b/>
        <u/>
        <sz val="11"/>
        <color theme="1"/>
        <rFont val="Times New Roman"/>
        <family val="1"/>
      </rPr>
      <t>Items</t>
    </r>
    <r>
      <rPr>
        <sz val="11"/>
        <color theme="1"/>
        <rFont val="Times New Roman"/>
        <family val="1"/>
      </rPr>
      <t xml:space="preserve"> : TLM 2.0 library
</t>
    </r>
    <r>
      <rPr>
        <b/>
        <u/>
        <sz val="11"/>
        <color theme="1"/>
        <rFont val="Times New Roman"/>
        <family val="1"/>
      </rPr>
      <t>Prerequisite</t>
    </r>
    <r>
      <rPr>
        <sz val="11"/>
        <color theme="1"/>
        <rFont val="Times New Roman"/>
        <family val="1"/>
      </rPr>
      <t>: C++/SystemC knowledge</t>
    </r>
  </si>
  <si>
    <t>Could you list all main classes defined in TLM2.0 and explain their meaning?</t>
  </si>
  <si>
    <t>What kind of coding rule can we check by using static tool (1TeamSystem tool)?</t>
  </si>
  <si>
    <t>Could you investigate all coding rules and update above your example by using these coding rule?</t>
  </si>
  <si>
    <t>Could you explain basic object (Initiator, Target, Socket, Path, Interface)?</t>
  </si>
  <si>
    <t>What is System Level Design?</t>
  </si>
  <si>
    <t>What is aim of System Level Design?</t>
  </si>
  <si>
    <t>What is term to devide abstraction level of models?</t>
  </si>
  <si>
    <r>
      <rPr>
        <b/>
        <u/>
        <sz val="11"/>
        <color theme="1" tint="0.24994659260841701"/>
        <rFont val="Times New Roman"/>
        <family val="1"/>
      </rPr>
      <t>Items</t>
    </r>
    <r>
      <rPr>
        <sz val="11"/>
        <color theme="1" tint="0.24994659260841701"/>
        <rFont val="Times New Roman"/>
        <family val="1"/>
      </rPr>
      <t xml:space="preserve">: Abstract level of model
</t>
    </r>
    <r>
      <rPr>
        <b/>
        <u/>
        <sz val="11"/>
        <color theme="1" tint="0.24994659260841701"/>
        <rFont val="Times New Roman"/>
        <family val="1"/>
      </rPr>
      <t>Prerequisite</t>
    </r>
    <r>
      <rPr>
        <sz val="11"/>
        <color theme="1" tint="0.24994659260841701"/>
        <rFont val="Times New Roman"/>
        <family val="1"/>
      </rPr>
      <t>: C++/SystemC knowledge</t>
    </r>
  </si>
  <si>
    <r>
      <rPr>
        <b/>
        <u/>
        <sz val="11"/>
        <color theme="1" tint="0.24994659260841701"/>
        <rFont val="Times New Roman"/>
        <family val="1"/>
      </rPr>
      <t>Items</t>
    </r>
    <r>
      <rPr>
        <sz val="11"/>
        <color theme="1" tint="0.24994659260841701"/>
        <rFont val="Times New Roman"/>
        <family val="1"/>
      </rPr>
      <t xml:space="preserve">: Aims of System Level Design
</t>
    </r>
    <r>
      <rPr>
        <b/>
        <u/>
        <sz val="11"/>
        <color theme="1" tint="0.24994659260841701"/>
        <rFont val="Times New Roman"/>
        <family val="1"/>
      </rPr>
      <t>Prerequisite</t>
    </r>
    <r>
      <rPr>
        <sz val="11"/>
        <color theme="1" tint="0.24994659260841701"/>
        <rFont val="Times New Roman"/>
        <family val="1"/>
      </rPr>
      <t>: C++/SystemC knowledge</t>
    </r>
  </si>
  <si>
    <t>1) BH003_System Level &amp; High Level Design (17S).pdf</t>
  </si>
  <si>
    <r>
      <rPr>
        <b/>
        <u/>
        <sz val="11"/>
        <color theme="1"/>
        <rFont val="Times New Roman"/>
        <family val="1"/>
      </rPr>
      <t>Items</t>
    </r>
    <r>
      <rPr>
        <sz val="11"/>
        <color theme="1"/>
        <rFont val="Times New Roman"/>
        <family val="1"/>
      </rPr>
      <t xml:space="preserve">: SystemC modeling basic
</t>
    </r>
    <r>
      <rPr>
        <b/>
        <u/>
        <sz val="11"/>
        <color theme="1"/>
        <rFont val="Times New Roman"/>
        <family val="1"/>
      </rPr>
      <t>Prerequisite</t>
    </r>
    <r>
      <rPr>
        <sz val="11"/>
        <color theme="1"/>
        <rFont val="Times New Roman"/>
        <family val="1"/>
      </rPr>
      <t>: C++/SystemC knowledge</t>
    </r>
  </si>
  <si>
    <t>Could you explain abstraction level of model in Funcion, Time, Communication?</t>
  </si>
  <si>
    <r>
      <rPr>
        <b/>
        <u/>
        <sz val="11"/>
        <color theme="1"/>
        <rFont val="Times New Roman"/>
        <family val="1"/>
      </rPr>
      <t>Items</t>
    </r>
    <r>
      <rPr>
        <sz val="11"/>
        <color theme="1"/>
        <rFont val="Times New Roman"/>
        <family val="1"/>
      </rPr>
      <t xml:space="preserve">: Coding rule
</t>
    </r>
    <r>
      <rPr>
        <b/>
        <u/>
        <sz val="11"/>
        <color theme="1"/>
        <rFont val="Times New Roman"/>
        <family val="1"/>
      </rPr>
      <t>Prerequisite</t>
    </r>
    <r>
      <rPr>
        <sz val="11"/>
        <color theme="1"/>
        <rFont val="Times New Roman"/>
        <family val="1"/>
      </rPr>
      <t>: C++/SystemC knowledge</t>
    </r>
  </si>
  <si>
    <t>What is "Specification", "Architecture", "Model" concept?
What is included in specification?</t>
  </si>
  <si>
    <t>Investigate actual SystemC model</t>
  </si>
  <si>
    <t>What is SystemC model? Could you please show each part of SystemC model? Why do we separate part designed by SystemC and C++?</t>
  </si>
  <si>
    <t>What is purpose of Design Plan phase?
What is input of Design Plan phase?
What is output of Design Plan phase?</t>
  </si>
  <si>
    <t>What is purpose of Internal Specification phase?
What is input of Internal Specification phase?
What is output of Internal Specification phase?</t>
  </si>
  <si>
    <t>What is purpose of Final Review phase?
What is input of Final Review phase?
What is output of Final Review phase?</t>
  </si>
  <si>
    <t>What is purpose of Design &amp; Verification phase?
What is input of Design &amp; Verification phase?
What is output of Design &amp; Verification phase?</t>
  </si>
  <si>
    <t>Investigate content format in input &amp; output of Design &amp; Verification phase</t>
  </si>
  <si>
    <t>Investigate content format in input &amp; output of Final Review phase</t>
  </si>
  <si>
    <t>Investigate content format in input &amp; output of Internal Specification phase</t>
  </si>
  <si>
    <t>Investigate content format in input &amp; output of Design Plan phase</t>
  </si>
  <si>
    <t>1) MC_Soft_Framework.pdf
2) Input/output format of Design Plan phase</t>
  </si>
  <si>
    <t>1) MC_Soft_Framework.pdf
2) Input/output format of Internal Specification phase</t>
  </si>
  <si>
    <t>1) MC_Soft_Framework.pdf
2) Input/output format of Design &amp; Verification phase</t>
  </si>
  <si>
    <t>1) MC_Soft_Framework.pdf
2) Input/output format of Final Review phase</t>
  </si>
  <si>
    <t>1) TLM2.0_presentation.pdf</t>
  </si>
  <si>
    <t>1) MCS_PeerReviewCheckList.xls</t>
  </si>
  <si>
    <t>1) USR-SLD-14011_RegisterIF.pdf</t>
  </si>
  <si>
    <t>1) GenTMfromChecklist_Introduction_v1.3.pdf</t>
  </si>
  <si>
    <t>1) USR-SLD-14017_CommandIF5.pdf</t>
  </si>
  <si>
    <r>
      <rPr>
        <b/>
        <u/>
        <sz val="11"/>
        <color theme="1" tint="0.24994659260841701"/>
        <rFont val="Times New Roman"/>
        <family val="1"/>
      </rPr>
      <t>Items</t>
    </r>
    <r>
      <rPr>
        <sz val="11"/>
        <color theme="1" tint="0.24994659260841701"/>
        <rFont val="Times New Roman"/>
        <family val="1"/>
      </rPr>
      <t xml:space="preserve">: Design Plan phase
</t>
    </r>
    <r>
      <rPr>
        <b/>
        <u/>
        <sz val="11"/>
        <color theme="1" tint="0.24994659260841701"/>
        <rFont val="Times New Roman"/>
        <family val="1"/>
      </rPr>
      <t>Prerequisite</t>
    </r>
    <r>
      <rPr>
        <sz val="11"/>
        <color theme="1" tint="0.24994659260841701"/>
        <rFont val="Times New Roman"/>
        <family val="1"/>
      </rPr>
      <t xml:space="preserve">: V Model Software Development
</t>
    </r>
  </si>
  <si>
    <r>
      <rPr>
        <b/>
        <u/>
        <sz val="11"/>
        <color theme="1" tint="0.24994659260841701"/>
        <rFont val="Times New Roman"/>
        <family val="1"/>
      </rPr>
      <t>Items</t>
    </r>
    <r>
      <rPr>
        <sz val="11"/>
        <color theme="1" tint="0.24994659260841701"/>
        <rFont val="Times New Roman"/>
        <family val="1"/>
      </rPr>
      <t xml:space="preserve"> : Internal Specification phase
</t>
    </r>
    <r>
      <rPr>
        <b/>
        <u/>
        <sz val="11"/>
        <color theme="1" tint="0.24994659260841701"/>
        <rFont val="Times New Roman"/>
        <family val="1"/>
      </rPr>
      <t>Prerequisite</t>
    </r>
    <r>
      <rPr>
        <sz val="11"/>
        <color theme="1" tint="0.24994659260841701"/>
        <rFont val="Times New Roman"/>
        <family val="1"/>
      </rPr>
      <t xml:space="preserve">: V Model Software Development
</t>
    </r>
  </si>
  <si>
    <r>
      <rPr>
        <b/>
        <u/>
        <sz val="11"/>
        <color theme="1"/>
        <rFont val="Times New Roman"/>
        <family val="1"/>
      </rPr>
      <t>Items</t>
    </r>
    <r>
      <rPr>
        <sz val="11"/>
        <color theme="1"/>
        <rFont val="Times New Roman"/>
        <family val="1"/>
      </rPr>
      <t xml:space="preserve">: Design &amp; Verification phase
</t>
    </r>
    <r>
      <rPr>
        <b/>
        <u/>
        <sz val="11"/>
        <color theme="1"/>
        <rFont val="Times New Roman"/>
        <family val="1"/>
      </rPr>
      <t>Prerequisite:</t>
    </r>
    <r>
      <rPr>
        <sz val="11"/>
        <color theme="1"/>
        <rFont val="Times New Roman"/>
        <family val="1"/>
      </rPr>
      <t xml:space="preserve"> V Model Software Development
</t>
    </r>
  </si>
  <si>
    <r>
      <rPr>
        <b/>
        <u/>
        <sz val="11"/>
        <color theme="1"/>
        <rFont val="Times New Roman"/>
        <family val="1"/>
      </rPr>
      <t>Items</t>
    </r>
    <r>
      <rPr>
        <sz val="11"/>
        <color theme="1"/>
        <rFont val="Times New Roman"/>
        <family val="1"/>
      </rPr>
      <t xml:space="preserve">: Final Review phase
</t>
    </r>
    <r>
      <rPr>
        <b/>
        <u/>
        <sz val="11"/>
        <color theme="1"/>
        <rFont val="Times New Roman"/>
        <family val="1"/>
      </rPr>
      <t>Prerequisite</t>
    </r>
    <r>
      <rPr>
        <sz val="11"/>
        <color theme="1"/>
        <rFont val="Times New Roman"/>
        <family val="1"/>
      </rPr>
      <t xml:space="preserve">: V Model Software Development
</t>
    </r>
  </si>
  <si>
    <r>
      <rPr>
        <b/>
        <u/>
        <sz val="11"/>
        <color theme="1" tint="0.24994659260841701"/>
        <rFont val="Times New Roman"/>
        <family val="1"/>
      </rPr>
      <t>Items</t>
    </r>
    <r>
      <rPr>
        <sz val="11"/>
        <color theme="1" tint="0.24994659260841701"/>
        <rFont val="Times New Roman"/>
        <family val="1"/>
      </rPr>
      <t xml:space="preserve">: Test pattern generator (tool)
</t>
    </r>
    <r>
      <rPr>
        <b/>
        <u/>
        <sz val="11"/>
        <color theme="1" tint="0.24994659260841701"/>
        <rFont val="Times New Roman"/>
        <family val="1"/>
      </rPr>
      <t>Prerequisite</t>
    </r>
    <r>
      <rPr>
        <sz val="11"/>
        <color theme="1" tint="0.24994659260841701"/>
        <rFont val="Times New Roman"/>
        <family val="1"/>
      </rPr>
      <t>:</t>
    </r>
  </si>
  <si>
    <r>
      <rPr>
        <b/>
        <u/>
        <sz val="11"/>
        <color theme="1" tint="0.24994659260841701"/>
        <rFont val="Times New Roman"/>
        <family val="1"/>
      </rPr>
      <t>Items</t>
    </r>
    <r>
      <rPr>
        <sz val="11"/>
        <color theme="1" tint="0.24994659260841701"/>
        <rFont val="Times New Roman"/>
        <family val="1"/>
      </rPr>
      <t xml:space="preserve">: Register IF generator (tool)
</t>
    </r>
    <r>
      <rPr>
        <b/>
        <u/>
        <sz val="11"/>
        <color theme="1" tint="0.24994659260841701"/>
        <rFont val="Times New Roman"/>
        <family val="1"/>
      </rPr>
      <t>Prerequisite</t>
    </r>
    <r>
      <rPr>
        <sz val="11"/>
        <color theme="1" tint="0.24994659260841701"/>
        <rFont val="Times New Roman"/>
        <family val="1"/>
      </rPr>
      <t>:</t>
    </r>
  </si>
  <si>
    <r>
      <rPr>
        <b/>
        <u/>
        <sz val="11"/>
        <color theme="1"/>
        <rFont val="Times New Roman"/>
        <family val="1"/>
      </rPr>
      <t>Items</t>
    </r>
    <r>
      <rPr>
        <sz val="11"/>
        <color theme="1"/>
        <rFont val="Times New Roman"/>
        <family val="1"/>
      </rPr>
      <t xml:space="preserve">: Command IF generator (tool)
</t>
    </r>
    <r>
      <rPr>
        <b/>
        <u/>
        <sz val="11"/>
        <color theme="1"/>
        <rFont val="Times New Roman"/>
        <family val="1"/>
      </rPr>
      <t>Prerequisite</t>
    </r>
    <r>
      <rPr>
        <sz val="11"/>
        <color theme="1"/>
        <rFont val="Times New Roman"/>
        <family val="1"/>
      </rPr>
      <t>:</t>
    </r>
  </si>
  <si>
    <r>
      <rPr>
        <b/>
        <u/>
        <sz val="11"/>
        <color theme="1"/>
        <rFont val="Times New Roman"/>
        <family val="1"/>
      </rPr>
      <t>Items</t>
    </r>
    <r>
      <rPr>
        <sz val="11"/>
        <color theme="1"/>
        <rFont val="Times New Roman"/>
        <family val="1"/>
      </rPr>
      <t xml:space="preserve">: General Timer model (common model)
</t>
    </r>
    <r>
      <rPr>
        <b/>
        <u/>
        <sz val="11"/>
        <color theme="1"/>
        <rFont val="Times New Roman"/>
        <family val="1"/>
      </rPr>
      <t>Prerequisite</t>
    </r>
    <r>
      <rPr>
        <sz val="11"/>
        <color theme="1"/>
        <rFont val="Times New Roman"/>
        <family val="1"/>
      </rPr>
      <t>:</t>
    </r>
  </si>
  <si>
    <t>What is purpose of Command IF generator? Why do we need it?</t>
  </si>
  <si>
    <t>What is purpose of Register IF generator? Why do we need it?</t>
  </si>
  <si>
    <t>1) USR-SLD-17002_GeneralTimer.xlsx
2) INT-SLD-12003.pdf</t>
  </si>
  <si>
    <t>What is input/output of Test Pattern Generator tool?</t>
  </si>
  <si>
    <t>What is purpose of Test Pattern generator tool? Why do we need it?</t>
  </si>
  <si>
    <t>Which part in the checklist can you not modify?
Which part in the checklist do you need modify/add?</t>
  </si>
  <si>
    <t>What is input/output of Register IF Generator tool?</t>
  </si>
  <si>
    <t>What is input/output of Command IF Generator tool?</t>
  </si>
  <si>
    <t>What is call-back attribute of register when using Register IF Generator tool?</t>
  </si>
  <si>
    <t>What is purpose of General Timer model ? Why do we need it?</t>
  </si>
  <si>
    <t>Do you understand all features in General Timer model? Please explain them</t>
  </si>
  <si>
    <t>Which function/API in General Timer model do you must calling when using this model? Please explain their meaning</t>
  </si>
  <si>
    <t>How do you use General Timer model?</t>
  </si>
  <si>
    <t>Could you explain some concepts (Object, Instance, Class, Method, Attribute, Encapsulation, Inheritance, Polymorphism, Template)</t>
  </si>
  <si>
    <t>When do you use Vector, List, Set, Map, Bitset?</t>
  </si>
  <si>
    <t>1) SCD-MCS-ModelID_ModelName.xls</t>
  </si>
  <si>
    <r>
      <rPr>
        <b/>
        <u/>
        <sz val="11"/>
        <color theme="1" tint="0.24994659260841701"/>
        <rFont val="Times New Roman"/>
        <family val="1"/>
      </rPr>
      <t>Items</t>
    </r>
    <r>
      <rPr>
        <sz val="11"/>
        <color theme="1" tint="0.24994659260841701"/>
        <rFont val="Times New Roman"/>
        <family val="1"/>
      </rPr>
      <t xml:space="preserve">: Development schedule estimation
</t>
    </r>
    <r>
      <rPr>
        <b/>
        <u/>
        <sz val="11"/>
        <color theme="1" tint="0.24994659260841701"/>
        <rFont val="Times New Roman"/>
        <family val="1"/>
      </rPr>
      <t>Prerequisite</t>
    </r>
    <r>
      <rPr>
        <sz val="11"/>
        <color theme="1" tint="0.24994659260841701"/>
        <rFont val="Times New Roman"/>
        <family val="1"/>
      </rPr>
      <t>: MCU Modeling process</t>
    </r>
  </si>
  <si>
    <r>
      <rPr>
        <b/>
        <u/>
        <sz val="11"/>
        <color theme="1" tint="0.24994659260841701"/>
        <rFont val="Times New Roman"/>
        <family val="1"/>
      </rPr>
      <t>Items</t>
    </r>
    <r>
      <rPr>
        <sz val="11"/>
        <color theme="1" tint="0.24994659260841701"/>
        <rFont val="Times New Roman"/>
        <family val="1"/>
      </rPr>
      <t xml:space="preserve">: Model development
</t>
    </r>
    <r>
      <rPr>
        <b/>
        <u/>
        <sz val="11"/>
        <color theme="1" tint="0.24994659260841701"/>
        <rFont val="Times New Roman"/>
        <family val="1"/>
      </rPr>
      <t>Prerequisite</t>
    </r>
    <r>
      <rPr>
        <sz val="11"/>
        <color theme="1" tint="0.24994659260841701"/>
        <rFont val="Times New Roman"/>
        <family val="1"/>
      </rPr>
      <t>: Part 1 -&gt; Part 5</t>
    </r>
  </si>
  <si>
    <t>Plan Start</t>
  </si>
  <si>
    <t>Plan Duration
(hours)</t>
  </si>
  <si>
    <t>Actual Start</t>
  </si>
  <si>
    <t>Actual Duration
(hours)</t>
  </si>
  <si>
    <t>Common_regulation</t>
  </si>
  <si>
    <t>Programming_language</t>
  </si>
  <si>
    <t>System_level_design</t>
  </si>
  <si>
    <t>MCU_modeling_process</t>
  </si>
  <si>
    <t>SpecificTools_CommonModel</t>
  </si>
  <si>
    <t>Model_development</t>
  </si>
  <si>
    <t>- Items/Prerequisite: 
      + Items: trainin content
      + Prequisition : prepare ( read ) the training content before meeting in order to raise question/concern/suggest
      + Refer document: Document name to be referred
- Investigation (Q&amp;A) : questions and answer realatedd to training content to make sure trainee understand
- Practice: steps to run this training content on lab machine , get output of practicing to answer Questions</t>
  </si>
  <si>
    <t>- tems/Prerequisite: 
      + Items: trainin content
      + Prequisition : prepare ( read ) the training content before meeting in order to raise question/concern/suggest
      + Refer document: Document name to be referred
- Investigation (Q&amp;A) : questions and answer realatedd to training content to make sure trainee understand
- Practice: steps to run this training content on lab machine , get output of practicing to answer Questions</t>
  </si>
  <si>
    <t>Sa</t>
  </si>
  <si>
    <t>Su</t>
  </si>
  <si>
    <t>Week 1</t>
  </si>
  <si>
    <t>Week 2</t>
  </si>
  <si>
    <t>Week 3</t>
  </si>
  <si>
    <t>Week 4</t>
  </si>
  <si>
    <t>Week 5</t>
  </si>
  <si>
    <t>Week 6</t>
  </si>
  <si>
    <t xml:space="preserve">    1.1) Part1: Common regulation (Report, Email rule ..)</t>
  </si>
  <si>
    <t xml:space="preserve">    1.2) Part2: Programming language</t>
  </si>
  <si>
    <t xml:space="preserve">    1.3) Part3: System Level Design</t>
  </si>
  <si>
    <t xml:space="preserve">                1.2.1) C++</t>
  </si>
  <si>
    <t xml:space="preserve">                1.2.2) SystemC</t>
  </si>
  <si>
    <t xml:space="preserve">                           - Some concepts</t>
  </si>
  <si>
    <t xml:space="preserve">                          - Practice: Compile/Simulate simple SystemC module included 
                             methods, threads, ports, signals and event notification</t>
  </si>
  <si>
    <t xml:space="preserve">                           - Some basic features</t>
  </si>
  <si>
    <t xml:space="preserve">                          - Practice: Compile/Simulate simple C++ code by using
                             concepts and basic features</t>
  </si>
  <si>
    <t xml:space="preserve">                1.2.3) TLM 2.0 library</t>
  </si>
  <si>
    <t xml:space="preserve">                1.2.4) Coding rule</t>
  </si>
  <si>
    <t>1) 1666-2011.pdf
2) UserGuide20.pdf</t>
  </si>
  <si>
    <t>1) CodingRule_v08_e.xls
2) C_SystemC_CodingRule_v1.1.pdf</t>
  </si>
  <si>
    <r>
      <rPr>
        <b/>
        <sz val="11"/>
        <color theme="1"/>
        <rFont val="Times New Roman"/>
        <family val="1"/>
      </rPr>
      <t>- Part2@Programming_language sheet</t>
    </r>
    <r>
      <rPr>
        <sz val="11"/>
        <color theme="1"/>
        <rFont val="Times New Roman"/>
        <family val="1"/>
      </rPr>
      <t>: Changed version of coding rule document from C_SystemC_CodingRule10.pdf -&gt; C_SystemC_CodingRule_v1.1.pdf</t>
    </r>
  </si>
  <si>
    <t>1.1</t>
  </si>
  <si>
    <r>
      <t xml:space="preserve">What is </t>
    </r>
    <r>
      <rPr>
        <b/>
        <sz val="11"/>
        <rFont val="Times New Roman"/>
        <family val="1"/>
      </rPr>
      <t>purpose</t>
    </r>
    <r>
      <rPr>
        <sz val="11"/>
        <rFont val="Times New Roman"/>
        <family val="1"/>
      </rPr>
      <t xml:space="preserve"> of personal report?
When do you send personal report each week?</t>
    </r>
  </si>
  <si>
    <r>
      <t xml:space="preserve">What are main parts in personal </t>
    </r>
    <r>
      <rPr>
        <b/>
        <sz val="11"/>
        <rFont val="Times New Roman"/>
        <family val="1"/>
      </rPr>
      <t>report format</t>
    </r>
    <r>
      <rPr>
        <sz val="11"/>
        <rFont val="Times New Roman"/>
        <family val="1"/>
      </rPr>
      <t xml:space="preserve"> in MCU Modeling team?</t>
    </r>
  </si>
  <si>
    <t>1.2</t>
  </si>
  <si>
    <t>What is email subject rule in AST1 group?
Why do we need this rule?</t>
  </si>
  <si>
    <t>1) SC-HEAP_Modeling_Guideline.pdf</t>
  </si>
  <si>
    <t>What is purpose of modeling guideline?</t>
  </si>
  <si>
    <r>
      <rPr>
        <b/>
        <u/>
        <sz val="11"/>
        <color theme="1" tint="0.24994659260841701"/>
        <rFont val="Times New Roman"/>
        <family val="1"/>
      </rPr>
      <t>Items</t>
    </r>
    <r>
      <rPr>
        <sz val="11"/>
        <color theme="1" tint="0.24994659260841701"/>
        <rFont val="Times New Roman"/>
        <family val="1"/>
      </rPr>
      <t xml:space="preserve">: Common Model Requirements
</t>
    </r>
    <r>
      <rPr>
        <b/>
        <u/>
        <sz val="11"/>
        <color theme="1" tint="0.24994659260841701"/>
        <rFont val="Times New Roman"/>
        <family val="1"/>
      </rPr>
      <t>Prerequisite</t>
    </r>
    <r>
      <rPr>
        <sz val="11"/>
        <color theme="1" tint="0.24994659260841701"/>
        <rFont val="Times New Roman"/>
        <family val="1"/>
      </rPr>
      <t>: None</t>
    </r>
  </si>
  <si>
    <t>Please list all item that need to follow in Common Model Requirements?</t>
  </si>
  <si>
    <r>
      <rPr>
        <b/>
        <u/>
        <sz val="11"/>
        <color theme="1"/>
        <rFont val="Times New Roman"/>
        <family val="1"/>
      </rPr>
      <t>Items</t>
    </r>
    <r>
      <rPr>
        <sz val="11"/>
        <color theme="1"/>
        <rFont val="Times New Roman"/>
        <family val="1"/>
      </rPr>
      <t xml:space="preserve">: Control Model Specific Requirements
</t>
    </r>
    <r>
      <rPr>
        <b/>
        <u/>
        <sz val="11"/>
        <color theme="1"/>
        <rFont val="Times New Roman"/>
        <family val="1"/>
      </rPr>
      <t>Prerequisite</t>
    </r>
    <r>
      <rPr>
        <sz val="11"/>
        <color theme="1"/>
        <rFont val="Times New Roman"/>
        <family val="1"/>
      </rPr>
      <t>: None</t>
    </r>
  </si>
  <si>
    <t>Please list all item that need to follow in Control Model Specific Requirements?</t>
  </si>
  <si>
    <r>
      <rPr>
        <b/>
        <u/>
        <sz val="11"/>
        <color theme="1"/>
        <rFont val="Times New Roman"/>
        <family val="1"/>
      </rPr>
      <t>Items</t>
    </r>
    <r>
      <rPr>
        <sz val="11"/>
        <color theme="1"/>
        <rFont val="Times New Roman"/>
        <family val="1"/>
      </rPr>
      <t xml:space="preserve">: Communication Model Specific Requirements
</t>
    </r>
    <r>
      <rPr>
        <b/>
        <u/>
        <sz val="11"/>
        <color theme="1"/>
        <rFont val="Times New Roman"/>
        <family val="1"/>
      </rPr>
      <t>Prerequisite</t>
    </r>
    <r>
      <rPr>
        <sz val="11"/>
        <color theme="1"/>
        <rFont val="Times New Roman"/>
        <family val="1"/>
      </rPr>
      <t>: None</t>
    </r>
  </si>
  <si>
    <t>Please list all item that need to follow in Communication Model Specific Requirements?</t>
  </si>
  <si>
    <r>
      <rPr>
        <b/>
        <u/>
        <sz val="11"/>
        <color theme="1"/>
        <rFont val="Times New Roman"/>
        <family val="1"/>
      </rPr>
      <t>Items</t>
    </r>
    <r>
      <rPr>
        <sz val="11"/>
        <color theme="1"/>
        <rFont val="Times New Roman"/>
        <family val="1"/>
      </rPr>
      <t xml:space="preserve">: Model Scope Guidelines
</t>
    </r>
    <r>
      <rPr>
        <b/>
        <u/>
        <sz val="11"/>
        <color theme="1"/>
        <rFont val="Times New Roman"/>
        <family val="1"/>
      </rPr>
      <t>Prerequisite</t>
    </r>
    <r>
      <rPr>
        <sz val="11"/>
        <color theme="1"/>
        <rFont val="Times New Roman"/>
        <family val="1"/>
      </rPr>
      <t>: None</t>
    </r>
  </si>
  <si>
    <t>Please list all item that need to follow in Model Scope Guidelines?</t>
  </si>
  <si>
    <r>
      <rPr>
        <b/>
        <u/>
        <sz val="11"/>
        <color theme="1"/>
        <rFont val="Times New Roman"/>
        <family val="1"/>
      </rPr>
      <t>Items</t>
    </r>
    <r>
      <rPr>
        <sz val="11"/>
        <color theme="1"/>
        <rFont val="Times New Roman"/>
        <family val="1"/>
      </rPr>
      <t xml:space="preserve">: Bus Interface Requirements
</t>
    </r>
    <r>
      <rPr>
        <b/>
        <u/>
        <sz val="11"/>
        <color theme="1"/>
        <rFont val="Times New Roman"/>
        <family val="1"/>
      </rPr>
      <t>Prerequisite</t>
    </r>
    <r>
      <rPr>
        <sz val="11"/>
        <color theme="1"/>
        <rFont val="Times New Roman"/>
        <family val="1"/>
      </rPr>
      <t>: None</t>
    </r>
  </si>
  <si>
    <t>Please list all item that need to follow in Bus Interface Requirements?</t>
  </si>
  <si>
    <t>Hue Pham
Jan/22/2019</t>
  </si>
  <si>
    <t xml:space="preserve">    1.4) Part4: MCU Modeling Process</t>
  </si>
  <si>
    <t>2) Actual U2A/INTC2G model
\prj_MCS\01_common\11_Training_Framework\Sourcecode_model\</t>
  </si>
  <si>
    <t>Chan Le
Jan/22/2019</t>
  </si>
  <si>
    <t>Dung Nguyen
Jan/22/2019</t>
  </si>
  <si>
    <t xml:space="preserve">    2.1) Part 5: SCHEAP Modeling guideline</t>
  </si>
  <si>
    <r>
      <rPr>
        <b/>
        <sz val="11"/>
        <color theme="1"/>
        <rFont val="Times New Roman"/>
        <family val="1"/>
      </rPr>
      <t>- Training_Plan sheet</t>
    </r>
    <r>
      <rPr>
        <sz val="11"/>
        <color theme="1"/>
        <rFont val="Times New Roman"/>
        <family val="1"/>
      </rPr>
      <t xml:space="preserve">: Added "2.1) Part 5: SCHEAP Modeling guideline"
- </t>
    </r>
    <r>
      <rPr>
        <b/>
        <sz val="11"/>
        <color theme="1"/>
        <rFont val="Times New Roman"/>
        <family val="1"/>
      </rPr>
      <t>Part5@SCHEAP_modeling_guideline</t>
    </r>
    <r>
      <rPr>
        <sz val="11"/>
        <color theme="1"/>
        <rFont val="Times New Roman"/>
        <family val="1"/>
      </rPr>
      <t xml:space="preserve"> sheet: added this sheet</t>
    </r>
  </si>
  <si>
    <t>2) Hardware mnual of PBG model</t>
  </si>
  <si>
    <r>
      <rPr>
        <b/>
        <u/>
        <sz val="11"/>
        <color theme="1" tint="0.24994659260841701"/>
        <rFont val="Times New Roman"/>
        <family val="1"/>
      </rPr>
      <t>Items</t>
    </r>
    <r>
      <rPr>
        <sz val="11"/>
        <color theme="1" tint="0.24994659260841701"/>
        <rFont val="Times New Roman"/>
        <family val="1"/>
      </rPr>
      <t xml:space="preserve">: Aims of SCHEAP Modeling_Guideline
</t>
    </r>
    <r>
      <rPr>
        <b/>
        <u/>
        <sz val="11"/>
        <color theme="1" tint="0.24994659260841701"/>
        <rFont val="Times New Roman"/>
        <family val="1"/>
      </rPr>
      <t>Prerequisite</t>
    </r>
    <r>
      <rPr>
        <sz val="11"/>
        <color theme="1" tint="0.24994659260841701"/>
        <rFont val="Times New Roman"/>
        <family val="1"/>
      </rPr>
      <t>: None</t>
    </r>
  </si>
  <si>
    <r>
      <rPr>
        <b/>
        <u/>
        <sz val="11"/>
        <color theme="1"/>
        <rFont val="Times New Roman"/>
        <family val="1"/>
      </rPr>
      <t>Items</t>
    </r>
    <r>
      <rPr>
        <sz val="11"/>
        <color theme="1"/>
        <rFont val="Times New Roman"/>
        <family val="1"/>
      </rPr>
      <t xml:space="preserve">: Error/Warning/Info Message Output Requirements
</t>
    </r>
    <r>
      <rPr>
        <b/>
        <u/>
        <sz val="11"/>
        <color theme="1"/>
        <rFont val="Times New Roman"/>
        <family val="1"/>
      </rPr>
      <t>Prerequisite</t>
    </r>
    <r>
      <rPr>
        <sz val="11"/>
        <color theme="1"/>
        <rFont val="Times New Roman"/>
        <family val="1"/>
      </rPr>
      <t>: None</t>
    </r>
  </si>
  <si>
    <t>Please list all item that need to follow in Error/Warning/Info Message Output Requirements?</t>
  </si>
  <si>
    <t>1) AST1_PrjName_WR_YourName_week#.txt
2) Weekly_meeting_minute_template.xlsx</t>
  </si>
  <si>
    <r>
      <rPr>
        <b/>
        <u/>
        <sz val="11"/>
        <color theme="1"/>
        <rFont val="Times New Roman"/>
        <family val="1"/>
      </rPr>
      <t>Items</t>
    </r>
    <r>
      <rPr>
        <sz val="11"/>
        <color theme="1"/>
        <rFont val="Times New Roman"/>
        <family val="1"/>
      </rPr>
      <t xml:space="preserve">: Static check tool (tool)
</t>
    </r>
    <r>
      <rPr>
        <b/>
        <u/>
        <sz val="11"/>
        <color theme="1"/>
        <rFont val="Times New Roman"/>
        <family val="1"/>
      </rPr>
      <t>Prerequisite</t>
    </r>
    <r>
      <rPr>
        <sz val="11"/>
        <color theme="1"/>
        <rFont val="Times New Roman"/>
        <family val="1"/>
      </rPr>
      <t>:</t>
    </r>
  </si>
  <si>
    <t>1) User_Manual_Static_check_Tool.txt</t>
  </si>
  <si>
    <t>What is purpose of Static check tool ? Why do we need it?</t>
  </si>
  <si>
    <t>What is input/output of Static check tool?</t>
  </si>
  <si>
    <t>How do you check the report files from Static check tool?</t>
  </si>
  <si>
    <t>Generate some test pattern of INTC2G model by using Test Pattern Generator tool</t>
  </si>
  <si>
    <t>Generate all registers of INTC2G model</t>
  </si>
  <si>
    <t>Generator commands of INTC2G model</t>
  </si>
  <si>
    <t>1.3</t>
  </si>
  <si>
    <t>Hue Pham
Jul/19/2019</t>
  </si>
  <si>
    <t xml:space="preserve">    2.3) Part 7: Peer review checklist</t>
  </si>
  <si>
    <r>
      <rPr>
        <b/>
        <u/>
        <sz val="11"/>
        <color theme="1" tint="0.24994659260841701"/>
        <rFont val="Times New Roman"/>
        <family val="1"/>
      </rPr>
      <t>Items</t>
    </r>
    <r>
      <rPr>
        <sz val="11"/>
        <color theme="1" tint="0.24994659260841701"/>
        <rFont val="Times New Roman"/>
        <family val="1"/>
      </rPr>
      <t xml:space="preserve">: Detail Requirement Checklist
</t>
    </r>
    <r>
      <rPr>
        <b/>
        <u/>
        <sz val="11"/>
        <color theme="1" tint="0.24994659260841701"/>
        <rFont val="Times New Roman"/>
        <family val="1"/>
      </rPr>
      <t>Prerequisite</t>
    </r>
    <r>
      <rPr>
        <sz val="11"/>
        <color theme="1" tint="0.24994659260841701"/>
        <rFont val="Times New Roman"/>
        <family val="1"/>
      </rPr>
      <t xml:space="preserve">: None
</t>
    </r>
  </si>
  <si>
    <t>What is purpose of Detail Requirement Checklist?</t>
  </si>
  <si>
    <t>Investigate content Detail Requirement Checklist</t>
  </si>
  <si>
    <r>
      <rPr>
        <b/>
        <u/>
        <sz val="11"/>
        <color theme="1" tint="0.24994659260841701"/>
        <rFont val="Times New Roman"/>
        <family val="1"/>
      </rPr>
      <t>Items</t>
    </r>
    <r>
      <rPr>
        <sz val="11"/>
        <color theme="1" tint="0.24994659260841701"/>
        <rFont val="Times New Roman"/>
        <family val="1"/>
      </rPr>
      <t xml:space="preserve"> : Design Spec Checklist
</t>
    </r>
    <r>
      <rPr>
        <b/>
        <u/>
        <sz val="11"/>
        <color theme="1" tint="0.24994659260841701"/>
        <rFont val="Times New Roman"/>
        <family val="1"/>
      </rPr>
      <t>Prerequisite</t>
    </r>
    <r>
      <rPr>
        <sz val="11"/>
        <color theme="1" tint="0.24994659260841701"/>
        <rFont val="Times New Roman"/>
        <family val="1"/>
      </rPr>
      <t xml:space="preserve">: None
</t>
    </r>
  </si>
  <si>
    <t>What is purpose of Design Spec Checklist?</t>
  </si>
  <si>
    <t>Investigate content Design Spec Checklist</t>
  </si>
  <si>
    <r>
      <rPr>
        <b/>
        <u/>
        <sz val="11"/>
        <color theme="1"/>
        <rFont val="Times New Roman"/>
        <family val="1"/>
      </rPr>
      <t>Items</t>
    </r>
    <r>
      <rPr>
        <sz val="11"/>
        <color theme="1"/>
        <rFont val="Times New Roman"/>
        <family val="1"/>
      </rPr>
      <t xml:space="preserve">: Code Review Checklist
</t>
    </r>
    <r>
      <rPr>
        <b/>
        <u/>
        <sz val="11"/>
        <color theme="1"/>
        <rFont val="Times New Roman"/>
        <family val="1"/>
      </rPr>
      <t>Prerequisite:</t>
    </r>
    <r>
      <rPr>
        <sz val="11"/>
        <color theme="1"/>
        <rFont val="Times New Roman"/>
        <family val="1"/>
      </rPr>
      <t xml:space="preserve"> None
</t>
    </r>
  </si>
  <si>
    <t>What is purpose of Code Review Checklist?</t>
  </si>
  <si>
    <t>Investigate content Code Review Checklist</t>
  </si>
  <si>
    <r>
      <rPr>
        <b/>
        <u/>
        <sz val="11"/>
        <color theme="1"/>
        <rFont val="Times New Roman"/>
        <family val="1"/>
      </rPr>
      <t>Items</t>
    </r>
    <r>
      <rPr>
        <sz val="11"/>
        <color theme="1"/>
        <rFont val="Times New Roman"/>
        <family val="1"/>
      </rPr>
      <t xml:space="preserve">: Verification Specs Checklist
</t>
    </r>
    <r>
      <rPr>
        <b/>
        <u/>
        <sz val="11"/>
        <color theme="1"/>
        <rFont val="Times New Roman"/>
        <family val="1"/>
      </rPr>
      <t>Prerequisite</t>
    </r>
    <r>
      <rPr>
        <sz val="11"/>
        <color theme="1"/>
        <rFont val="Times New Roman"/>
        <family val="1"/>
      </rPr>
      <t xml:space="preserve">: None
</t>
    </r>
  </si>
  <si>
    <t>What is purpose of Verification Specs Checklist?</t>
  </si>
  <si>
    <t>Investigate content of Verification Specs Checklist</t>
  </si>
  <si>
    <r>
      <rPr>
        <b/>
        <u/>
        <sz val="11"/>
        <color theme="1"/>
        <rFont val="Times New Roman"/>
        <family val="1"/>
      </rPr>
      <t>Items</t>
    </r>
    <r>
      <rPr>
        <sz val="11"/>
        <color theme="1"/>
        <rFont val="Times New Roman"/>
        <family val="1"/>
      </rPr>
      <t xml:space="preserve">: Test Report Checklist
</t>
    </r>
    <r>
      <rPr>
        <b/>
        <u/>
        <sz val="11"/>
        <color theme="1"/>
        <rFont val="Times New Roman"/>
        <family val="1"/>
      </rPr>
      <t>Prerequisite</t>
    </r>
    <r>
      <rPr>
        <sz val="11"/>
        <color theme="1"/>
        <rFont val="Times New Roman"/>
        <family val="1"/>
      </rPr>
      <t xml:space="preserve">: None
</t>
    </r>
  </si>
  <si>
    <t xml:space="preserve">What is purpose of Test Report Checklist?
</t>
  </si>
  <si>
    <t>Investigate content of Test Report Checklist</t>
  </si>
  <si>
    <r>
      <rPr>
        <b/>
        <u/>
        <sz val="11"/>
        <color theme="1"/>
        <rFont val="Times New Roman"/>
        <family val="1"/>
      </rPr>
      <t>Items</t>
    </r>
    <r>
      <rPr>
        <sz val="11"/>
        <color theme="1"/>
        <rFont val="Times New Roman"/>
        <family val="1"/>
      </rPr>
      <t xml:space="preserve">: User Manual Checklist
</t>
    </r>
    <r>
      <rPr>
        <b/>
        <u/>
        <sz val="11"/>
        <color theme="1"/>
        <rFont val="Times New Roman"/>
        <family val="1"/>
      </rPr>
      <t>Prerequisite</t>
    </r>
    <r>
      <rPr>
        <sz val="11"/>
        <color theme="1"/>
        <rFont val="Times New Roman"/>
        <family val="1"/>
      </rPr>
      <t xml:space="preserve">: None
</t>
    </r>
  </si>
  <si>
    <t xml:space="preserve">What is purpose of User Manual Checklist?
</t>
  </si>
  <si>
    <t>Investigate content of User Manual Checklist</t>
  </si>
  <si>
    <r>
      <rPr>
        <b/>
        <u/>
        <sz val="11"/>
        <color theme="1"/>
        <rFont val="Times New Roman"/>
        <family val="1"/>
      </rPr>
      <t>Items</t>
    </r>
    <r>
      <rPr>
        <sz val="11"/>
        <color theme="1"/>
        <rFont val="Times New Roman"/>
        <family val="1"/>
      </rPr>
      <t xml:space="preserve">: Release data checklist
</t>
    </r>
    <r>
      <rPr>
        <b/>
        <u/>
        <sz val="11"/>
        <color theme="1"/>
        <rFont val="Times New Roman"/>
        <family val="1"/>
      </rPr>
      <t>Prerequisite</t>
    </r>
    <r>
      <rPr>
        <sz val="11"/>
        <color theme="1"/>
        <rFont val="Times New Roman"/>
        <family val="1"/>
      </rPr>
      <t xml:space="preserve">: None
</t>
    </r>
  </si>
  <si>
    <t xml:space="preserve">What is purpose of Release data checklist?
</t>
  </si>
  <si>
    <t>Investigate content of Release data checklist</t>
  </si>
  <si>
    <r>
      <rPr>
        <b/>
        <u/>
        <sz val="11"/>
        <color theme="1"/>
        <rFont val="Times New Roman"/>
        <family val="1"/>
      </rPr>
      <t>Items</t>
    </r>
    <r>
      <rPr>
        <sz val="11"/>
        <color theme="1"/>
        <rFont val="Times New Roman"/>
        <family val="1"/>
      </rPr>
      <t xml:space="preserve">: DEV checklist
</t>
    </r>
    <r>
      <rPr>
        <b/>
        <u/>
        <sz val="11"/>
        <color theme="1"/>
        <rFont val="Times New Roman"/>
        <family val="1"/>
      </rPr>
      <t>Prerequisite</t>
    </r>
    <r>
      <rPr>
        <sz val="11"/>
        <color theme="1"/>
        <rFont val="Times New Roman"/>
        <family val="1"/>
      </rPr>
      <t xml:space="preserve">: None
</t>
    </r>
  </si>
  <si>
    <t xml:space="preserve">What is purpose of DEV checklist?
</t>
  </si>
  <si>
    <t>Investigate content of DEV checklist</t>
  </si>
  <si>
    <r>
      <rPr>
        <b/>
        <u/>
        <sz val="11"/>
        <color theme="1"/>
        <rFont val="Times New Roman"/>
        <family val="1"/>
      </rPr>
      <t>Items</t>
    </r>
    <r>
      <rPr>
        <sz val="11"/>
        <color theme="1"/>
        <rFont val="Times New Roman"/>
        <family val="1"/>
      </rPr>
      <t xml:space="preserve">: TRA checklist
</t>
    </r>
    <r>
      <rPr>
        <b/>
        <u/>
        <sz val="11"/>
        <color theme="1"/>
        <rFont val="Times New Roman"/>
        <family val="1"/>
      </rPr>
      <t>Prerequisite</t>
    </r>
    <r>
      <rPr>
        <sz val="11"/>
        <color theme="1"/>
        <rFont val="Times New Roman"/>
        <family val="1"/>
      </rPr>
      <t xml:space="preserve">: None
</t>
    </r>
  </si>
  <si>
    <t xml:space="preserve">What is purpose of TRA checklist?
</t>
  </si>
  <si>
    <t>Investigate content of TRA checklist</t>
  </si>
  <si>
    <t>Peer Review Checklist</t>
  </si>
  <si>
    <t>Make detail schedule to develop simple model</t>
  </si>
  <si>
    <t>Develop PBG model.</t>
  </si>
  <si>
    <t>Dung Nguyen
Jul/19/2019</t>
  </si>
  <si>
    <r>
      <t xml:space="preserve">    2.5) Part 9: Model development practice under MCU Modeling development
           process (model</t>
    </r>
    <r>
      <rPr>
        <b/>
        <sz val="11"/>
        <color rgb="FFFF0000"/>
        <rFont val="Arial"/>
        <family val="2"/>
      </rPr>
      <t xml:space="preserve"> trial</t>
    </r>
    <r>
      <rPr>
        <b/>
        <sz val="11"/>
        <color theme="1"/>
        <rFont val="Arial"/>
        <family val="2"/>
      </rPr>
      <t>)</t>
    </r>
  </si>
  <si>
    <t xml:space="preserve">    2.4) Part 8: Acceptance checklist</t>
  </si>
  <si>
    <r>
      <rPr>
        <b/>
        <sz val="11"/>
        <color theme="1"/>
        <rFont val="Times New Roman"/>
        <family val="1"/>
      </rPr>
      <t>- Training_Plan sheet</t>
    </r>
    <r>
      <rPr>
        <sz val="11"/>
        <color theme="1"/>
        <rFont val="Times New Roman"/>
        <family val="1"/>
      </rPr>
      <t xml:space="preserve">: Added "2.3) Part 7: Peer review checklist" and " 2.4) Part 8: Acceptance checklist"
- Added </t>
    </r>
    <r>
      <rPr>
        <b/>
        <sz val="11"/>
        <color theme="1"/>
        <rFont val="Times New Roman"/>
        <family val="1"/>
      </rPr>
      <t>Part7@Peer_Review_Checklist</t>
    </r>
    <r>
      <rPr>
        <sz val="11"/>
        <color theme="1"/>
        <rFont val="Times New Roman"/>
        <family val="1"/>
      </rPr>
      <t xml:space="preserve"> sheet.
- Added </t>
    </r>
    <r>
      <rPr>
        <b/>
        <sz val="11"/>
        <color theme="1"/>
        <rFont val="Times New Roman"/>
        <family val="1"/>
      </rPr>
      <t>Part8@Acceptance_Checklist</t>
    </r>
    <r>
      <rPr>
        <sz val="11"/>
        <color theme="1"/>
        <rFont val="Times New Roman"/>
        <family val="1"/>
      </rPr>
      <t xml:space="preserve"> sheet.
- </t>
    </r>
    <r>
      <rPr>
        <b/>
        <sz val="11"/>
        <color theme="1"/>
        <rFont val="Times New Roman"/>
        <family val="1"/>
      </rPr>
      <t>Part6@SpecificTools_CommonModel</t>
    </r>
    <r>
      <rPr>
        <sz val="11"/>
        <color theme="1"/>
        <rFont val="Times New Roman"/>
        <family val="1"/>
      </rPr>
      <t xml:space="preserve"> sheet: added static check tool.
</t>
    </r>
  </si>
  <si>
    <t>Acceptance Checklist</t>
  </si>
  <si>
    <r>
      <rPr>
        <b/>
        <u/>
        <sz val="11"/>
        <color theme="1" tint="0.24994659260841701"/>
        <rFont val="Times New Roman"/>
        <family val="1"/>
      </rPr>
      <t>Items</t>
    </r>
    <r>
      <rPr>
        <sz val="11"/>
        <color theme="1" tint="0.24994659260841701"/>
        <rFont val="Times New Roman"/>
        <family val="1"/>
      </rPr>
      <t xml:space="preserve">: FD phase Checklist
</t>
    </r>
    <r>
      <rPr>
        <b/>
        <u/>
        <sz val="11"/>
        <color theme="1" tint="0.24994659260841701"/>
        <rFont val="Times New Roman"/>
        <family val="1"/>
      </rPr>
      <t>Prerequisite</t>
    </r>
    <r>
      <rPr>
        <sz val="11"/>
        <color theme="1" tint="0.24994659260841701"/>
        <rFont val="Times New Roman"/>
        <family val="1"/>
      </rPr>
      <t xml:space="preserve">: None
</t>
    </r>
  </si>
  <si>
    <r>
      <rPr>
        <b/>
        <u/>
        <sz val="11"/>
        <color theme="1" tint="0.24994659260841701"/>
        <rFont val="Times New Roman"/>
        <family val="1"/>
      </rPr>
      <t>Items</t>
    </r>
    <r>
      <rPr>
        <sz val="11"/>
        <color theme="1" tint="0.24994659260841701"/>
        <rFont val="Times New Roman"/>
        <family val="1"/>
      </rPr>
      <t xml:space="preserve"> : DD phase Checklist
</t>
    </r>
    <r>
      <rPr>
        <b/>
        <u/>
        <sz val="11"/>
        <color theme="1" tint="0.24994659260841701"/>
        <rFont val="Times New Roman"/>
        <family val="1"/>
      </rPr>
      <t>Prerequisite</t>
    </r>
    <r>
      <rPr>
        <sz val="11"/>
        <color theme="1" tint="0.24994659260841701"/>
        <rFont val="Times New Roman"/>
        <family val="1"/>
      </rPr>
      <t xml:space="preserve">: None
</t>
    </r>
  </si>
  <si>
    <r>
      <rPr>
        <b/>
        <u/>
        <sz val="11"/>
        <color theme="1"/>
        <rFont val="Times New Roman"/>
        <family val="1"/>
      </rPr>
      <t>Items</t>
    </r>
    <r>
      <rPr>
        <sz val="11"/>
        <color theme="1"/>
        <rFont val="Times New Roman"/>
        <family val="1"/>
      </rPr>
      <t xml:space="preserve">: CD phase Checklist
</t>
    </r>
    <r>
      <rPr>
        <b/>
        <u/>
        <sz val="11"/>
        <color theme="1"/>
        <rFont val="Times New Roman"/>
        <family val="1"/>
      </rPr>
      <t>Prerequisite:</t>
    </r>
    <r>
      <rPr>
        <sz val="11"/>
        <color theme="1"/>
        <rFont val="Times New Roman"/>
        <family val="1"/>
      </rPr>
      <t xml:space="preserve"> None
</t>
    </r>
  </si>
  <si>
    <r>
      <rPr>
        <b/>
        <u/>
        <sz val="11"/>
        <color theme="1"/>
        <rFont val="Times New Roman"/>
        <family val="1"/>
      </rPr>
      <t>Items</t>
    </r>
    <r>
      <rPr>
        <sz val="11"/>
        <color theme="1"/>
        <rFont val="Times New Roman"/>
        <family val="1"/>
      </rPr>
      <t xml:space="preserve">: UT phase Checklist
</t>
    </r>
    <r>
      <rPr>
        <b/>
        <u/>
        <sz val="11"/>
        <color theme="1"/>
        <rFont val="Times New Roman"/>
        <family val="1"/>
      </rPr>
      <t>Prerequisite</t>
    </r>
    <r>
      <rPr>
        <sz val="11"/>
        <color theme="1"/>
        <rFont val="Times New Roman"/>
        <family val="1"/>
      </rPr>
      <t xml:space="preserve">: None
</t>
    </r>
  </si>
  <si>
    <r>
      <rPr>
        <b/>
        <u/>
        <sz val="11"/>
        <color theme="1"/>
        <rFont val="Times New Roman"/>
        <family val="1"/>
      </rPr>
      <t>Items</t>
    </r>
    <r>
      <rPr>
        <sz val="11"/>
        <color theme="1"/>
        <rFont val="Times New Roman"/>
        <family val="1"/>
      </rPr>
      <t xml:space="preserve">: UM phase Checklist
</t>
    </r>
    <r>
      <rPr>
        <b/>
        <u/>
        <sz val="11"/>
        <color theme="1"/>
        <rFont val="Times New Roman"/>
        <family val="1"/>
      </rPr>
      <t>Prerequisite</t>
    </r>
    <r>
      <rPr>
        <sz val="11"/>
        <color theme="1"/>
        <rFont val="Times New Roman"/>
        <family val="1"/>
      </rPr>
      <t xml:space="preserve">: None
</t>
    </r>
  </si>
  <si>
    <t>1) Acceptance-MCS-Template.xlsx</t>
  </si>
  <si>
    <t>What is purpose of FD phase Checklist?</t>
  </si>
  <si>
    <t>Investigate content FD phase Checklist</t>
  </si>
  <si>
    <t>What is purpose of DD phase Checklist?</t>
  </si>
  <si>
    <t>Investigate content DD phase Checklist</t>
  </si>
  <si>
    <t>Investigate content CD phase Checklist</t>
  </si>
  <si>
    <t>What is purpose of CD phase Checklist?</t>
  </si>
  <si>
    <t>What is purpose of UT phase Checklist?</t>
  </si>
  <si>
    <t>Investigate content of UT phase Checklist</t>
  </si>
  <si>
    <t xml:space="preserve">What is purpose of UM phase Checklist?
</t>
  </si>
  <si>
    <t>Investigate content of UM phase Checklist</t>
  </si>
  <si>
    <t>- Items/Prerequisite: 
      + Items: training content
      + Prequisition : prepare ( read ) the training content before meeting in order to raise question/concern/suggest
      + Refer document: Document name to be referred
- Investigation (Q&amp;A) : questions and answer realatedd to training content to make sure trainee understand
- Practice: steps to run this training content on lab machine , get output of practicing to answer Questions</t>
  </si>
  <si>
    <t xml:space="preserve">    2.2) Part 6: Specific tools (Test pattern generator, Register IF generator,
           Command IF generator, static check tool) &amp; Common models (General Timer) in MCU Modeling project</t>
  </si>
  <si>
    <t>1) http://172.29.143.164:8080/projects/mcu_modeling?jump=welcome
2) https://www.redmine.org/</t>
  </si>
  <si>
    <t>https://svn.banvien.com.vn/svn/RVC/MCU_Modeling/trunk/15_Training/Onboarding_Training_Output/Quy_Nguyen/Part1/Example-1.cpp</t>
  </si>
  <si>
    <t>https://svn.banvien.com.vn/svn/RVC/MCU_Modeling/trunk/15_Training/Onboarding_Training_Output/Quy_Nguyen/Part1/Vector_ex.cpp</t>
  </si>
  <si>
    <t>Can not access to the givien link</t>
  </si>
  <si>
    <t>N/A</t>
  </si>
  <si>
    <t>Thursday at 10:00 am to 12:00 am</t>
  </si>
  <si>
    <r>
      <t>a.</t>
    </r>
    <r>
      <rPr>
        <b/>
        <sz val="11"/>
        <rFont val="Times New Roman"/>
        <family val="1"/>
      </rPr>
      <t xml:space="preserve"> Friend functions</t>
    </r>
    <r>
      <rPr>
        <sz val="11"/>
        <rFont val="Times New Roman"/>
        <family val="1"/>
      </rPr>
      <t xml:space="preserve">: is a function that can access to private or protected member data of the class that declared as friend.
b. </t>
    </r>
    <r>
      <rPr>
        <b/>
        <sz val="11"/>
        <rFont val="Times New Roman"/>
        <family val="1"/>
      </rPr>
      <t>Friend class</t>
    </r>
    <r>
      <rPr>
        <sz val="11"/>
        <rFont val="Times New Roman"/>
        <family val="1"/>
      </rPr>
      <t xml:space="preserve">: is a class that can access to private or protected member data and member function that declared as friend
c. </t>
    </r>
    <r>
      <rPr>
        <b/>
        <sz val="11"/>
        <rFont val="Times New Roman"/>
        <family val="1"/>
      </rPr>
      <t>Function overloading</t>
    </r>
    <r>
      <rPr>
        <sz val="11"/>
        <rFont val="Times New Roman"/>
        <family val="1"/>
      </rPr>
      <t xml:space="preserve">: is a mechanism that different functions which have a same name and a same prototype can work with different type of parameter. In compile time, the compiler will decide to choose what function to use depends on the provided parameter.
d. </t>
    </r>
    <r>
      <rPr>
        <b/>
        <sz val="11"/>
        <rFont val="Times New Roman"/>
        <family val="1"/>
      </rPr>
      <t>Operator overloading</t>
    </r>
    <r>
      <rPr>
        <sz val="11"/>
        <rFont val="Times New Roman"/>
        <family val="1"/>
      </rPr>
      <t xml:space="preserve">: is a mechanism that define the operator specific for a specific class so that objects from that class data type can use the operator directly. For example, if we overload operator “+” for class cat, you can combine 2 object cat1 and cat2 with simple line “cat1 + cat2”. 
e. </t>
    </r>
    <r>
      <rPr>
        <b/>
        <sz val="11"/>
        <rFont val="Times New Roman"/>
        <family val="1"/>
      </rPr>
      <t>Virtual function</t>
    </r>
    <r>
      <rPr>
        <sz val="11"/>
        <rFont val="Times New Roman"/>
        <family val="1"/>
      </rPr>
      <t xml:space="preserve">: is just an abstract function of a class that will be overloaded in the sub-classes of that class. </t>
    </r>
  </si>
  <si>
    <r>
      <t xml:space="preserve">1. Concepts explanation: 
a. </t>
    </r>
    <r>
      <rPr>
        <b/>
        <sz val="11"/>
        <rFont val="Times New Roman"/>
        <family val="1"/>
      </rPr>
      <t>Object</t>
    </r>
    <r>
      <rPr>
        <sz val="11"/>
        <rFont val="Times New Roman"/>
        <family val="1"/>
      </rPr>
      <t xml:space="preserve">: Object is a specific instance of a class. Object has attributes and methods.
b. </t>
    </r>
    <r>
      <rPr>
        <b/>
        <sz val="11"/>
        <rFont val="Times New Roman"/>
        <family val="1"/>
      </rPr>
      <t>Instance</t>
    </r>
    <r>
      <rPr>
        <sz val="11"/>
        <rFont val="Times New Roman"/>
        <family val="1"/>
      </rPr>
      <t>: is a specific object.
c. Class: is an abstract data type that defines all common attributes and methods for objects which have the same type.
d.</t>
    </r>
    <r>
      <rPr>
        <b/>
        <sz val="11"/>
        <rFont val="Times New Roman"/>
        <family val="1"/>
      </rPr>
      <t xml:space="preserve"> Method</t>
    </r>
    <r>
      <rPr>
        <sz val="11"/>
        <rFont val="Times New Roman"/>
        <family val="1"/>
      </rPr>
      <t xml:space="preserve">: is the member function of the class.
e. </t>
    </r>
    <r>
      <rPr>
        <b/>
        <sz val="11"/>
        <rFont val="Times New Roman"/>
        <family val="1"/>
      </rPr>
      <t>Attribute</t>
    </r>
    <r>
      <rPr>
        <sz val="11"/>
        <rFont val="Times New Roman"/>
        <family val="1"/>
      </rPr>
      <t xml:space="preserve">: is the member data of the class which describe properties of an object.
f. </t>
    </r>
    <r>
      <rPr>
        <b/>
        <sz val="11"/>
        <rFont val="Times New Roman"/>
        <family val="1"/>
      </rPr>
      <t>Encapsulation</t>
    </r>
    <r>
      <rPr>
        <sz val="11"/>
        <rFont val="Times New Roman"/>
        <family val="1"/>
      </rPr>
      <t>: Is the ability to hide member data or member function of a class and keep it safe from outside interference or misuse.
g.</t>
    </r>
    <r>
      <rPr>
        <b/>
        <sz val="11"/>
        <rFont val="Times New Roman"/>
        <family val="1"/>
      </rPr>
      <t xml:space="preserve"> Inheritance:</t>
    </r>
    <r>
      <rPr>
        <sz val="11"/>
        <rFont val="Times New Roman"/>
        <family val="1"/>
      </rPr>
      <t xml:space="preserve"> Is the ability for one object to acquire attributes and methods from another objects. The inheritance property help reuse code thus enhance code readability and reduce code complexity.
h.</t>
    </r>
    <r>
      <rPr>
        <b/>
        <sz val="11"/>
        <rFont val="Times New Roman"/>
        <family val="1"/>
      </rPr>
      <t xml:space="preserve"> Polymorphism</t>
    </r>
    <r>
      <rPr>
        <sz val="11"/>
        <rFont val="Times New Roman"/>
        <family val="1"/>
      </rPr>
      <t xml:space="preserve">: Is the ability of classes to use different member functions which have a same name when different parameter is provided.
i. </t>
    </r>
    <r>
      <rPr>
        <b/>
        <sz val="11"/>
        <rFont val="Times New Roman"/>
        <family val="1"/>
      </rPr>
      <t>Template</t>
    </r>
    <r>
      <rPr>
        <sz val="11"/>
        <rFont val="Times New Roman"/>
        <family val="1"/>
      </rPr>
      <t xml:space="preserve"> is a mechanism to generate functions and classes based on type parameters.
</t>
    </r>
  </si>
  <si>
    <r>
      <t xml:space="preserve">a. </t>
    </r>
    <r>
      <rPr>
        <b/>
        <sz val="11"/>
        <rFont val="Times New Roman"/>
        <family val="1"/>
      </rPr>
      <t>Methods process</t>
    </r>
    <r>
      <rPr>
        <sz val="11"/>
        <rFont val="Times New Roman"/>
        <family val="1"/>
      </rPr>
      <t xml:space="preserve">:
• Not an infinite loop. When a method process is invoked, it executes until it returns to simulation kernel. 
b. </t>
    </r>
    <r>
      <rPr>
        <b/>
        <sz val="11"/>
        <rFont val="Times New Roman"/>
        <family val="1"/>
      </rPr>
      <t>Thread process</t>
    </r>
    <r>
      <rPr>
        <sz val="11"/>
        <rFont val="Times New Roman"/>
        <family val="1"/>
      </rPr>
      <t xml:space="preserve">:
• Usually an infinite loop. Thread process can be reactivated by an event and suspended by wait() function.
c. </t>
    </r>
    <r>
      <rPr>
        <b/>
        <sz val="11"/>
        <rFont val="Times New Roman"/>
        <family val="1"/>
      </rPr>
      <t>Clock Thread process</t>
    </r>
    <r>
      <rPr>
        <sz val="11"/>
        <rFont val="Times New Roman"/>
        <family val="1"/>
      </rPr>
      <t xml:space="preserve">:
• A special case of a Thread process. Helps designer describe their design for better synthesis result. 
• Clock Thread process are only triggered on one edge of one clock.
• Can be used to create implicit state machines within design description.
</t>
    </r>
  </si>
  <si>
    <r>
      <t xml:space="preserve">a. </t>
    </r>
    <r>
      <rPr>
        <b/>
        <sz val="11"/>
        <rFont val="Times New Roman"/>
        <family val="1"/>
      </rPr>
      <t>Modules</t>
    </r>
    <r>
      <rPr>
        <sz val="11"/>
        <rFont val="Times New Roman"/>
        <family val="1"/>
      </rPr>
      <t>:
• Basic building block to partition the design in SystemC system.
• Allow designers to hide internal data and algorithms from other modules
• Force designer to use public interfaces to communicate to other modules
• Make the system easier to change and maintain because every designer can optimize the design locally.
b.</t>
    </r>
    <r>
      <rPr>
        <b/>
        <sz val="11"/>
        <rFont val="Times New Roman"/>
        <family val="1"/>
      </rPr>
      <t xml:space="preserve"> Processes</t>
    </r>
    <r>
      <rPr>
        <sz val="11"/>
        <rFont val="Times New Roman"/>
        <family val="1"/>
      </rPr>
      <t>:
• Basic unit of execution within SystemC used to simulate the behavior of the target device or system.
• There are 3 types of processes: Methods, Threads, CThreads
• Process sometimes can behave like function. 
• Processes are not hierarchical, so a process can’t call other process directly. Processes can call methods and functions that are not process.
• Processes have sensitivity lists. (i.e: list of signals). When signals in sensitivity list of a process change value, they will create events that provoke that process.
c.</t>
    </r>
    <r>
      <rPr>
        <b/>
        <sz val="11"/>
        <rFont val="Times New Roman"/>
        <family val="1"/>
      </rPr>
      <t xml:space="preserve"> Ports</t>
    </r>
    <r>
      <rPr>
        <sz val="11"/>
        <rFont val="Times New Roman"/>
        <family val="1"/>
      </rPr>
      <t xml:space="preserve">:
• External interface that pass information to and from a module and trigger actions within the module.
• A port can have 3 modes of operation including Input, Output, InOut.
• Port are always bound to signal or bound directly to another port. Each port is always bound to only 1 signal.  
• Port can read and write signals.
d. </t>
    </r>
    <r>
      <rPr>
        <b/>
        <sz val="11"/>
        <rFont val="Times New Roman"/>
        <family val="1"/>
      </rPr>
      <t>Signals</t>
    </r>
    <r>
      <rPr>
        <sz val="11"/>
        <rFont val="Times New Roman"/>
        <family val="1"/>
      </rPr>
      <t xml:space="preserve">: 
• Create connections between module ports, allowing modules to communicate.
</t>
    </r>
  </si>
  <si>
    <r>
      <t>3. All the listed data types are used in dynamic programing to store data. They are also called container classes. There are pros and cons of these container classes which users need to consider:
a.</t>
    </r>
    <r>
      <rPr>
        <b/>
        <sz val="11"/>
        <rFont val="Times New Roman"/>
        <family val="1"/>
      </rPr>
      <t xml:space="preserve"> Vector</t>
    </r>
    <r>
      <rPr>
        <sz val="11"/>
        <rFont val="Times New Roman"/>
        <family val="1"/>
      </rPr>
      <t>: very good in accessing the elements belong to the vector randomly and not too many insertions and deletions are needed
b.</t>
    </r>
    <r>
      <rPr>
        <b/>
        <sz val="11"/>
        <rFont val="Times New Roman"/>
        <family val="1"/>
      </rPr>
      <t xml:space="preserve"> List</t>
    </r>
    <r>
      <rPr>
        <sz val="11"/>
        <rFont val="Times New Roman"/>
        <family val="1"/>
      </rPr>
      <t xml:space="preserve">: very good when user need insertion and deletion but using list is time costing. List can only be accessed sequentially.
c. </t>
    </r>
    <r>
      <rPr>
        <b/>
        <sz val="11"/>
        <rFont val="Times New Roman"/>
        <family val="1"/>
      </rPr>
      <t>Map</t>
    </r>
    <r>
      <rPr>
        <sz val="11"/>
        <rFont val="Times New Roman"/>
        <family val="1"/>
      </rPr>
      <t xml:space="preserve">: is an associative container but the computational cost is high. 
d. </t>
    </r>
    <r>
      <rPr>
        <b/>
        <sz val="11"/>
        <rFont val="Times New Roman"/>
        <family val="1"/>
      </rPr>
      <t>Bitset</t>
    </r>
    <r>
      <rPr>
        <sz val="11"/>
        <rFont val="Times New Roman"/>
        <family val="1"/>
      </rPr>
      <t xml:space="preserve">: is a container that automatically grow when elements are added to it and shrink when elements are deleted. 
</t>
    </r>
  </si>
  <si>
    <t xml:space="preserve">a. Initialize port using sc_in&lt; interface_name, N &gt; port_instance_name;
b. Use read( ) method or assignment operator to read value from port
c. Use write( ) method or assignment operator to read value from port
</t>
  </si>
  <si>
    <t xml:space="preserve">a. Each port is bound to 1 signal so port connect to another port via a signal. A port can be bound directly to another port when a top level module port is directly bound to a lower level module port during instantiation. 
b. Port binding directly to another port occurs at Top level of hierarchical design structure.
</t>
  </si>
  <si>
    <t xml:space="preserve">a. Use notify( ) or notify( const sc_time&amp; ) and notify ( double v, sc_time_unit t ) method for immediate notification, delta notification (when time is 0) and timed notification (when time is not 0).
b. N/A
c. The events of an sc_signal are triggered during the update phase of the simulation. Therefore, you can’t cancel the event from SystemC process. 
</t>
  </si>
  <si>
    <t>I can find the type of event notification anywhere. Can you give me a hint ? Thank you!</t>
  </si>
  <si>
    <t>To track personal progress and to inform the PM about the progress of an individual. By doing so, an individual would acknowledge the their own issue and will find the way to solve that issue in order to be more productiove</t>
  </si>
  <si>
    <t xml:space="preserve">[Activities]
===========
Task 1: 
Start date: 
Due date:  
Status:
Health: 
Output: 
Issue:
Countermeasure: 
===========
[Unplanned activities]
===========
[Action items]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</si>
</sst>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m\ dd\,\ yyyy"/>
    <numFmt numFmtId="165" formatCode="#.##0&quot; hours&quot;"/>
    <numFmt numFmtId="166" formatCode="0.0"/>
    <numFmt numFmtId="167" formatCode="mm/dd/yyyy"/>
    <numFmt numFmtId="168" formatCode="dd"/>
  </numFmts>
  <fonts count="30" x14ac:knownFonts="1">
    <font>
      <sz val="11"/>
      <color theme="1"/>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sz val="11"/>
      <color theme="1" tint="0.24994659260841701"/>
      <name val="Times New Roman"/>
      <family val="1"/>
    </font>
    <font>
      <sz val="11"/>
      <color rgb="FF9C0006"/>
      <name val="Times New Roman"/>
      <family val="1"/>
    </font>
    <font>
      <sz val="11"/>
      <color theme="1"/>
      <name val="Times New Roman"/>
      <family val="1"/>
    </font>
    <font>
      <sz val="11"/>
      <color rgb="FF9C6500"/>
      <name val="Times New Roman"/>
      <family val="1"/>
    </font>
    <font>
      <sz val="11"/>
      <color rgb="FFFA7D00"/>
      <name val="Times New Roman"/>
      <family val="1"/>
    </font>
    <font>
      <b/>
      <sz val="11"/>
      <color theme="1"/>
      <name val="Times New Roman"/>
      <family val="1"/>
    </font>
    <font>
      <sz val="11"/>
      <color theme="1"/>
      <name val="Arial"/>
      <family val="2"/>
    </font>
    <font>
      <b/>
      <sz val="11"/>
      <color theme="1" tint="0.24994659260841701"/>
      <name val="Times New Roman"/>
      <family val="1"/>
    </font>
    <font>
      <b/>
      <u/>
      <sz val="11"/>
      <color theme="1" tint="0.24994659260841701"/>
      <name val="Times New Roman"/>
      <family val="1"/>
    </font>
    <font>
      <b/>
      <u/>
      <sz val="11"/>
      <color theme="1"/>
      <name val="Times New Roman"/>
      <family val="1"/>
    </font>
    <font>
      <sz val="11"/>
      <name val="Times New Roman"/>
      <family val="1"/>
    </font>
    <font>
      <b/>
      <sz val="11"/>
      <color theme="3"/>
      <name val="Arial"/>
      <family val="2"/>
    </font>
    <font>
      <b/>
      <u/>
      <sz val="14"/>
      <color rgb="FFFF0000"/>
      <name val="Arial"/>
      <family val="2"/>
    </font>
    <font>
      <sz val="14"/>
      <color theme="1" tint="0.24994659260841701"/>
      <name val="Calibri"/>
      <family val="2"/>
      <scheme val="minor"/>
    </font>
    <font>
      <b/>
      <sz val="11"/>
      <color theme="1" tint="0.34998626667073579"/>
      <name val="Calibri"/>
      <family val="2"/>
      <scheme val="minor"/>
    </font>
    <font>
      <b/>
      <sz val="13"/>
      <color theme="1" tint="0.24994659260841701"/>
      <name val="Cambria"/>
      <family val="2"/>
      <scheme val="major"/>
    </font>
    <font>
      <b/>
      <sz val="13"/>
      <color theme="7"/>
      <name val="Cambria"/>
      <family val="2"/>
      <scheme val="major"/>
    </font>
    <font>
      <sz val="11"/>
      <color theme="1" tint="0.24994659260841701"/>
      <name val="Cambria"/>
      <family val="2"/>
      <scheme val="major"/>
    </font>
    <font>
      <b/>
      <sz val="11"/>
      <color rgb="FF9C6500"/>
      <name val="Times New Roman"/>
      <family val="1"/>
    </font>
    <font>
      <sz val="11"/>
      <color theme="3"/>
      <name val="Times New Roman"/>
      <family val="1"/>
    </font>
    <font>
      <sz val="10"/>
      <name val="Arial"/>
      <family val="2"/>
    </font>
    <font>
      <sz val="10"/>
      <name val="Arial"/>
      <family val="2"/>
      <charset val="1"/>
    </font>
    <font>
      <b/>
      <sz val="11"/>
      <color theme="1"/>
      <name val="Arial"/>
      <family val="2"/>
    </font>
    <font>
      <b/>
      <sz val="11"/>
      <name val="Times New Roman"/>
      <family val="1"/>
    </font>
    <font>
      <b/>
      <sz val="11"/>
      <color rgb="FFFF0000"/>
      <name val="Arial"/>
      <family val="2"/>
    </font>
    <font>
      <u/>
      <sz val="11"/>
      <color theme="10"/>
      <name val="Calibri"/>
      <family val="2"/>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0"/>
        <bgColor indexed="64"/>
      </patternFill>
    </fill>
    <fill>
      <patternFill patternType="solid">
        <fgColor theme="0" tint="-0.24994659260841701"/>
        <bgColor indexed="64"/>
      </patternFill>
    </fill>
    <fill>
      <patternFill patternType="lightHorizontal">
        <fgColor theme="7"/>
        <bgColor auto="1"/>
      </patternFill>
    </fill>
    <fill>
      <patternFill patternType="solid">
        <fgColor indexed="44"/>
        <bgColor indexed="22"/>
      </patternFill>
    </fill>
    <fill>
      <patternFill patternType="solid">
        <fgColor indexed="26"/>
        <bgColor indexed="9"/>
      </patternFill>
    </fill>
  </fills>
  <borders count="5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double">
        <color rgb="FFFF8001"/>
      </bottom>
      <diagonal/>
    </border>
    <border>
      <left/>
      <right/>
      <top/>
      <bottom style="thin">
        <color theme="7"/>
      </bottom>
      <diagonal/>
    </border>
    <border>
      <left style="thick">
        <color theme="0"/>
      </left>
      <right style="thick">
        <color theme="0"/>
      </right>
      <top style="thin">
        <color theme="0"/>
      </top>
      <bottom style="thick">
        <color theme="0"/>
      </bottom>
      <diagonal/>
    </border>
    <border>
      <left style="thin">
        <color indexed="8"/>
      </left>
      <right style="thin">
        <color indexed="22"/>
      </right>
      <top style="thick">
        <color indexed="8"/>
      </top>
      <bottom/>
      <diagonal/>
    </border>
    <border>
      <left style="thin">
        <color indexed="8"/>
      </left>
      <right style="thin">
        <color indexed="22"/>
      </right>
      <top/>
      <bottom style="hair">
        <color indexed="8"/>
      </bottom>
      <diagonal/>
    </border>
    <border>
      <left style="thin">
        <color indexed="22"/>
      </left>
      <right style="thin">
        <color indexed="22"/>
      </right>
      <top style="hair">
        <color indexed="8"/>
      </top>
      <bottom style="hair">
        <color indexed="8"/>
      </bottom>
      <diagonal/>
    </border>
    <border>
      <left style="thin">
        <color indexed="22"/>
      </left>
      <right style="thin">
        <color indexed="8"/>
      </right>
      <top style="hair">
        <color indexed="8"/>
      </top>
      <bottom style="hair">
        <color indexed="8"/>
      </bottom>
      <diagonal/>
    </border>
    <border>
      <left style="thin">
        <color indexed="8"/>
      </left>
      <right style="thin">
        <color indexed="22"/>
      </right>
      <top/>
      <bottom style="thin">
        <color indexed="8"/>
      </bottom>
      <diagonal/>
    </border>
    <border>
      <left style="thin">
        <color indexed="8"/>
      </left>
      <right style="thin">
        <color indexed="22"/>
      </right>
      <top style="thin">
        <color indexed="8"/>
      </top>
      <bottom style="thin">
        <color indexed="8"/>
      </bottom>
      <diagonal/>
    </border>
    <border>
      <left style="thin">
        <color indexed="22"/>
      </left>
      <right style="thin">
        <color indexed="22"/>
      </right>
      <top style="thin">
        <color indexed="8"/>
      </top>
      <bottom style="thin">
        <color indexed="8"/>
      </bottom>
      <diagonal/>
    </border>
    <border>
      <left style="thin">
        <color indexed="22"/>
      </left>
      <right style="thin">
        <color indexed="8"/>
      </right>
      <top style="thin">
        <color indexed="8"/>
      </top>
      <bottom style="thin">
        <color indexed="8"/>
      </bottom>
      <diagonal/>
    </border>
    <border>
      <left style="thin">
        <color indexed="22"/>
      </left>
      <right style="thin">
        <color indexed="22"/>
      </right>
      <top style="hair">
        <color indexed="8"/>
      </top>
      <bottom style="thin">
        <color indexed="8"/>
      </bottom>
      <diagonal/>
    </border>
    <border>
      <left/>
      <right style="thin">
        <color indexed="22"/>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ck">
        <color indexed="8"/>
      </top>
      <bottom style="thin">
        <color indexed="8"/>
      </bottom>
      <diagonal/>
    </border>
    <border>
      <left style="thick">
        <color indexed="8"/>
      </left>
      <right style="thin">
        <color indexed="8"/>
      </right>
      <top style="thick">
        <color indexed="8"/>
      </top>
      <bottom style="thin">
        <color indexed="8"/>
      </bottom>
      <diagonal/>
    </border>
    <border>
      <left style="thick">
        <color indexed="8"/>
      </left>
      <right style="thin">
        <color indexed="8"/>
      </right>
      <top style="thin">
        <color indexed="8"/>
      </top>
      <bottom style="thin">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n">
        <color indexed="22"/>
      </right>
      <top style="thin">
        <color indexed="8"/>
      </top>
      <bottom style="thick">
        <color indexed="8"/>
      </bottom>
      <diagonal/>
    </border>
    <border>
      <left style="thin">
        <color indexed="22"/>
      </left>
      <right style="thin">
        <color indexed="22"/>
      </right>
      <top style="thin">
        <color indexed="8"/>
      </top>
      <bottom style="thick">
        <color indexed="8"/>
      </bottom>
      <diagonal/>
    </border>
    <border>
      <left style="thin">
        <color indexed="22"/>
      </left>
      <right style="thin">
        <color indexed="8"/>
      </right>
      <top style="thin">
        <color indexed="8"/>
      </top>
      <bottom style="thick">
        <color indexed="8"/>
      </bottom>
      <diagonal/>
    </border>
    <border>
      <left/>
      <right style="thin">
        <color indexed="22"/>
      </right>
      <top style="thick">
        <color indexed="8"/>
      </top>
      <bottom/>
      <diagonal/>
    </border>
    <border>
      <left/>
      <right style="thin">
        <color indexed="22"/>
      </right>
      <top/>
      <bottom style="hair">
        <color indexed="8"/>
      </bottom>
      <diagonal/>
    </border>
    <border>
      <left/>
      <right style="thin">
        <color indexed="22"/>
      </right>
      <top style="thin">
        <color indexed="8"/>
      </top>
      <bottom style="thick">
        <color indexed="8"/>
      </bottom>
      <diagonal/>
    </border>
    <border>
      <left style="thin">
        <color indexed="8"/>
      </left>
      <right style="thick">
        <color indexed="8"/>
      </right>
      <top style="thick">
        <color indexed="8"/>
      </top>
      <bottom style="thin">
        <color indexed="8"/>
      </bottom>
      <diagonal/>
    </border>
    <border>
      <left style="thin">
        <color indexed="8"/>
      </left>
      <right style="thick">
        <color indexed="8"/>
      </right>
      <top style="thin">
        <color indexed="8"/>
      </top>
      <bottom style="thin">
        <color indexed="8"/>
      </bottom>
      <diagonal/>
    </border>
    <border>
      <left style="thin">
        <color indexed="8"/>
      </left>
      <right style="thick">
        <color indexed="8"/>
      </right>
      <top style="thin">
        <color indexed="8"/>
      </top>
      <bottom style="thick">
        <color indexed="8"/>
      </bottom>
      <diagonal/>
    </border>
    <border>
      <left style="thick">
        <color rgb="FFFF0000"/>
      </left>
      <right style="thick">
        <color rgb="FFFF0000"/>
      </right>
      <top style="thick">
        <color rgb="FFFF0000"/>
      </top>
      <bottom style="thick">
        <color rgb="FFFF0000"/>
      </bottom>
      <diagonal/>
    </border>
    <border>
      <left style="thin">
        <color indexed="8"/>
      </left>
      <right style="thin">
        <color indexed="22"/>
      </right>
      <top style="thin">
        <color indexed="8"/>
      </top>
      <bottom/>
      <diagonal/>
    </border>
    <border>
      <left/>
      <right style="thin">
        <color indexed="22"/>
      </right>
      <top style="thin">
        <color indexed="8"/>
      </top>
      <bottom/>
      <diagonal/>
    </border>
    <border>
      <left style="thin">
        <color indexed="22"/>
      </left>
      <right style="thin">
        <color indexed="22"/>
      </right>
      <top style="thin">
        <color indexed="8"/>
      </top>
      <bottom/>
      <diagonal/>
    </border>
    <border>
      <left style="thick">
        <color rgb="FFFF0000"/>
      </left>
      <right style="thin">
        <color indexed="22"/>
      </right>
      <top style="thick">
        <color rgb="FFFF0000"/>
      </top>
      <bottom style="thick">
        <color rgb="FFFF0000"/>
      </bottom>
      <diagonal/>
    </border>
    <border>
      <left style="thin">
        <color indexed="22"/>
      </left>
      <right style="thick">
        <color rgb="FFFF0000"/>
      </right>
      <top style="thick">
        <color rgb="FFFF0000"/>
      </top>
      <bottom style="thick">
        <color rgb="FFFF0000"/>
      </bottom>
      <diagonal/>
    </border>
    <border>
      <left style="thin">
        <color indexed="22"/>
      </left>
      <right style="thin">
        <color indexed="22"/>
      </right>
      <top/>
      <bottom style="thick">
        <color indexed="8"/>
      </bottom>
      <diagonal/>
    </border>
    <border>
      <left style="thin">
        <color indexed="22"/>
      </left>
      <right style="thin">
        <color indexed="22"/>
      </right>
      <top style="thick">
        <color rgb="FFFF0000"/>
      </top>
      <bottom style="thick">
        <color rgb="FFFF0000"/>
      </bottom>
      <diagonal/>
    </border>
    <border>
      <left style="thick">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22"/>
      </left>
      <right style="thin">
        <color indexed="8"/>
      </right>
      <top style="thin">
        <color indexed="8"/>
      </top>
      <bottom/>
      <diagonal/>
    </border>
    <border>
      <left style="thin">
        <color indexed="22"/>
      </left>
      <right style="thin">
        <color indexed="22"/>
      </right>
      <top/>
      <bottom/>
      <diagonal/>
    </border>
    <border>
      <left style="thin">
        <color indexed="8"/>
      </left>
      <right style="thin">
        <color indexed="22"/>
      </right>
      <top style="thick">
        <color rgb="FFFF0000"/>
      </top>
      <bottom style="thick">
        <color rgb="FFFF0000"/>
      </bottom>
      <diagonal/>
    </border>
    <border>
      <left style="thin">
        <color indexed="22"/>
      </left>
      <right style="thin">
        <color indexed="8"/>
      </right>
      <top style="thick">
        <color rgb="FFFF0000"/>
      </top>
      <bottom style="thick">
        <color rgb="FFFF0000"/>
      </bottom>
      <diagonal/>
    </border>
    <border>
      <left style="thin">
        <color indexed="22"/>
      </left>
      <right style="thin">
        <color indexed="8"/>
      </right>
      <top/>
      <bottom style="thick">
        <color indexed="8"/>
      </bottom>
      <diagonal/>
    </border>
    <border>
      <left style="thin">
        <color indexed="8"/>
      </left>
      <right style="thick">
        <color indexed="8"/>
      </right>
      <top style="thin">
        <color indexed="8"/>
      </top>
      <bottom/>
      <diagonal/>
    </border>
    <border>
      <left style="thin">
        <color indexed="64"/>
      </left>
      <right/>
      <top style="thin">
        <color indexed="64"/>
      </top>
      <bottom/>
      <diagonal/>
    </border>
    <border>
      <left style="thin">
        <color indexed="64"/>
      </left>
      <right/>
      <top/>
      <bottom style="thin">
        <color indexed="64"/>
      </bottom>
      <diagonal/>
    </border>
  </borders>
  <cellStyleXfs count="11">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7" applyNumberFormat="0" applyFill="0" applyAlignment="0" applyProtection="0"/>
    <xf numFmtId="0" fontId="17" fillId="0" borderId="0" applyNumberFormat="0" applyFill="0" applyBorder="0" applyProtection="0">
      <alignment horizontal="left" vertical="center"/>
    </xf>
    <xf numFmtId="0" fontId="18" fillId="0" borderId="0" applyFill="0" applyBorder="0" applyProtection="0">
      <alignment horizontal="center" wrapText="1"/>
    </xf>
    <xf numFmtId="3" fontId="18" fillId="0" borderId="8" applyFill="0" applyProtection="0">
      <alignment horizontal="center"/>
    </xf>
    <xf numFmtId="0" fontId="19" fillId="0" borderId="0" applyFill="0" applyBorder="0" applyProtection="0">
      <alignment horizontal="left" wrapText="1"/>
    </xf>
    <xf numFmtId="9" fontId="20" fillId="0" borderId="0" applyFill="0" applyBorder="0" applyProtection="0">
      <alignment horizontal="center" vertical="center"/>
    </xf>
    <xf numFmtId="0" fontId="21" fillId="7" borderId="9" applyNumberFormat="0" applyFont="0" applyAlignment="0">
      <alignment horizontal="center"/>
    </xf>
    <xf numFmtId="0" fontId="29" fillId="0" borderId="0" applyNumberFormat="0" applyFill="0" applyBorder="0" applyAlignment="0" applyProtection="0"/>
  </cellStyleXfs>
  <cellXfs count="151">
    <xf numFmtId="0" fontId="0" fillId="0" borderId="0" xfId="0"/>
    <xf numFmtId="0" fontId="4" fillId="4" borderId="3" xfId="0" applyFont="1" applyFill="1" applyBorder="1" applyAlignment="1">
      <alignment vertical="center" wrapText="1"/>
    </xf>
    <xf numFmtId="166" fontId="5" fillId="5" borderId="3" xfId="1" applyNumberFormat="1" applyFont="1" applyFill="1" applyBorder="1" applyAlignment="1">
      <alignment horizontal="left" vertical="top" wrapText="1"/>
    </xf>
    <xf numFmtId="0" fontId="4" fillId="4" borderId="3" xfId="0" applyFont="1" applyFill="1" applyBorder="1" applyAlignment="1">
      <alignment horizontal="center" vertical="center" wrapText="1"/>
    </xf>
    <xf numFmtId="0" fontId="4" fillId="0" borderId="3" xfId="0" applyFont="1" applyBorder="1" applyAlignment="1">
      <alignment horizontal="left" vertical="top" wrapText="1"/>
    </xf>
    <xf numFmtId="0" fontId="6" fillId="0" borderId="3" xfId="0" applyFont="1" applyBorder="1" applyAlignment="1">
      <alignment horizontal="center" vertical="top" wrapText="1"/>
    </xf>
    <xf numFmtId="0" fontId="7" fillId="3" borderId="1" xfId="2" applyFont="1" applyBorder="1" applyAlignment="1">
      <alignment horizontal="center" vertical="center" wrapText="1"/>
    </xf>
    <xf numFmtId="0" fontId="7" fillId="3" borderId="2" xfId="2" applyFont="1" applyBorder="1" applyAlignment="1">
      <alignment horizontal="center" vertical="center" wrapText="1"/>
    </xf>
    <xf numFmtId="0" fontId="4" fillId="0" borderId="3" xfId="0" applyFont="1" applyBorder="1" applyAlignment="1">
      <alignment horizontal="left" vertical="top" wrapText="1"/>
    </xf>
    <xf numFmtId="166" fontId="14" fillId="5" borderId="3" xfId="1" applyNumberFormat="1" applyFont="1" applyFill="1" applyBorder="1" applyAlignment="1">
      <alignment horizontal="left" vertical="top" wrapText="1"/>
    </xf>
    <xf numFmtId="0" fontId="14" fillId="0" borderId="3" xfId="0" applyFont="1" applyBorder="1" applyAlignment="1">
      <alignment horizontal="left" vertical="top" wrapText="1"/>
    </xf>
    <xf numFmtId="0" fontId="6" fillId="0" borderId="0" xfId="0" applyFont="1" applyAlignment="1">
      <alignment horizontal="center" vertical="center" wrapText="1"/>
    </xf>
    <xf numFmtId="15" fontId="4" fillId="0" borderId="3" xfId="0" applyNumberFormat="1" applyFont="1" applyBorder="1" applyAlignment="1">
      <alignment horizontal="left" vertical="top" wrapText="1"/>
    </xf>
    <xf numFmtId="164" fontId="4" fillId="0" borderId="3"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9" fontId="4" fillId="0" borderId="3" xfId="0" applyNumberFormat="1" applyFont="1" applyBorder="1" applyAlignment="1">
      <alignment horizontal="center" vertical="center" wrapText="1"/>
    </xf>
    <xf numFmtId="0" fontId="4" fillId="0" borderId="3" xfId="0" applyFont="1" applyBorder="1" applyAlignment="1">
      <alignment horizontal="center" vertical="center" wrapText="1"/>
    </xf>
    <xf numFmtId="166" fontId="4" fillId="5" borderId="3" xfId="0" applyNumberFormat="1" applyFont="1" applyFill="1" applyBorder="1" applyAlignment="1">
      <alignment horizontal="center" vertical="center" wrapText="1"/>
    </xf>
    <xf numFmtId="166" fontId="4" fillId="0" borderId="3" xfId="0" applyNumberFormat="1" applyFont="1" applyBorder="1" applyAlignment="1">
      <alignment horizontal="center" vertical="center" wrapText="1"/>
    </xf>
    <xf numFmtId="0" fontId="4" fillId="5" borderId="3" xfId="0" applyFont="1" applyFill="1" applyBorder="1" applyAlignment="1">
      <alignment horizontal="left" vertical="top" wrapText="1"/>
    </xf>
    <xf numFmtId="0" fontId="4" fillId="5" borderId="3" xfId="0" applyFont="1" applyFill="1" applyBorder="1" applyAlignment="1">
      <alignment horizontal="center" vertical="center" wrapText="1"/>
    </xf>
    <xf numFmtId="0" fontId="6" fillId="0" borderId="0" xfId="0" applyFont="1" applyAlignment="1">
      <alignment wrapText="1"/>
    </xf>
    <xf numFmtId="0" fontId="6" fillId="5" borderId="3" xfId="0" applyFont="1" applyFill="1" applyBorder="1" applyAlignment="1">
      <alignment horizontal="center" vertical="center" wrapText="1"/>
    </xf>
    <xf numFmtId="166" fontId="6" fillId="0" borderId="0" xfId="0" applyNumberFormat="1" applyFont="1" applyAlignment="1">
      <alignment horizontal="center" vertical="center" wrapText="1"/>
    </xf>
    <xf numFmtId="0" fontId="4" fillId="5" borderId="3" xfId="0" applyFont="1" applyFill="1" applyBorder="1" applyAlignment="1">
      <alignment horizontal="left" vertical="center" wrapText="1"/>
    </xf>
    <xf numFmtId="0" fontId="6" fillId="5" borderId="3" xfId="0" applyFont="1" applyFill="1" applyBorder="1" applyAlignment="1">
      <alignment horizontal="left" vertical="center" wrapText="1"/>
    </xf>
    <xf numFmtId="0" fontId="4" fillId="0" borderId="3" xfId="0" applyFont="1" applyBorder="1" applyAlignment="1">
      <alignment horizontal="center" vertical="center" wrapText="1"/>
    </xf>
    <xf numFmtId="0" fontId="6" fillId="0" borderId="0" xfId="0" applyFont="1" applyAlignment="1">
      <alignment horizontal="left" wrapText="1"/>
    </xf>
    <xf numFmtId="0" fontId="4" fillId="0" borderId="3" xfId="0" applyFont="1" applyBorder="1" applyAlignment="1">
      <alignment horizontal="center" vertical="center" wrapText="1"/>
    </xf>
    <xf numFmtId="0" fontId="4" fillId="0" borderId="3" xfId="0" applyFont="1" applyBorder="1" applyAlignment="1">
      <alignment vertical="top" wrapText="1"/>
    </xf>
    <xf numFmtId="0" fontId="4" fillId="0" borderId="3" xfId="0" applyFont="1" applyBorder="1" applyAlignment="1">
      <alignment horizontal="left" vertical="top"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22" fillId="3" borderId="1" xfId="2" applyFont="1" applyBorder="1" applyAlignment="1">
      <alignment horizontal="center" vertical="center" wrapText="1"/>
    </xf>
    <xf numFmtId="168" fontId="24" fillId="9" borderId="12" xfId="0" applyNumberFormat="1" applyFont="1" applyFill="1" applyBorder="1" applyAlignment="1">
      <alignment horizontal="center" vertical="center" wrapText="1"/>
    </xf>
    <xf numFmtId="168" fontId="24" fillId="9" borderId="13" xfId="0" applyNumberFormat="1" applyFont="1" applyFill="1" applyBorder="1" applyAlignment="1">
      <alignment horizontal="center" vertical="center" wrapText="1"/>
    </xf>
    <xf numFmtId="168" fontId="24" fillId="8" borderId="15" xfId="0" applyNumberFormat="1" applyFont="1" applyFill="1" applyBorder="1" applyAlignment="1">
      <alignment horizontal="center" vertical="center" wrapText="1"/>
    </xf>
    <xf numFmtId="168" fontId="24" fillId="8" borderId="16" xfId="0" applyNumberFormat="1" applyFont="1" applyFill="1" applyBorder="1" applyAlignment="1">
      <alignment horizontal="center" vertical="center" wrapText="1"/>
    </xf>
    <xf numFmtId="168" fontId="24" fillId="9" borderId="16" xfId="0" applyNumberFormat="1" applyFont="1" applyFill="1" applyBorder="1" applyAlignment="1">
      <alignment horizontal="center" vertical="center" wrapText="1"/>
    </xf>
    <xf numFmtId="168" fontId="24" fillId="9" borderId="17" xfId="0" applyNumberFormat="1" applyFont="1" applyFill="1" applyBorder="1" applyAlignment="1">
      <alignment horizontal="center" vertical="center" wrapText="1"/>
    </xf>
    <xf numFmtId="166" fontId="24" fillId="0" borderId="16" xfId="0" applyNumberFormat="1" applyFont="1" applyFill="1" applyBorder="1" applyAlignment="1">
      <alignment horizontal="center" vertical="center" wrapText="1"/>
    </xf>
    <xf numFmtId="166" fontId="24" fillId="9" borderId="16" xfId="0" applyNumberFormat="1" applyFont="1" applyFill="1" applyBorder="1" applyAlignment="1">
      <alignment horizontal="center" vertical="center" wrapText="1"/>
    </xf>
    <xf numFmtId="166" fontId="24" fillId="9" borderId="17" xfId="0" applyNumberFormat="1" applyFont="1" applyFill="1" applyBorder="1" applyAlignment="1">
      <alignment horizontal="center" vertical="center" wrapText="1"/>
    </xf>
    <xf numFmtId="166" fontId="24" fillId="0" borderId="15" xfId="0" applyNumberFormat="1" applyFont="1" applyFill="1" applyBorder="1" applyAlignment="1">
      <alignment horizontal="center" vertical="center" wrapText="1"/>
    </xf>
    <xf numFmtId="166" fontId="24" fillId="9" borderId="12" xfId="0" applyNumberFormat="1" applyFont="1" applyFill="1" applyBorder="1" applyAlignment="1">
      <alignment horizontal="center" vertical="center" wrapText="1"/>
    </xf>
    <xf numFmtId="166" fontId="24" fillId="9" borderId="13" xfId="0" applyNumberFormat="1" applyFont="1" applyFill="1" applyBorder="1" applyAlignment="1">
      <alignment horizontal="center" vertical="center" wrapText="1"/>
    </xf>
    <xf numFmtId="49" fontId="25" fillId="0" borderId="16" xfId="0" applyNumberFormat="1" applyFont="1" applyFill="1" applyBorder="1" applyAlignment="1">
      <alignment vertical="center"/>
    </xf>
    <xf numFmtId="166" fontId="24" fillId="0" borderId="18" xfId="0" applyNumberFormat="1" applyFont="1" applyFill="1" applyBorder="1" applyAlignment="1">
      <alignment horizontal="center" vertical="center" wrapText="1"/>
    </xf>
    <xf numFmtId="166" fontId="24" fillId="0" borderId="19" xfId="0" applyNumberFormat="1" applyFont="1" applyFill="1" applyBorder="1" applyAlignment="1">
      <alignment horizontal="center" vertical="center" wrapText="1"/>
    </xf>
    <xf numFmtId="0" fontId="6" fillId="0" borderId="20" xfId="0" applyFont="1" applyBorder="1" applyAlignment="1">
      <alignment wrapText="1"/>
    </xf>
    <xf numFmtId="0" fontId="10" fillId="0" borderId="23" xfId="0" applyFont="1" applyBorder="1" applyAlignment="1">
      <alignment horizontal="left" vertical="top" wrapText="1"/>
    </xf>
    <xf numFmtId="0" fontId="10" fillId="0" borderId="24" xfId="0" applyFont="1" applyBorder="1" applyAlignment="1">
      <alignment horizontal="left" vertical="top" wrapText="1"/>
    </xf>
    <xf numFmtId="0" fontId="6" fillId="0" borderId="25" xfId="0" applyFont="1" applyBorder="1" applyAlignment="1">
      <alignment wrapText="1"/>
    </xf>
    <xf numFmtId="166" fontId="24" fillId="0" borderId="26" xfId="0" applyNumberFormat="1" applyFont="1" applyFill="1" applyBorder="1" applyAlignment="1">
      <alignment horizontal="center" vertical="center" wrapText="1"/>
    </xf>
    <xf numFmtId="166" fontId="24" fillId="0" borderId="27" xfId="0" applyNumberFormat="1" applyFont="1" applyFill="1" applyBorder="1" applyAlignment="1">
      <alignment horizontal="center" vertical="center" wrapText="1"/>
    </xf>
    <xf numFmtId="166" fontId="24" fillId="9" borderId="27" xfId="0" applyNumberFormat="1" applyFont="1" applyFill="1" applyBorder="1" applyAlignment="1">
      <alignment horizontal="center" vertical="center" wrapText="1"/>
    </xf>
    <xf numFmtId="166" fontId="24" fillId="9" borderId="28" xfId="0" applyNumberFormat="1" applyFont="1" applyFill="1" applyBorder="1" applyAlignment="1">
      <alignment horizontal="center" vertical="center" wrapText="1"/>
    </xf>
    <xf numFmtId="49" fontId="25" fillId="0" borderId="27" xfId="0" applyNumberFormat="1" applyFont="1" applyFill="1" applyBorder="1" applyAlignment="1">
      <alignment vertical="center"/>
    </xf>
    <xf numFmtId="168" fontId="24" fillId="8" borderId="19" xfId="0" applyNumberFormat="1" applyFont="1" applyFill="1" applyBorder="1" applyAlignment="1">
      <alignment horizontal="center" vertical="center" wrapText="1"/>
    </xf>
    <xf numFmtId="166" fontId="24" fillId="0" borderId="31" xfId="0" applyNumberFormat="1" applyFont="1" applyFill="1" applyBorder="1" applyAlignment="1">
      <alignment horizontal="center" vertical="center" wrapText="1"/>
    </xf>
    <xf numFmtId="0" fontId="6" fillId="0" borderId="33" xfId="0" applyFont="1" applyBorder="1" applyAlignment="1">
      <alignment wrapText="1"/>
    </xf>
    <xf numFmtId="0" fontId="6" fillId="0" borderId="34" xfId="0" applyFont="1" applyBorder="1" applyAlignment="1">
      <alignment wrapText="1"/>
    </xf>
    <xf numFmtId="14" fontId="6" fillId="0" borderId="20" xfId="0" applyNumberFormat="1" applyFont="1" applyBorder="1" applyAlignment="1">
      <alignment horizontal="center" wrapText="1"/>
    </xf>
    <xf numFmtId="14" fontId="6" fillId="0" borderId="25" xfId="0" applyNumberFormat="1" applyFont="1" applyBorder="1" applyAlignment="1">
      <alignment horizontal="center" wrapText="1"/>
    </xf>
    <xf numFmtId="0" fontId="6" fillId="0" borderId="20" xfId="0" applyFont="1" applyBorder="1" applyAlignment="1">
      <alignment horizontal="center" wrapText="1"/>
    </xf>
    <xf numFmtId="0" fontId="6" fillId="0" borderId="25" xfId="0" applyFont="1" applyBorder="1" applyAlignment="1">
      <alignment horizontal="center" wrapText="1"/>
    </xf>
    <xf numFmtId="166" fontId="24" fillId="0" borderId="36" xfId="0" applyNumberFormat="1" applyFont="1" applyFill="1" applyBorder="1" applyAlignment="1">
      <alignment horizontal="center" vertical="center" wrapText="1"/>
    </xf>
    <xf numFmtId="166" fontId="24" fillId="0" borderId="35" xfId="0" applyNumberFormat="1" applyFont="1" applyFill="1" applyBorder="1" applyAlignment="1">
      <alignment horizontal="center" vertical="center" wrapText="1"/>
    </xf>
    <xf numFmtId="166" fontId="24" fillId="0" borderId="37" xfId="0" applyNumberFormat="1" applyFont="1" applyFill="1" applyBorder="1" applyAlignment="1">
      <alignment horizontal="center" vertical="center" wrapText="1"/>
    </xf>
    <xf numFmtId="166" fontId="24" fillId="0" borderId="38" xfId="0" applyNumberFormat="1" applyFont="1" applyFill="1" applyBorder="1" applyAlignment="1">
      <alignment horizontal="center" vertical="center" wrapText="1"/>
    </xf>
    <xf numFmtId="166" fontId="24" fillId="0" borderId="39" xfId="0" applyNumberFormat="1" applyFont="1" applyFill="1" applyBorder="1" applyAlignment="1">
      <alignment horizontal="center" vertical="center" wrapText="1"/>
    </xf>
    <xf numFmtId="166" fontId="24" fillId="0" borderId="40" xfId="0" applyNumberFormat="1" applyFont="1" applyFill="1" applyBorder="1" applyAlignment="1">
      <alignment horizontal="center" vertical="center" wrapText="1"/>
    </xf>
    <xf numFmtId="49" fontId="25" fillId="0" borderId="38" xfId="0" applyNumberFormat="1" applyFont="1" applyFill="1" applyBorder="1" applyAlignment="1">
      <alignment vertical="center"/>
    </xf>
    <xf numFmtId="49" fontId="25" fillId="0" borderId="41" xfId="0" applyNumberFormat="1" applyFont="1" applyFill="1" applyBorder="1" applyAlignment="1">
      <alignment vertical="center"/>
    </xf>
    <xf numFmtId="49" fontId="25" fillId="0" borderId="39" xfId="0" applyNumberFormat="1" applyFont="1" applyFill="1" applyBorder="1" applyAlignment="1">
      <alignment vertical="center"/>
    </xf>
    <xf numFmtId="49" fontId="25" fillId="0" borderId="42" xfId="0" applyNumberFormat="1" applyFont="1" applyFill="1" applyBorder="1" applyAlignment="1">
      <alignment vertical="center"/>
    </xf>
    <xf numFmtId="166" fontId="24" fillId="9" borderId="19" xfId="0" applyNumberFormat="1" applyFont="1" applyFill="1" applyBorder="1" applyAlignment="1">
      <alignment horizontal="center" vertical="center" wrapText="1"/>
    </xf>
    <xf numFmtId="14" fontId="6" fillId="0" borderId="44" xfId="0" applyNumberFormat="1" applyFont="1" applyBorder="1" applyAlignment="1">
      <alignment horizontal="center" wrapText="1"/>
    </xf>
    <xf numFmtId="0" fontId="6" fillId="0" borderId="44" xfId="0" applyFont="1" applyBorder="1" applyAlignment="1">
      <alignment horizontal="center" wrapText="1"/>
    </xf>
    <xf numFmtId="0" fontId="6" fillId="0" borderId="44" xfId="0" applyFont="1" applyBorder="1" applyAlignment="1">
      <alignment wrapText="1"/>
    </xf>
    <xf numFmtId="166" fontId="24" fillId="9" borderId="38" xfId="0" applyNumberFormat="1" applyFont="1" applyFill="1" applyBorder="1" applyAlignment="1">
      <alignment horizontal="center" vertical="center" wrapText="1"/>
    </xf>
    <xf numFmtId="166" fontId="24" fillId="9" borderId="45" xfId="0" applyNumberFormat="1" applyFont="1" applyFill="1" applyBorder="1" applyAlignment="1">
      <alignment horizontal="center" vertical="center" wrapText="1"/>
    </xf>
    <xf numFmtId="166" fontId="24" fillId="0" borderId="46" xfId="0" applyNumberFormat="1" applyFont="1" applyFill="1" applyBorder="1" applyAlignment="1">
      <alignment horizontal="center" vertical="center" wrapText="1"/>
    </xf>
    <xf numFmtId="49" fontId="25" fillId="0" borderId="37" xfId="0" applyNumberFormat="1" applyFont="1" applyFill="1" applyBorder="1" applyAlignment="1">
      <alignment vertical="center"/>
    </xf>
    <xf numFmtId="49" fontId="25" fillId="0" borderId="47" xfId="0" applyNumberFormat="1" applyFont="1" applyFill="1" applyBorder="1" applyAlignment="1">
      <alignment vertical="center"/>
    </xf>
    <xf numFmtId="166" fontId="24" fillId="9" borderId="41" xfId="0" applyNumberFormat="1" applyFont="1" applyFill="1" applyBorder="1" applyAlignment="1">
      <alignment horizontal="center" vertical="center" wrapText="1"/>
    </xf>
    <xf numFmtId="166" fontId="24" fillId="9" borderId="49" xfId="0" applyNumberFormat="1" applyFont="1" applyFill="1" applyBorder="1" applyAlignment="1">
      <alignment horizontal="center" vertical="center" wrapText="1"/>
    </xf>
    <xf numFmtId="166" fontId="24" fillId="9" borderId="42" xfId="0" applyNumberFormat="1" applyFont="1" applyFill="1" applyBorder="1" applyAlignment="1">
      <alignment horizontal="center" vertical="center" wrapText="1"/>
    </xf>
    <xf numFmtId="166" fontId="24" fillId="9" borderId="48" xfId="0" applyNumberFormat="1" applyFont="1" applyFill="1" applyBorder="1" applyAlignment="1">
      <alignment horizontal="center" vertical="center" wrapText="1"/>
    </xf>
    <xf numFmtId="0" fontId="26" fillId="0" borderId="23" xfId="0" applyFont="1" applyBorder="1" applyAlignment="1">
      <alignment horizontal="left" vertical="top" wrapText="1"/>
    </xf>
    <xf numFmtId="0" fontId="26" fillId="0" borderId="43" xfId="0" applyFont="1" applyBorder="1" applyAlignment="1">
      <alignment horizontal="left" vertical="top" wrapText="1"/>
    </xf>
    <xf numFmtId="0" fontId="9" fillId="6" borderId="3" xfId="0" applyFont="1" applyFill="1" applyBorder="1" applyAlignment="1">
      <alignment horizontal="center" vertical="top" wrapText="1"/>
    </xf>
    <xf numFmtId="0" fontId="6" fillId="0" borderId="0" xfId="0" applyFont="1" applyAlignment="1">
      <alignment vertical="top" wrapText="1"/>
    </xf>
    <xf numFmtId="49" fontId="6" fillId="0" borderId="3" xfId="0" applyNumberFormat="1" applyFont="1" applyBorder="1" applyAlignment="1">
      <alignment horizontal="center" vertical="top" wrapText="1"/>
    </xf>
    <xf numFmtId="0" fontId="6" fillId="0" borderId="3" xfId="0" applyFont="1" applyBorder="1" applyAlignment="1">
      <alignment vertical="top" wrapText="1"/>
    </xf>
    <xf numFmtId="0" fontId="6" fillId="0" borderId="3" xfId="0" quotePrefix="1" applyFont="1" applyBorder="1" applyAlignment="1">
      <alignment vertical="top" wrapText="1"/>
    </xf>
    <xf numFmtId="0" fontId="4" fillId="0" borderId="3" xfId="0" applyFont="1" applyBorder="1" applyAlignment="1">
      <alignment horizontal="left" vertical="center" wrapText="1"/>
    </xf>
    <xf numFmtId="0" fontId="4" fillId="4" borderId="3" xfId="0" applyFont="1" applyFill="1" applyBorder="1" applyAlignment="1">
      <alignment horizontal="center" vertical="center" wrapText="1"/>
    </xf>
    <xf numFmtId="0" fontId="4" fillId="0" borderId="3" xfId="0" applyFont="1" applyBorder="1" applyAlignment="1">
      <alignment horizontal="left" vertical="top" wrapText="1"/>
    </xf>
    <xf numFmtId="0" fontId="6" fillId="0" borderId="3" xfId="0" applyFont="1" applyBorder="1" applyAlignment="1">
      <alignment horizontal="left" vertical="center" wrapText="1"/>
    </xf>
    <xf numFmtId="0" fontId="4" fillId="0" borderId="4" xfId="0" applyFont="1" applyBorder="1" applyAlignment="1">
      <alignment horizontal="center" vertical="center" wrapText="1"/>
    </xf>
    <xf numFmtId="0" fontId="4" fillId="0" borderId="3" xfId="0" applyFont="1" applyBorder="1" applyAlignment="1">
      <alignment horizontal="left" vertical="top" wrapText="1"/>
    </xf>
    <xf numFmtId="0" fontId="6" fillId="0" borderId="3" xfId="0" applyFont="1" applyBorder="1" applyAlignment="1">
      <alignment horizontal="left" vertical="center" wrapText="1"/>
    </xf>
    <xf numFmtId="0" fontId="26" fillId="0" borderId="23" xfId="0" applyFont="1" applyFill="1" applyBorder="1" applyAlignment="1">
      <alignment horizontal="left" vertical="top" wrapText="1"/>
    </xf>
    <xf numFmtId="0" fontId="4" fillId="0" borderId="3" xfId="0" applyFont="1" applyBorder="1" applyAlignment="1">
      <alignment horizontal="left" vertical="center" wrapText="1"/>
    </xf>
    <xf numFmtId="0" fontId="4" fillId="4" borderId="3" xfId="0" applyFont="1" applyFill="1" applyBorder="1" applyAlignment="1">
      <alignment horizontal="center" vertical="center"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15" fillId="0" borderId="23" xfId="0" applyFont="1" applyBorder="1" applyAlignment="1">
      <alignment horizontal="left" vertical="top" wrapText="1"/>
    </xf>
    <xf numFmtId="0" fontId="6" fillId="0" borderId="50" xfId="0" applyFont="1" applyBorder="1" applyAlignment="1">
      <alignment wrapText="1"/>
    </xf>
    <xf numFmtId="2" fontId="4" fillId="5" borderId="3"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0" borderId="3" xfId="0" applyFont="1" applyBorder="1" applyAlignment="1">
      <alignment horizontal="left" vertical="top" wrapText="1"/>
    </xf>
    <xf numFmtId="166" fontId="29" fillId="5" borderId="3" xfId="10" applyNumberFormat="1" applyFill="1" applyBorder="1" applyAlignment="1">
      <alignment horizontal="left" vertical="top" wrapText="1"/>
    </xf>
    <xf numFmtId="0" fontId="29" fillId="0" borderId="3" xfId="10" applyBorder="1" applyAlignment="1">
      <alignment horizontal="left" vertical="top" wrapText="1"/>
    </xf>
    <xf numFmtId="167" fontId="24" fillId="8" borderId="10" xfId="0" applyNumberFormat="1" applyFont="1" applyFill="1" applyBorder="1" applyAlignment="1">
      <alignment horizontal="center" vertical="center" wrapText="1"/>
    </xf>
    <xf numFmtId="168" fontId="24" fillId="8" borderId="14" xfId="0" applyNumberFormat="1" applyFont="1" applyFill="1" applyBorder="1" applyAlignment="1">
      <alignment horizontal="center" vertical="center" wrapText="1"/>
    </xf>
    <xf numFmtId="167" fontId="24" fillId="8" borderId="29" xfId="0" applyNumberFormat="1" applyFont="1" applyFill="1" applyBorder="1" applyAlignment="1">
      <alignment horizontal="center" vertical="center" wrapText="1"/>
    </xf>
    <xf numFmtId="168" fontId="24" fillId="8" borderId="30" xfId="0" applyNumberFormat="1" applyFont="1" applyFill="1" applyBorder="1" applyAlignment="1">
      <alignment horizontal="center" vertical="center" wrapText="1"/>
    </xf>
    <xf numFmtId="168" fontId="24" fillId="8" borderId="11" xfId="0" applyNumberFormat="1" applyFont="1" applyFill="1" applyBorder="1" applyAlignment="1">
      <alignment horizontal="center" vertical="center" wrapText="1"/>
    </xf>
    <xf numFmtId="0" fontId="16" fillId="0" borderId="22" xfId="0" applyFont="1" applyBorder="1" applyAlignment="1">
      <alignment horizontal="center" wrapText="1"/>
    </xf>
    <xf numFmtId="0" fontId="16" fillId="0" borderId="23" xfId="0" applyFont="1" applyBorder="1" applyAlignment="1">
      <alignment horizontal="center" wrapText="1"/>
    </xf>
    <xf numFmtId="0" fontId="23" fillId="0" borderId="32" xfId="0" applyFont="1" applyBorder="1" applyAlignment="1">
      <alignment horizontal="center" vertical="center" wrapText="1"/>
    </xf>
    <xf numFmtId="0" fontId="23" fillId="0" borderId="33" xfId="0" applyFont="1" applyBorder="1" applyAlignment="1">
      <alignment horizontal="center" vertical="center" wrapText="1"/>
    </xf>
    <xf numFmtId="0" fontId="23" fillId="0" borderId="21" xfId="0" applyFont="1" applyBorder="1" applyAlignment="1">
      <alignment horizontal="center" vertical="center" wrapText="1"/>
    </xf>
    <xf numFmtId="0" fontId="23" fillId="0" borderId="20" xfId="0" applyFont="1" applyBorder="1" applyAlignment="1">
      <alignment horizontal="center" vertical="center" wrapText="1"/>
    </xf>
    <xf numFmtId="0" fontId="4" fillId="0" borderId="3" xfId="0" applyFont="1" applyBorder="1" applyAlignment="1">
      <alignment horizontal="left" vertical="center" wrapText="1"/>
    </xf>
    <xf numFmtId="0" fontId="0" fillId="0" borderId="4" xfId="0" applyBorder="1" applyAlignment="1">
      <alignment vertical="top" wrapText="1"/>
    </xf>
    <xf numFmtId="0" fontId="0" fillId="0" borderId="6" xfId="0" applyBorder="1" applyAlignment="1">
      <alignment vertical="top" wrapText="1"/>
    </xf>
    <xf numFmtId="0" fontId="8" fillId="0" borderId="0" xfId="3" quotePrefix="1" applyFont="1" applyBorder="1" applyAlignment="1">
      <alignment horizontal="left" vertical="top" wrapText="1"/>
    </xf>
    <xf numFmtId="0" fontId="8" fillId="0" borderId="7" xfId="3" quotePrefix="1" applyFont="1" applyAlignment="1">
      <alignment horizontal="left" vertical="top" wrapText="1"/>
    </xf>
    <xf numFmtId="0" fontId="4" fillId="4" borderId="3" xfId="0" applyFont="1" applyFill="1" applyBorder="1" applyAlignment="1">
      <alignment horizontal="center" vertical="center"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4" xfId="0" quotePrefix="1" applyFont="1" applyBorder="1" applyAlignment="1">
      <alignment horizontal="left" vertical="top" wrapText="1"/>
    </xf>
    <xf numFmtId="0" fontId="4" fillId="0" borderId="5" xfId="0" quotePrefix="1" applyFont="1" applyBorder="1" applyAlignment="1">
      <alignment horizontal="left" vertical="top" wrapText="1"/>
    </xf>
    <xf numFmtId="0" fontId="4" fillId="0" borderId="6" xfId="0" applyFont="1" applyBorder="1" applyAlignment="1">
      <alignment horizontal="left" vertical="top"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51" xfId="0" applyFont="1" applyBorder="1" applyAlignment="1">
      <alignment horizontal="left" vertical="center" wrapText="1"/>
    </xf>
    <xf numFmtId="0" fontId="6" fillId="0" borderId="52" xfId="0" applyFont="1" applyBorder="1" applyAlignment="1">
      <alignment horizontal="left" vertical="center" wrapText="1"/>
    </xf>
    <xf numFmtId="0" fontId="4" fillId="0" borderId="4" xfId="0" applyFont="1" applyBorder="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6" fillId="0" borderId="3" xfId="0" applyFont="1" applyBorder="1" applyAlignment="1">
      <alignment horizontal="center" vertical="center" wrapText="1"/>
    </xf>
  </cellXfs>
  <cellStyles count="11">
    <cellStyle name="Activity" xfId="7"/>
    <cellStyle name="Bad" xfId="1" builtinId="27"/>
    <cellStyle name="Hyperlink" xfId="10" builtinId="8"/>
    <cellStyle name="Label" xfId="4"/>
    <cellStyle name="Linked Cell" xfId="3" builtinId="24"/>
    <cellStyle name="Neutral" xfId="2" builtinId="28"/>
    <cellStyle name="Normal" xfId="0" builtinId="0"/>
    <cellStyle name="Percent Complete" xfId="8"/>
    <cellStyle name="Period Headers" xfId="6"/>
    <cellStyle name="Plan legend" xfId="9"/>
    <cellStyle name="Project Headers" xfId="5"/>
  </cellStyles>
  <dxfs count="1406">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theme="3"/>
        </patternFill>
      </fill>
    </dxf>
    <dxf>
      <fill>
        <patternFill>
          <bgColor theme="0" tint="-4.9989318521683403E-2"/>
        </patternFill>
      </fill>
    </dxf>
    <dxf>
      <fill>
        <patternFill patternType="darkUp"/>
      </fill>
    </dxf>
    <dxf>
      <fill>
        <patternFill patternType="darkUp"/>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patternType="darkUp"/>
      </fill>
    </dxf>
    <dxf>
      <fill>
        <patternFill patternType="darkUp"/>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patternType="darkUp"/>
      </fill>
    </dxf>
    <dxf>
      <fill>
        <patternFill patternType="darkUp"/>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3"/>
        </patternFill>
      </fill>
    </dxf>
    <dxf>
      <fill>
        <patternFill>
          <bgColor theme="0" tint="-4.9989318521683403E-2"/>
        </patternFill>
      </fill>
    </dxf>
    <dxf>
      <fill>
        <patternFill patternType="darkUp"/>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3"/>
        </patternFill>
      </fill>
    </dxf>
    <dxf>
      <fill>
        <patternFill>
          <bgColor theme="0" tint="-4.9989318521683403E-2"/>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theme="3"/>
        </patternFill>
      </fill>
    </dxf>
    <dxf>
      <fill>
        <patternFill>
          <bgColor theme="0" tint="-4.9989318521683403E-2"/>
        </patternFill>
      </fill>
    </dxf>
    <dxf>
      <fill>
        <patternFill patternType="darkUp"/>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patternType="darkUp"/>
      </fill>
    </dxf>
    <dxf>
      <fill>
        <patternFill patternType="darkUp"/>
      </fill>
    </dxf>
    <dxf>
      <fill>
        <patternFill patternType="darkUp"/>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theme="3"/>
        </patternFill>
      </fill>
    </dxf>
    <dxf>
      <fill>
        <patternFill>
          <bgColor theme="0" tint="-4.9989318521683403E-2"/>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3"/>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patternType="darkUp"/>
      </fill>
    </dxf>
    <dxf>
      <fill>
        <patternFill patternType="darkUp"/>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vc-nas-08\MobAP2\prj_MBD\01_common\01_training\09_17S_DuyTu%20%23ExpEngineer\1.%20Documents\_Bkup_17S_MBD_Project_Training_Plan_R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 val="part_1"/>
      <sheetName val="part_2"/>
      <sheetName val="part_3"/>
      <sheetName val="part_4"/>
      <sheetName val="part_5"/>
      <sheetName val="part_6"/>
      <sheetName val="part_7"/>
      <sheetName val="part_8"/>
      <sheetName val="part_9"/>
    </sheetNames>
    <sheetDataSet>
      <sheetData sheetId="0">
        <row r="2">
          <cell r="I2" t="str">
            <v>PIC</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svn.banvien.com.vn/svn/RVC/MCU_Modeling/trunk/15_Training/Onboarding_Training_Output/Quy_Nguyen/Part1/Vector_ex.cpp" TargetMode="External"/><Relationship Id="rId1" Type="http://schemas.openxmlformats.org/officeDocument/2006/relationships/hyperlink" Target="https://svn.banvien.com.vn/svn/RVC/MCU_Modeling/trunk/15_Training/Onboarding_Training_Output/Quy_Nguyen/Part1/Example-1.cp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workbookViewId="0">
      <selection activeCell="C15" sqref="C15"/>
    </sheetView>
  </sheetViews>
  <sheetFormatPr defaultColWidth="9.140625" defaultRowHeight="15" x14ac:dyDescent="0.25"/>
  <cols>
    <col min="1" max="2" width="9.140625" style="92"/>
    <col min="3" max="3" width="58.42578125" style="92" customWidth="1"/>
    <col min="4" max="4" width="18" style="92" customWidth="1"/>
    <col min="5" max="5" width="18.28515625" style="92" customWidth="1"/>
    <col min="6" max="6" width="19.85546875" style="92" customWidth="1"/>
    <col min="7" max="16384" width="9.140625" style="92"/>
  </cols>
  <sheetData>
    <row r="3" spans="2:6" x14ac:dyDescent="0.25">
      <c r="B3" s="91" t="s">
        <v>28</v>
      </c>
      <c r="C3" s="91" t="s">
        <v>29</v>
      </c>
      <c r="D3" s="91" t="s">
        <v>30</v>
      </c>
      <c r="E3" s="91" t="s">
        <v>31</v>
      </c>
      <c r="F3" s="91" t="s">
        <v>32</v>
      </c>
    </row>
    <row r="4" spans="2:6" ht="30" x14ac:dyDescent="0.25">
      <c r="B4" s="93" t="s">
        <v>33</v>
      </c>
      <c r="C4" s="94" t="s">
        <v>34</v>
      </c>
      <c r="D4" s="5" t="s">
        <v>62</v>
      </c>
      <c r="E4" s="5" t="s">
        <v>35</v>
      </c>
      <c r="F4" s="5" t="s">
        <v>35</v>
      </c>
    </row>
    <row r="5" spans="2:6" ht="45" x14ac:dyDescent="0.25">
      <c r="B5" s="93" t="s">
        <v>166</v>
      </c>
      <c r="C5" s="95" t="s">
        <v>165</v>
      </c>
      <c r="D5" s="5" t="s">
        <v>62</v>
      </c>
      <c r="E5" s="5" t="s">
        <v>35</v>
      </c>
      <c r="F5" s="5" t="s">
        <v>35</v>
      </c>
    </row>
    <row r="6" spans="2:6" ht="45" x14ac:dyDescent="0.25">
      <c r="B6" s="93" t="s">
        <v>169</v>
      </c>
      <c r="C6" s="95" t="s">
        <v>189</v>
      </c>
      <c r="D6" s="5" t="s">
        <v>183</v>
      </c>
      <c r="E6" s="5" t="s">
        <v>186</v>
      </c>
      <c r="F6" s="5" t="s">
        <v>187</v>
      </c>
    </row>
    <row r="7" spans="2:6" ht="105" x14ac:dyDescent="0.25">
      <c r="B7" s="93" t="s">
        <v>203</v>
      </c>
      <c r="C7" s="95" t="s">
        <v>239</v>
      </c>
      <c r="D7" s="5" t="s">
        <v>204</v>
      </c>
      <c r="E7" s="5" t="s">
        <v>236</v>
      </c>
      <c r="F7" s="5" t="s">
        <v>236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A7" workbookViewId="0">
      <selection activeCell="B16" sqref="B16:B17"/>
    </sheetView>
  </sheetViews>
  <sheetFormatPr defaultColWidth="9.140625" defaultRowHeight="15" x14ac:dyDescent="0.25"/>
  <cols>
    <col min="1" max="1" width="3.85546875" style="11" customWidth="1"/>
    <col min="2" max="2" width="48" style="11" customWidth="1"/>
    <col min="3" max="3" width="34.28515625" style="11" customWidth="1"/>
    <col min="4" max="5" width="10.140625" style="11" customWidth="1"/>
    <col min="6" max="6" width="47.85546875" style="11" customWidth="1"/>
    <col min="7" max="7" width="40.42578125" style="11" customWidth="1"/>
    <col min="8" max="9" width="10.140625" style="11" customWidth="1"/>
    <col min="10" max="10" width="39.5703125" style="11" customWidth="1"/>
    <col min="11" max="11" width="17.85546875" style="11" customWidth="1"/>
    <col min="12" max="12" width="16.28515625" style="11" customWidth="1"/>
    <col min="13" max="13" width="14.28515625" style="11" customWidth="1"/>
    <col min="14" max="14" width="17.140625" style="11" customWidth="1"/>
    <col min="15" max="15" width="0.140625" style="11" customWidth="1"/>
    <col min="16" max="16384" width="9.140625" style="11"/>
  </cols>
  <sheetData>
    <row r="1" spans="1:15" ht="38.25" customHeight="1" x14ac:dyDescent="0.25">
      <c r="B1" s="33" t="s">
        <v>240</v>
      </c>
      <c r="C1" s="7"/>
      <c r="E1" s="129" t="s">
        <v>142</v>
      </c>
      <c r="F1" s="129"/>
      <c r="G1" s="129"/>
      <c r="H1" s="129"/>
    </row>
    <row r="2" spans="1:15" x14ac:dyDescent="0.25">
      <c r="B2" s="12" t="s">
        <v>0</v>
      </c>
      <c r="C2" s="13" t="s">
        <v>11</v>
      </c>
      <c r="E2" s="129"/>
      <c r="F2" s="129"/>
      <c r="G2" s="129"/>
      <c r="H2" s="129"/>
    </row>
    <row r="3" spans="1:15" x14ac:dyDescent="0.25">
      <c r="B3" s="12" t="s">
        <v>1</v>
      </c>
      <c r="C3" s="14">
        <f xml:space="preserve"> SUM(K$10:K$486)</f>
        <v>8</v>
      </c>
      <c r="E3" s="129"/>
      <c r="F3" s="129"/>
      <c r="G3" s="129"/>
      <c r="H3" s="129"/>
    </row>
    <row r="4" spans="1:15" x14ac:dyDescent="0.25">
      <c r="B4" s="112" t="s">
        <v>2</v>
      </c>
      <c r="C4" s="14">
        <f xml:space="preserve"> SUM(L$10:L$486)</f>
        <v>0</v>
      </c>
      <c r="E4" s="129"/>
      <c r="F4" s="129"/>
      <c r="G4" s="129"/>
      <c r="H4" s="129"/>
    </row>
    <row r="5" spans="1:15" ht="15.75" thickBot="1" x14ac:dyDescent="0.3">
      <c r="B5" s="112" t="s">
        <v>3</v>
      </c>
      <c r="C5" s="15">
        <f>SUM($O$10:$O$492)</f>
        <v>0</v>
      </c>
      <c r="E5" s="130"/>
      <c r="F5" s="130"/>
      <c r="G5" s="130"/>
      <c r="H5" s="130"/>
    </row>
    <row r="6" spans="1:15" ht="15.75" thickTop="1" x14ac:dyDescent="0.25">
      <c r="B6" s="112" t="s">
        <v>4</v>
      </c>
      <c r="C6" s="15" t="s">
        <v>12</v>
      </c>
    </row>
    <row r="8" spans="1:15" ht="30" x14ac:dyDescent="0.25">
      <c r="A8" s="111" t="s">
        <v>5</v>
      </c>
      <c r="B8" s="111" t="s">
        <v>26</v>
      </c>
      <c r="C8" s="111" t="s">
        <v>36</v>
      </c>
      <c r="D8" s="131" t="s">
        <v>7</v>
      </c>
      <c r="E8" s="131"/>
      <c r="F8" s="131"/>
      <c r="G8" s="131"/>
      <c r="H8" s="131" t="s">
        <v>8</v>
      </c>
      <c r="I8" s="131"/>
      <c r="J8" s="131"/>
      <c r="K8" s="111" t="s">
        <v>39</v>
      </c>
      <c r="L8" s="111" t="s">
        <v>38</v>
      </c>
      <c r="M8" s="111" t="s">
        <v>6</v>
      </c>
      <c r="N8" s="111" t="s">
        <v>18</v>
      </c>
    </row>
    <row r="9" spans="1:15" ht="45" x14ac:dyDescent="0.25">
      <c r="A9" s="111"/>
      <c r="B9" s="111"/>
      <c r="C9" s="111"/>
      <c r="D9" s="111" t="s">
        <v>43</v>
      </c>
      <c r="E9" s="111" t="s">
        <v>44</v>
      </c>
      <c r="F9" s="111" t="s">
        <v>24</v>
      </c>
      <c r="G9" s="111" t="s">
        <v>25</v>
      </c>
      <c r="H9" s="111" t="s">
        <v>43</v>
      </c>
      <c r="I9" s="111" t="s">
        <v>44</v>
      </c>
      <c r="J9" s="111" t="s">
        <v>9</v>
      </c>
      <c r="K9" s="111"/>
      <c r="L9" s="111"/>
      <c r="M9" s="111"/>
      <c r="N9" s="1"/>
    </row>
    <row r="10" spans="1:15" x14ac:dyDescent="0.25">
      <c r="A10" s="31">
        <v>1</v>
      </c>
      <c r="B10" s="132" t="s">
        <v>241</v>
      </c>
      <c r="C10" s="133" t="s">
        <v>246</v>
      </c>
      <c r="D10" s="17">
        <v>0.2</v>
      </c>
      <c r="E10" s="17"/>
      <c r="F10" s="9" t="s">
        <v>247</v>
      </c>
      <c r="G10" s="9"/>
      <c r="H10" s="18"/>
      <c r="I10" s="18"/>
      <c r="J10" s="112"/>
      <c r="K10" s="18">
        <f xml:space="preserve"> IF($D10 = "N/A", 0, $D10)+ IF($H10 = "N/A", 0,$H10)</f>
        <v>0.2</v>
      </c>
      <c r="L10" s="18">
        <f xml:space="preserve"> IF($E10 = "N/A", 0, $E10)+ IF($I10 = "N/A", 0,$I10)</f>
        <v>0</v>
      </c>
      <c r="M10" s="15"/>
      <c r="N10" s="19"/>
      <c r="O10" s="11">
        <f t="shared" ref="O10:O19" si="0">IF(SUM($L$10:$L$492) = 0, 0, $M10*($L10/SUM($L$10:$L$492)))</f>
        <v>0</v>
      </c>
    </row>
    <row r="11" spans="1:15" x14ac:dyDescent="0.25">
      <c r="A11" s="31">
        <v>2</v>
      </c>
      <c r="B11" s="132"/>
      <c r="C11" s="137"/>
      <c r="D11" s="18"/>
      <c r="E11" s="18"/>
      <c r="F11" s="10"/>
      <c r="G11" s="10"/>
      <c r="H11" s="17">
        <v>1</v>
      </c>
      <c r="I11" s="17"/>
      <c r="J11" s="19" t="s">
        <v>248</v>
      </c>
      <c r="K11" s="18">
        <f t="shared" ref="K11:K19" si="1" xml:space="preserve"> IF($D11 = "N/A", 0, $D11)+ IF($H11 = "N/A", 0,$H11)</f>
        <v>1</v>
      </c>
      <c r="L11" s="18">
        <f t="shared" ref="L11:L19" si="2" xml:space="preserve"> IF($E11 = "N/A", 0, $E11)+ IF($I11 = "N/A", 0,$I11)</f>
        <v>0</v>
      </c>
      <c r="M11" s="15"/>
      <c r="N11" s="19"/>
      <c r="O11" s="11">
        <f t="shared" si="0"/>
        <v>0</v>
      </c>
    </row>
    <row r="12" spans="1:15" x14ac:dyDescent="0.25">
      <c r="A12" s="31">
        <v>3</v>
      </c>
      <c r="B12" s="126" t="s">
        <v>242</v>
      </c>
      <c r="C12" s="133" t="s">
        <v>246</v>
      </c>
      <c r="D12" s="17">
        <v>0.2</v>
      </c>
      <c r="E12" s="17"/>
      <c r="F12" s="10" t="s">
        <v>249</v>
      </c>
      <c r="G12" s="10"/>
      <c r="H12" s="18"/>
      <c r="I12" s="18"/>
      <c r="J12" s="112"/>
      <c r="K12" s="18">
        <f t="shared" si="1"/>
        <v>0.2</v>
      </c>
      <c r="L12" s="18">
        <f t="shared" si="2"/>
        <v>0</v>
      </c>
      <c r="M12" s="15"/>
      <c r="N12" s="19"/>
      <c r="O12" s="11">
        <f t="shared" si="0"/>
        <v>0</v>
      </c>
    </row>
    <row r="13" spans="1:15" ht="43.5" customHeight="1" x14ac:dyDescent="0.25">
      <c r="A13" s="31">
        <v>4</v>
      </c>
      <c r="B13" s="126"/>
      <c r="C13" s="137"/>
      <c r="D13" s="17"/>
      <c r="E13" s="17"/>
      <c r="F13" s="10"/>
      <c r="G13" s="10"/>
      <c r="H13" s="17">
        <v>1.5</v>
      </c>
      <c r="I13" s="17"/>
      <c r="J13" s="19" t="s">
        <v>250</v>
      </c>
      <c r="K13" s="18">
        <f t="shared" si="1"/>
        <v>1.5</v>
      </c>
      <c r="L13" s="18">
        <f t="shared" si="2"/>
        <v>0</v>
      </c>
      <c r="M13" s="15"/>
      <c r="N13" s="19"/>
      <c r="O13" s="11">
        <f t="shared" si="0"/>
        <v>0</v>
      </c>
    </row>
    <row r="14" spans="1:15" ht="57.75" customHeight="1" x14ac:dyDescent="0.25">
      <c r="A14" s="31">
        <v>5</v>
      </c>
      <c r="B14" s="138" t="s">
        <v>243</v>
      </c>
      <c r="C14" s="133" t="s">
        <v>246</v>
      </c>
      <c r="D14" s="17">
        <v>0.2</v>
      </c>
      <c r="E14" s="17"/>
      <c r="F14" s="10" t="s">
        <v>252</v>
      </c>
      <c r="G14" s="10"/>
      <c r="H14" s="18"/>
      <c r="I14" s="18"/>
      <c r="J14" s="112"/>
      <c r="K14" s="18">
        <f t="shared" si="1"/>
        <v>0.2</v>
      </c>
      <c r="L14" s="18">
        <f t="shared" si="2"/>
        <v>0</v>
      </c>
      <c r="M14" s="15"/>
      <c r="N14" s="19"/>
      <c r="O14" s="11">
        <f t="shared" si="0"/>
        <v>0</v>
      </c>
    </row>
    <row r="15" spans="1:15" ht="53.25" customHeight="1" x14ac:dyDescent="0.25">
      <c r="A15" s="31">
        <v>6</v>
      </c>
      <c r="B15" s="138"/>
      <c r="C15" s="137"/>
      <c r="D15" s="17"/>
      <c r="E15" s="17"/>
      <c r="F15" s="10"/>
      <c r="G15" s="10"/>
      <c r="H15" s="17">
        <v>1.5</v>
      </c>
      <c r="I15" s="17"/>
      <c r="J15" s="19" t="s">
        <v>251</v>
      </c>
      <c r="K15" s="18">
        <f t="shared" si="1"/>
        <v>1.5</v>
      </c>
      <c r="L15" s="18">
        <f t="shared" si="2"/>
        <v>0</v>
      </c>
      <c r="M15" s="15"/>
      <c r="N15" s="19"/>
      <c r="O15" s="11">
        <f t="shared" si="0"/>
        <v>0</v>
      </c>
    </row>
    <row r="16" spans="1:15" ht="57.75" customHeight="1" x14ac:dyDescent="0.25">
      <c r="A16" s="31">
        <v>7</v>
      </c>
      <c r="B16" s="138" t="s">
        <v>244</v>
      </c>
      <c r="C16" s="133" t="s">
        <v>246</v>
      </c>
      <c r="D16" s="17">
        <v>0.2</v>
      </c>
      <c r="E16" s="17"/>
      <c r="F16" s="10" t="s">
        <v>253</v>
      </c>
      <c r="G16" s="10"/>
      <c r="H16" s="18"/>
      <c r="I16" s="18"/>
      <c r="J16" s="112"/>
      <c r="K16" s="18">
        <f t="shared" si="1"/>
        <v>0.2</v>
      </c>
      <c r="L16" s="18">
        <f t="shared" si="2"/>
        <v>0</v>
      </c>
      <c r="M16" s="15"/>
      <c r="N16" s="19"/>
      <c r="O16" s="11">
        <f t="shared" si="0"/>
        <v>0</v>
      </c>
    </row>
    <row r="17" spans="1:15" ht="53.25" customHeight="1" x14ac:dyDescent="0.25">
      <c r="A17" s="31">
        <v>8</v>
      </c>
      <c r="B17" s="138"/>
      <c r="C17" s="137"/>
      <c r="D17" s="17"/>
      <c r="E17" s="17"/>
      <c r="F17" s="10"/>
      <c r="G17" s="10"/>
      <c r="H17" s="17">
        <v>1.5</v>
      </c>
      <c r="I17" s="17"/>
      <c r="J17" s="19" t="s">
        <v>254</v>
      </c>
      <c r="K17" s="18">
        <f t="shared" si="1"/>
        <v>1.5</v>
      </c>
      <c r="L17" s="18">
        <f t="shared" si="2"/>
        <v>0</v>
      </c>
      <c r="M17" s="15"/>
      <c r="N17" s="19"/>
      <c r="O17" s="11">
        <f t="shared" si="0"/>
        <v>0</v>
      </c>
    </row>
    <row r="18" spans="1:15" ht="57.75" customHeight="1" x14ac:dyDescent="0.25">
      <c r="A18" s="31">
        <v>9</v>
      </c>
      <c r="B18" s="142" t="s">
        <v>245</v>
      </c>
      <c r="C18" s="133" t="s">
        <v>246</v>
      </c>
      <c r="D18" s="17">
        <v>0.2</v>
      </c>
      <c r="E18" s="17"/>
      <c r="F18" s="10" t="s">
        <v>255</v>
      </c>
      <c r="G18" s="10"/>
      <c r="H18" s="18"/>
      <c r="I18" s="18"/>
      <c r="J18" s="112"/>
      <c r="K18" s="18">
        <f t="shared" si="1"/>
        <v>0.2</v>
      </c>
      <c r="L18" s="18">
        <f t="shared" si="2"/>
        <v>0</v>
      </c>
      <c r="M18" s="15"/>
      <c r="N18" s="19"/>
      <c r="O18" s="11">
        <f t="shared" si="0"/>
        <v>0</v>
      </c>
    </row>
    <row r="19" spans="1:15" ht="53.25" customHeight="1" x14ac:dyDescent="0.25">
      <c r="A19" s="31">
        <v>10</v>
      </c>
      <c r="B19" s="143"/>
      <c r="C19" s="137"/>
      <c r="D19" s="17"/>
      <c r="E19" s="17"/>
      <c r="F19" s="10"/>
      <c r="G19" s="10"/>
      <c r="H19" s="17">
        <v>1.5</v>
      </c>
      <c r="I19" s="17"/>
      <c r="J19" s="19" t="s">
        <v>256</v>
      </c>
      <c r="K19" s="18">
        <f t="shared" si="1"/>
        <v>1.5</v>
      </c>
      <c r="L19" s="18">
        <f t="shared" si="2"/>
        <v>0</v>
      </c>
      <c r="M19" s="15"/>
      <c r="N19" s="19"/>
      <c r="O19" s="11">
        <f t="shared" si="0"/>
        <v>0</v>
      </c>
    </row>
  </sheetData>
  <mergeCells count="13">
    <mergeCell ref="B14:B15"/>
    <mergeCell ref="C14:C15"/>
    <mergeCell ref="B16:B17"/>
    <mergeCell ref="C16:C17"/>
    <mergeCell ref="B18:B19"/>
    <mergeCell ref="C18:C19"/>
    <mergeCell ref="B12:B13"/>
    <mergeCell ref="C12:C13"/>
    <mergeCell ref="E1:H5"/>
    <mergeCell ref="D8:G8"/>
    <mergeCell ref="H8:J8"/>
    <mergeCell ref="B10:B11"/>
    <mergeCell ref="C10:C11"/>
  </mergeCells>
  <conditionalFormatting sqref="J10 J12 D13:E15 N10:N15 F11:G13">
    <cfRule type="cellIs" dxfId="305" priority="520" operator="equal">
      <formula>""""""</formula>
    </cfRule>
  </conditionalFormatting>
  <conditionalFormatting sqref="G12">
    <cfRule type="cellIs" dxfId="304" priority="519" operator="equal">
      <formula>""""""</formula>
    </cfRule>
  </conditionalFormatting>
  <conditionalFormatting sqref="G12 D13:E15">
    <cfRule type="cellIs" dxfId="303" priority="517" operator="equal">
      <formula>""""""</formula>
    </cfRule>
    <cfRule type="cellIs" dxfId="302" priority="518" operator="equal">
      <formula>""" """</formula>
    </cfRule>
  </conditionalFormatting>
  <conditionalFormatting sqref="D10:E12">
    <cfRule type="cellIs" dxfId="301" priority="516" operator="equal">
      <formula>""""""</formula>
    </cfRule>
  </conditionalFormatting>
  <conditionalFormatting sqref="D10:E12">
    <cfRule type="cellIs" dxfId="300" priority="514" operator="equal">
      <formula>""""""</formula>
    </cfRule>
    <cfRule type="cellIs" dxfId="299" priority="515" operator="equal">
      <formula>""" """</formula>
    </cfRule>
  </conditionalFormatting>
  <conditionalFormatting sqref="F12">
    <cfRule type="cellIs" dxfId="298" priority="513" operator="equal">
      <formula>""""""</formula>
    </cfRule>
  </conditionalFormatting>
  <conditionalFormatting sqref="F12">
    <cfRule type="cellIs" dxfId="297" priority="511" operator="equal">
      <formula>""""""</formula>
    </cfRule>
    <cfRule type="cellIs" dxfId="296" priority="512" operator="equal">
      <formula>""" """</formula>
    </cfRule>
  </conditionalFormatting>
  <conditionalFormatting sqref="H10 H12">
    <cfRule type="cellIs" dxfId="295" priority="510" operator="equal">
      <formula>""""""</formula>
    </cfRule>
  </conditionalFormatting>
  <conditionalFormatting sqref="H10 H12">
    <cfRule type="cellIs" dxfId="294" priority="508" operator="equal">
      <formula>""""""</formula>
    </cfRule>
    <cfRule type="cellIs" dxfId="293" priority="509" operator="equal">
      <formula>""" """</formula>
    </cfRule>
  </conditionalFormatting>
  <conditionalFormatting sqref="F10:G10">
    <cfRule type="cellIs" dxfId="292" priority="507" operator="equal">
      <formula>""""""</formula>
    </cfRule>
  </conditionalFormatting>
  <conditionalFormatting sqref="F10:G10">
    <cfRule type="cellIs" dxfId="291" priority="505" operator="equal">
      <formula>""""""</formula>
    </cfRule>
    <cfRule type="cellIs" dxfId="290" priority="506" operator="equal">
      <formula>""" """</formula>
    </cfRule>
  </conditionalFormatting>
  <conditionalFormatting sqref="J14">
    <cfRule type="cellIs" dxfId="289" priority="504" operator="equal">
      <formula>""""""</formula>
    </cfRule>
  </conditionalFormatting>
  <conditionalFormatting sqref="H14">
    <cfRule type="cellIs" dxfId="288" priority="503" operator="equal">
      <formula>""""""</formula>
    </cfRule>
  </conditionalFormatting>
  <conditionalFormatting sqref="H14">
    <cfRule type="cellIs" dxfId="287" priority="501" operator="equal">
      <formula>""""""</formula>
    </cfRule>
    <cfRule type="cellIs" dxfId="286" priority="502" operator="equal">
      <formula>""" """</formula>
    </cfRule>
  </conditionalFormatting>
  <conditionalFormatting sqref="F15:G15">
    <cfRule type="cellIs" dxfId="285" priority="500" operator="equal">
      <formula>""""""</formula>
    </cfRule>
  </conditionalFormatting>
  <conditionalFormatting sqref="H14">
    <cfRule type="cellIs" dxfId="284" priority="498" operator="equal">
      <formula>""""""</formula>
    </cfRule>
  </conditionalFormatting>
  <conditionalFormatting sqref="J14">
    <cfRule type="cellIs" dxfId="283" priority="499" operator="equal">
      <formula>""""""</formula>
    </cfRule>
  </conditionalFormatting>
  <conditionalFormatting sqref="H14">
    <cfRule type="cellIs" dxfId="282" priority="496" operator="equal">
      <formula>""""""</formula>
    </cfRule>
    <cfRule type="cellIs" dxfId="281" priority="497" operator="equal">
      <formula>""" """</formula>
    </cfRule>
  </conditionalFormatting>
  <conditionalFormatting sqref="J10 N10:N15 I14:J14 I12:J12 J16 E16:H16 D10:H15 H17 E18:H18">
    <cfRule type="cellIs" dxfId="280" priority="521" operator="equal">
      <formula>$A$982</formula>
    </cfRule>
    <cfRule type="cellIs" dxfId="279" priority="522" operator="equal">
      <formula>$O$9982</formula>
    </cfRule>
  </conditionalFormatting>
  <conditionalFormatting sqref="J10 N10 I14:J14 I12:J12 M11:N15 K11:L17 J16 E16:H16 D10:H15 H17 J18 E18:H18 A10:B18 H19 A19">
    <cfRule type="cellIs" dxfId="278" priority="523" operator="equal">
      <formula>$A$982</formula>
    </cfRule>
  </conditionalFormatting>
  <conditionalFormatting sqref="G14">
    <cfRule type="cellIs" dxfId="277" priority="495" operator="equal">
      <formula>""""""</formula>
    </cfRule>
  </conditionalFormatting>
  <conditionalFormatting sqref="G14">
    <cfRule type="cellIs" dxfId="276" priority="493" operator="equal">
      <formula>""""""</formula>
    </cfRule>
    <cfRule type="cellIs" dxfId="275" priority="494" operator="equal">
      <formula>""" """</formula>
    </cfRule>
  </conditionalFormatting>
  <conditionalFormatting sqref="F14">
    <cfRule type="cellIs" dxfId="274" priority="492" operator="equal">
      <formula>""""""</formula>
    </cfRule>
  </conditionalFormatting>
  <conditionalFormatting sqref="F14">
    <cfRule type="cellIs" dxfId="273" priority="490" operator="equal">
      <formula>""""""</formula>
    </cfRule>
    <cfRule type="cellIs" dxfId="272" priority="491" operator="equal">
      <formula>""" """</formula>
    </cfRule>
  </conditionalFormatting>
  <conditionalFormatting sqref="F15:G15">
    <cfRule type="cellIs" dxfId="271" priority="489" operator="equal">
      <formula>""""""</formula>
    </cfRule>
  </conditionalFormatting>
  <conditionalFormatting sqref="F14:G15">
    <cfRule type="cellIs" dxfId="270" priority="488" operator="equal">
      <formula>""""""</formula>
    </cfRule>
  </conditionalFormatting>
  <conditionalFormatting sqref="C10">
    <cfRule type="cellIs" dxfId="269" priority="487" operator="equal">
      <formula>$A$982</formula>
    </cfRule>
  </conditionalFormatting>
  <conditionalFormatting sqref="I10 I12">
    <cfRule type="cellIs" dxfId="268" priority="483" operator="equal">
      <formula>""""""</formula>
    </cfRule>
  </conditionalFormatting>
  <conditionalFormatting sqref="I10 I12">
    <cfRule type="cellIs" dxfId="267" priority="481" operator="equal">
      <formula>""""""</formula>
    </cfRule>
    <cfRule type="cellIs" dxfId="266" priority="482" operator="equal">
      <formula>""" """</formula>
    </cfRule>
  </conditionalFormatting>
  <conditionalFormatting sqref="I14">
    <cfRule type="cellIs" dxfId="265" priority="480" operator="equal">
      <formula>""""""</formula>
    </cfRule>
  </conditionalFormatting>
  <conditionalFormatting sqref="I14">
    <cfRule type="cellIs" dxfId="264" priority="478" operator="equal">
      <formula>""""""</formula>
    </cfRule>
    <cfRule type="cellIs" dxfId="263" priority="479" operator="equal">
      <formula>""" """</formula>
    </cfRule>
  </conditionalFormatting>
  <conditionalFormatting sqref="I14">
    <cfRule type="cellIs" dxfId="262" priority="477" operator="equal">
      <formula>""""""</formula>
    </cfRule>
  </conditionalFormatting>
  <conditionalFormatting sqref="I14">
    <cfRule type="cellIs" dxfId="261" priority="475" operator="equal">
      <formula>""""""</formula>
    </cfRule>
    <cfRule type="cellIs" dxfId="260" priority="476" operator="equal">
      <formula>""" """</formula>
    </cfRule>
  </conditionalFormatting>
  <conditionalFormatting sqref="I10">
    <cfRule type="cellIs" dxfId="259" priority="484" operator="equal">
      <formula>$A$982</formula>
    </cfRule>
    <cfRule type="cellIs" dxfId="258" priority="485" operator="equal">
      <formula>$O$9982</formula>
    </cfRule>
  </conditionalFormatting>
  <conditionalFormatting sqref="I10">
    <cfRule type="cellIs" dxfId="257" priority="486" operator="equal">
      <formula>$A$982</formula>
    </cfRule>
  </conditionalFormatting>
  <conditionalFormatting sqref="K10:M10">
    <cfRule type="cellIs" dxfId="256" priority="474" operator="equal">
      <formula>$A$982</formula>
    </cfRule>
  </conditionalFormatting>
  <conditionalFormatting sqref="D17:E17 E16">
    <cfRule type="cellIs" dxfId="255" priority="470" operator="equal">
      <formula>""""""</formula>
    </cfRule>
  </conditionalFormatting>
  <conditionalFormatting sqref="D17:E17 E16">
    <cfRule type="cellIs" dxfId="254" priority="468" operator="equal">
      <formula>""""""</formula>
    </cfRule>
    <cfRule type="cellIs" dxfId="253" priority="469" operator="equal">
      <formula>""" """</formula>
    </cfRule>
  </conditionalFormatting>
  <conditionalFormatting sqref="J16">
    <cfRule type="cellIs" dxfId="252" priority="467" operator="equal">
      <formula>""""""</formula>
    </cfRule>
  </conditionalFormatting>
  <conditionalFormatting sqref="H16">
    <cfRule type="cellIs" dxfId="251" priority="466" operator="equal">
      <formula>""""""</formula>
    </cfRule>
  </conditionalFormatting>
  <conditionalFormatting sqref="H16">
    <cfRule type="cellIs" dxfId="250" priority="464" operator="equal">
      <formula>""""""</formula>
    </cfRule>
    <cfRule type="cellIs" dxfId="249" priority="465" operator="equal">
      <formula>""" """</formula>
    </cfRule>
  </conditionalFormatting>
  <conditionalFormatting sqref="F17:G17">
    <cfRule type="cellIs" dxfId="248" priority="463" operator="equal">
      <formula>""""""</formula>
    </cfRule>
  </conditionalFormatting>
  <conditionalFormatting sqref="H16">
    <cfRule type="cellIs" dxfId="247" priority="461" operator="equal">
      <formula>""""""</formula>
    </cfRule>
  </conditionalFormatting>
  <conditionalFormatting sqref="J16">
    <cfRule type="cellIs" dxfId="246" priority="462" operator="equal">
      <formula>""""""</formula>
    </cfRule>
  </conditionalFormatting>
  <conditionalFormatting sqref="H16">
    <cfRule type="cellIs" dxfId="245" priority="459" operator="equal">
      <formula>""""""</formula>
    </cfRule>
    <cfRule type="cellIs" dxfId="244" priority="460" operator="equal">
      <formula>""" """</formula>
    </cfRule>
  </conditionalFormatting>
  <conditionalFormatting sqref="D17:G17">
    <cfRule type="cellIs" dxfId="243" priority="471" operator="equal">
      <formula>$A$982</formula>
    </cfRule>
    <cfRule type="cellIs" dxfId="242" priority="472" operator="equal">
      <formula>$O$9982</formula>
    </cfRule>
  </conditionalFormatting>
  <conditionalFormatting sqref="D17:G17">
    <cfRule type="cellIs" dxfId="241" priority="473" operator="equal">
      <formula>$A$982</formula>
    </cfRule>
  </conditionalFormatting>
  <conditionalFormatting sqref="G16">
    <cfRule type="cellIs" dxfId="240" priority="458" operator="equal">
      <formula>""""""</formula>
    </cfRule>
  </conditionalFormatting>
  <conditionalFormatting sqref="G16">
    <cfRule type="cellIs" dxfId="239" priority="456" operator="equal">
      <formula>""""""</formula>
    </cfRule>
    <cfRule type="cellIs" dxfId="238" priority="457" operator="equal">
      <formula>""" """</formula>
    </cfRule>
  </conditionalFormatting>
  <conditionalFormatting sqref="F16">
    <cfRule type="cellIs" dxfId="237" priority="455" operator="equal">
      <formula>""""""</formula>
    </cfRule>
  </conditionalFormatting>
  <conditionalFormatting sqref="F16">
    <cfRule type="cellIs" dxfId="236" priority="453" operator="equal">
      <formula>""""""</formula>
    </cfRule>
    <cfRule type="cellIs" dxfId="235" priority="454" operator="equal">
      <formula>""" """</formula>
    </cfRule>
  </conditionalFormatting>
  <conditionalFormatting sqref="F17:G17">
    <cfRule type="cellIs" dxfId="234" priority="452" operator="equal">
      <formula>""""""</formula>
    </cfRule>
  </conditionalFormatting>
  <conditionalFormatting sqref="F16:G17">
    <cfRule type="cellIs" dxfId="233" priority="451" operator="equal">
      <formula>""""""</formula>
    </cfRule>
  </conditionalFormatting>
  <conditionalFormatting sqref="N16:N17">
    <cfRule type="cellIs" dxfId="232" priority="447" operator="equal">
      <formula>""""""</formula>
    </cfRule>
  </conditionalFormatting>
  <conditionalFormatting sqref="N16:N17">
    <cfRule type="cellIs" dxfId="231" priority="448" operator="equal">
      <formula>$A$982</formula>
    </cfRule>
    <cfRule type="cellIs" dxfId="230" priority="449" operator="equal">
      <formula>$O$9982</formula>
    </cfRule>
  </conditionalFormatting>
  <conditionalFormatting sqref="N16:N17">
    <cfRule type="cellIs" dxfId="229" priority="450" operator="equal">
      <formula>$A$982</formula>
    </cfRule>
  </conditionalFormatting>
  <conditionalFormatting sqref="I16">
    <cfRule type="cellIs" dxfId="228" priority="443" operator="equal">
      <formula>""""""</formula>
    </cfRule>
  </conditionalFormatting>
  <conditionalFormatting sqref="I16">
    <cfRule type="cellIs" dxfId="227" priority="441" operator="equal">
      <formula>""""""</formula>
    </cfRule>
    <cfRule type="cellIs" dxfId="226" priority="442" operator="equal">
      <formula>""" """</formula>
    </cfRule>
  </conditionalFormatting>
  <conditionalFormatting sqref="I16">
    <cfRule type="cellIs" dxfId="225" priority="440" operator="equal">
      <formula>""""""</formula>
    </cfRule>
  </conditionalFormatting>
  <conditionalFormatting sqref="I16">
    <cfRule type="cellIs" dxfId="224" priority="438" operator="equal">
      <formula>""""""</formula>
    </cfRule>
    <cfRule type="cellIs" dxfId="223" priority="439" operator="equal">
      <formula>""" """</formula>
    </cfRule>
  </conditionalFormatting>
  <conditionalFormatting sqref="I16">
    <cfRule type="cellIs" dxfId="222" priority="444" operator="equal">
      <formula>$A$982</formula>
    </cfRule>
    <cfRule type="cellIs" dxfId="221" priority="445" operator="equal">
      <formula>$O$9982</formula>
    </cfRule>
  </conditionalFormatting>
  <conditionalFormatting sqref="I16">
    <cfRule type="cellIs" dxfId="220" priority="446" operator="equal">
      <formula>$A$982</formula>
    </cfRule>
  </conditionalFormatting>
  <conditionalFormatting sqref="M16:M17">
    <cfRule type="cellIs" dxfId="219" priority="437" operator="equal">
      <formula>$A$982</formula>
    </cfRule>
  </conditionalFormatting>
  <conditionalFormatting sqref="D14">
    <cfRule type="cellIs" dxfId="218" priority="436" operator="equal">
      <formula>""""""</formula>
    </cfRule>
  </conditionalFormatting>
  <conditionalFormatting sqref="D14">
    <cfRule type="cellIs" dxfId="217" priority="434" operator="equal">
      <formula>""""""</formula>
    </cfRule>
    <cfRule type="cellIs" dxfId="216" priority="435" operator="equal">
      <formula>""" """</formula>
    </cfRule>
  </conditionalFormatting>
  <conditionalFormatting sqref="D14">
    <cfRule type="cellIs" dxfId="215" priority="433" operator="equal">
      <formula>""""""</formula>
    </cfRule>
  </conditionalFormatting>
  <conditionalFormatting sqref="D14">
    <cfRule type="cellIs" dxfId="214" priority="431" operator="equal">
      <formula>""""""</formula>
    </cfRule>
    <cfRule type="cellIs" dxfId="213" priority="432" operator="equal">
      <formula>""" """</formula>
    </cfRule>
  </conditionalFormatting>
  <conditionalFormatting sqref="D16">
    <cfRule type="cellIs" dxfId="212" priority="427" operator="equal">
      <formula>""""""</formula>
    </cfRule>
  </conditionalFormatting>
  <conditionalFormatting sqref="D16">
    <cfRule type="cellIs" dxfId="211" priority="425" operator="equal">
      <formula>""""""</formula>
    </cfRule>
    <cfRule type="cellIs" dxfId="210" priority="426" operator="equal">
      <formula>""" """</formula>
    </cfRule>
  </conditionalFormatting>
  <conditionalFormatting sqref="D16">
    <cfRule type="cellIs" dxfId="209" priority="428" operator="equal">
      <formula>$A$982</formula>
    </cfRule>
    <cfRule type="cellIs" dxfId="208" priority="429" operator="equal">
      <formula>$O$9982</formula>
    </cfRule>
  </conditionalFormatting>
  <conditionalFormatting sqref="D16">
    <cfRule type="cellIs" dxfId="207" priority="430" operator="equal">
      <formula>$A$982</formula>
    </cfRule>
  </conditionalFormatting>
  <conditionalFormatting sqref="J13">
    <cfRule type="cellIs" dxfId="206" priority="421" operator="equal">
      <formula>""""""</formula>
    </cfRule>
  </conditionalFormatting>
  <conditionalFormatting sqref="H13">
    <cfRule type="cellIs" dxfId="205" priority="420" operator="equal">
      <formula>""""""</formula>
    </cfRule>
  </conditionalFormatting>
  <conditionalFormatting sqref="H13">
    <cfRule type="cellIs" dxfId="204" priority="418" operator="equal">
      <formula>""""""</formula>
    </cfRule>
    <cfRule type="cellIs" dxfId="203" priority="419" operator="equal">
      <formula>""" """</formula>
    </cfRule>
  </conditionalFormatting>
  <conditionalFormatting sqref="J13">
    <cfRule type="cellIs" dxfId="202" priority="422" operator="equal">
      <formula>$A$982</formula>
    </cfRule>
    <cfRule type="cellIs" dxfId="201" priority="423" operator="equal">
      <formula>$O$9982</formula>
    </cfRule>
  </conditionalFormatting>
  <conditionalFormatting sqref="J13">
    <cfRule type="cellIs" dxfId="200" priority="424" operator="equal">
      <formula>$A$982</formula>
    </cfRule>
  </conditionalFormatting>
  <conditionalFormatting sqref="I13">
    <cfRule type="cellIs" dxfId="199" priority="414" operator="equal">
      <formula>""""""</formula>
    </cfRule>
  </conditionalFormatting>
  <conditionalFormatting sqref="I13">
    <cfRule type="cellIs" dxfId="198" priority="412" operator="equal">
      <formula>""""""</formula>
    </cfRule>
    <cfRule type="cellIs" dxfId="197" priority="413" operator="equal">
      <formula>""" """</formula>
    </cfRule>
  </conditionalFormatting>
  <conditionalFormatting sqref="I13">
    <cfRule type="cellIs" dxfId="196" priority="415" operator="equal">
      <formula>$A$982</formula>
    </cfRule>
    <cfRule type="cellIs" dxfId="195" priority="416" operator="equal">
      <formula>$O$9982</formula>
    </cfRule>
  </conditionalFormatting>
  <conditionalFormatting sqref="I13">
    <cfRule type="cellIs" dxfId="194" priority="417" operator="equal">
      <formula>$A$982</formula>
    </cfRule>
  </conditionalFormatting>
  <conditionalFormatting sqref="J11">
    <cfRule type="cellIs" dxfId="193" priority="408" operator="equal">
      <formula>""""""</formula>
    </cfRule>
  </conditionalFormatting>
  <conditionalFormatting sqref="H11">
    <cfRule type="cellIs" dxfId="192" priority="407" operator="equal">
      <formula>""""""</formula>
    </cfRule>
  </conditionalFormatting>
  <conditionalFormatting sqref="H11">
    <cfRule type="cellIs" dxfId="191" priority="405" operator="equal">
      <formula>""""""</formula>
    </cfRule>
    <cfRule type="cellIs" dxfId="190" priority="406" operator="equal">
      <formula>""" """</formula>
    </cfRule>
  </conditionalFormatting>
  <conditionalFormatting sqref="J11">
    <cfRule type="cellIs" dxfId="189" priority="409" operator="equal">
      <formula>$A$982</formula>
    </cfRule>
    <cfRule type="cellIs" dxfId="188" priority="410" operator="equal">
      <formula>$O$9982</formula>
    </cfRule>
  </conditionalFormatting>
  <conditionalFormatting sqref="J11">
    <cfRule type="cellIs" dxfId="187" priority="411" operator="equal">
      <formula>$A$982</formula>
    </cfRule>
  </conditionalFormatting>
  <conditionalFormatting sqref="I11">
    <cfRule type="cellIs" dxfId="186" priority="401" operator="equal">
      <formula>""""""</formula>
    </cfRule>
  </conditionalFormatting>
  <conditionalFormatting sqref="I11">
    <cfRule type="cellIs" dxfId="185" priority="399" operator="equal">
      <formula>""""""</formula>
    </cfRule>
    <cfRule type="cellIs" dxfId="184" priority="400" operator="equal">
      <formula>""" """</formula>
    </cfRule>
  </conditionalFormatting>
  <conditionalFormatting sqref="I11">
    <cfRule type="cellIs" dxfId="183" priority="402" operator="equal">
      <formula>$A$982</formula>
    </cfRule>
    <cfRule type="cellIs" dxfId="182" priority="403" operator="equal">
      <formula>$O$9982</formula>
    </cfRule>
  </conditionalFormatting>
  <conditionalFormatting sqref="I11">
    <cfRule type="cellIs" dxfId="181" priority="404" operator="equal">
      <formula>$A$982</formula>
    </cfRule>
  </conditionalFormatting>
  <conditionalFormatting sqref="J15">
    <cfRule type="cellIs" dxfId="180" priority="395" operator="equal">
      <formula>""""""</formula>
    </cfRule>
  </conditionalFormatting>
  <conditionalFormatting sqref="H15">
    <cfRule type="cellIs" dxfId="179" priority="394" operator="equal">
      <formula>""""""</formula>
    </cfRule>
  </conditionalFormatting>
  <conditionalFormatting sqref="H15">
    <cfRule type="cellIs" dxfId="178" priority="392" operator="equal">
      <formula>""""""</formula>
    </cfRule>
    <cfRule type="cellIs" dxfId="177" priority="393" operator="equal">
      <formula>""" """</formula>
    </cfRule>
  </conditionalFormatting>
  <conditionalFormatting sqref="J15">
    <cfRule type="cellIs" dxfId="176" priority="396" operator="equal">
      <formula>$A$982</formula>
    </cfRule>
    <cfRule type="cellIs" dxfId="175" priority="397" operator="equal">
      <formula>$O$9982</formula>
    </cfRule>
  </conditionalFormatting>
  <conditionalFormatting sqref="J15">
    <cfRule type="cellIs" dxfId="174" priority="398" operator="equal">
      <formula>$A$982</formula>
    </cfRule>
  </conditionalFormatting>
  <conditionalFormatting sqref="I15">
    <cfRule type="cellIs" dxfId="173" priority="388" operator="equal">
      <formula>""""""</formula>
    </cfRule>
  </conditionalFormatting>
  <conditionalFormatting sqref="I15">
    <cfRule type="cellIs" dxfId="172" priority="386" operator="equal">
      <formula>""""""</formula>
    </cfRule>
    <cfRule type="cellIs" dxfId="171" priority="387" operator="equal">
      <formula>""" """</formula>
    </cfRule>
  </conditionalFormatting>
  <conditionalFormatting sqref="I15">
    <cfRule type="cellIs" dxfId="170" priority="389" operator="equal">
      <formula>$A$982</formula>
    </cfRule>
    <cfRule type="cellIs" dxfId="169" priority="390" operator="equal">
      <formula>$O$9982</formula>
    </cfRule>
  </conditionalFormatting>
  <conditionalFormatting sqref="I15">
    <cfRule type="cellIs" dxfId="168" priority="391" operator="equal">
      <formula>$A$982</formula>
    </cfRule>
  </conditionalFormatting>
  <conditionalFormatting sqref="J17">
    <cfRule type="cellIs" dxfId="167" priority="382" operator="equal">
      <formula>""""""</formula>
    </cfRule>
  </conditionalFormatting>
  <conditionalFormatting sqref="H17">
    <cfRule type="cellIs" dxfId="166" priority="381" operator="equal">
      <formula>""""""</formula>
    </cfRule>
  </conditionalFormatting>
  <conditionalFormatting sqref="H17">
    <cfRule type="cellIs" dxfId="165" priority="379" operator="equal">
      <formula>""""""</formula>
    </cfRule>
    <cfRule type="cellIs" dxfId="164" priority="380" operator="equal">
      <formula>""" """</formula>
    </cfRule>
  </conditionalFormatting>
  <conditionalFormatting sqref="J17">
    <cfRule type="cellIs" dxfId="163" priority="383" operator="equal">
      <formula>$A$982</formula>
    </cfRule>
    <cfRule type="cellIs" dxfId="162" priority="384" operator="equal">
      <formula>$O$9982</formula>
    </cfRule>
  </conditionalFormatting>
  <conditionalFormatting sqref="J17">
    <cfRule type="cellIs" dxfId="161" priority="385" operator="equal">
      <formula>$A$982</formula>
    </cfRule>
  </conditionalFormatting>
  <conditionalFormatting sqref="I17">
    <cfRule type="cellIs" dxfId="160" priority="375" operator="equal">
      <formula>""""""</formula>
    </cfRule>
  </conditionalFormatting>
  <conditionalFormatting sqref="I17">
    <cfRule type="cellIs" dxfId="159" priority="373" operator="equal">
      <formula>""""""</formula>
    </cfRule>
    <cfRule type="cellIs" dxfId="158" priority="374" operator="equal">
      <formula>""" """</formula>
    </cfRule>
  </conditionalFormatting>
  <conditionalFormatting sqref="I17">
    <cfRule type="cellIs" dxfId="157" priority="376" operator="equal">
      <formula>$A$982</formula>
    </cfRule>
    <cfRule type="cellIs" dxfId="156" priority="377" operator="equal">
      <formula>$O$9982</formula>
    </cfRule>
  </conditionalFormatting>
  <conditionalFormatting sqref="I17">
    <cfRule type="cellIs" dxfId="155" priority="378" operator="equal">
      <formula>$A$982</formula>
    </cfRule>
  </conditionalFormatting>
  <conditionalFormatting sqref="J18">
    <cfRule type="cellIs" dxfId="154" priority="370" operator="equal">
      <formula>$A$982</formula>
    </cfRule>
    <cfRule type="cellIs" dxfId="153" priority="371" operator="equal">
      <formula>$O$9982</formula>
    </cfRule>
  </conditionalFormatting>
  <conditionalFormatting sqref="K18:L18">
    <cfRule type="cellIs" dxfId="152" priority="372" operator="equal">
      <formula>$A$982</formula>
    </cfRule>
  </conditionalFormatting>
  <conditionalFormatting sqref="E18">
    <cfRule type="cellIs" dxfId="151" priority="369" operator="equal">
      <formula>""""""</formula>
    </cfRule>
  </conditionalFormatting>
  <conditionalFormatting sqref="E18">
    <cfRule type="cellIs" dxfId="150" priority="367" operator="equal">
      <formula>""""""</formula>
    </cfRule>
    <cfRule type="cellIs" dxfId="149" priority="368" operator="equal">
      <formula>""" """</formula>
    </cfRule>
  </conditionalFormatting>
  <conditionalFormatting sqref="J18">
    <cfRule type="cellIs" dxfId="148" priority="366" operator="equal">
      <formula>""""""</formula>
    </cfRule>
  </conditionalFormatting>
  <conditionalFormatting sqref="H18">
    <cfRule type="cellIs" dxfId="147" priority="365" operator="equal">
      <formula>""""""</formula>
    </cfRule>
  </conditionalFormatting>
  <conditionalFormatting sqref="H18">
    <cfRule type="cellIs" dxfId="146" priority="363" operator="equal">
      <formula>""""""</formula>
    </cfRule>
    <cfRule type="cellIs" dxfId="145" priority="364" operator="equal">
      <formula>""" """</formula>
    </cfRule>
  </conditionalFormatting>
  <conditionalFormatting sqref="H18">
    <cfRule type="cellIs" dxfId="144" priority="361" operator="equal">
      <formula>""""""</formula>
    </cfRule>
  </conditionalFormatting>
  <conditionalFormatting sqref="J18">
    <cfRule type="cellIs" dxfId="143" priority="362" operator="equal">
      <formula>""""""</formula>
    </cfRule>
  </conditionalFormatting>
  <conditionalFormatting sqref="H18">
    <cfRule type="cellIs" dxfId="142" priority="359" operator="equal">
      <formula>""""""</formula>
    </cfRule>
    <cfRule type="cellIs" dxfId="141" priority="360" operator="equal">
      <formula>""" """</formula>
    </cfRule>
  </conditionalFormatting>
  <conditionalFormatting sqref="G18">
    <cfRule type="cellIs" dxfId="140" priority="358" operator="equal">
      <formula>""""""</formula>
    </cfRule>
  </conditionalFormatting>
  <conditionalFormatting sqref="G18">
    <cfRule type="cellIs" dxfId="139" priority="356" operator="equal">
      <formula>""""""</formula>
    </cfRule>
    <cfRule type="cellIs" dxfId="138" priority="357" operator="equal">
      <formula>""" """</formula>
    </cfRule>
  </conditionalFormatting>
  <conditionalFormatting sqref="F18">
    <cfRule type="cellIs" dxfId="137" priority="355" operator="equal">
      <formula>""""""</formula>
    </cfRule>
  </conditionalFormatting>
  <conditionalFormatting sqref="F18">
    <cfRule type="cellIs" dxfId="136" priority="353" operator="equal">
      <formula>""""""</formula>
    </cfRule>
    <cfRule type="cellIs" dxfId="135" priority="354" operator="equal">
      <formula>""" """</formula>
    </cfRule>
  </conditionalFormatting>
  <conditionalFormatting sqref="F18:G18">
    <cfRule type="cellIs" dxfId="134" priority="352" operator="equal">
      <formula>""""""</formula>
    </cfRule>
  </conditionalFormatting>
  <conditionalFormatting sqref="N18">
    <cfRule type="cellIs" dxfId="133" priority="348" operator="equal">
      <formula>""""""</formula>
    </cfRule>
  </conditionalFormatting>
  <conditionalFormatting sqref="N18">
    <cfRule type="cellIs" dxfId="132" priority="349" operator="equal">
      <formula>$A$982</formula>
    </cfRule>
    <cfRule type="cellIs" dxfId="131" priority="350" operator="equal">
      <formula>$O$9982</formula>
    </cfRule>
  </conditionalFormatting>
  <conditionalFormatting sqref="N18">
    <cfRule type="cellIs" dxfId="130" priority="351" operator="equal">
      <formula>$A$982</formula>
    </cfRule>
  </conditionalFormatting>
  <conditionalFormatting sqref="I18">
    <cfRule type="cellIs" dxfId="129" priority="344" operator="equal">
      <formula>""""""</formula>
    </cfRule>
  </conditionalFormatting>
  <conditionalFormatting sqref="I18">
    <cfRule type="cellIs" dxfId="128" priority="342" operator="equal">
      <formula>""""""</formula>
    </cfRule>
    <cfRule type="cellIs" dxfId="127" priority="343" operator="equal">
      <formula>""" """</formula>
    </cfRule>
  </conditionalFormatting>
  <conditionalFormatting sqref="I18">
    <cfRule type="cellIs" dxfId="126" priority="341" operator="equal">
      <formula>""""""</formula>
    </cfRule>
  </conditionalFormatting>
  <conditionalFormatting sqref="I18">
    <cfRule type="cellIs" dxfId="125" priority="339" operator="equal">
      <formula>""""""</formula>
    </cfRule>
    <cfRule type="cellIs" dxfId="124" priority="340" operator="equal">
      <formula>""" """</formula>
    </cfRule>
  </conditionalFormatting>
  <conditionalFormatting sqref="I18">
    <cfRule type="cellIs" dxfId="123" priority="345" operator="equal">
      <formula>$A$982</formula>
    </cfRule>
    <cfRule type="cellIs" dxfId="122" priority="346" operator="equal">
      <formula>$O$9982</formula>
    </cfRule>
  </conditionalFormatting>
  <conditionalFormatting sqref="I18">
    <cfRule type="cellIs" dxfId="121" priority="347" operator="equal">
      <formula>$A$982</formula>
    </cfRule>
  </conditionalFormatting>
  <conditionalFormatting sqref="M18">
    <cfRule type="cellIs" dxfId="120" priority="338" operator="equal">
      <formula>$A$982</formula>
    </cfRule>
  </conditionalFormatting>
  <conditionalFormatting sqref="D18">
    <cfRule type="cellIs" dxfId="119" priority="334" operator="equal">
      <formula>""""""</formula>
    </cfRule>
  </conditionalFormatting>
  <conditionalFormatting sqref="D18">
    <cfRule type="cellIs" dxfId="118" priority="332" operator="equal">
      <formula>""""""</formula>
    </cfRule>
    <cfRule type="cellIs" dxfId="117" priority="333" operator="equal">
      <formula>""" """</formula>
    </cfRule>
  </conditionalFormatting>
  <conditionalFormatting sqref="D18">
    <cfRule type="cellIs" dxfId="116" priority="335" operator="equal">
      <formula>$A$982</formula>
    </cfRule>
    <cfRule type="cellIs" dxfId="115" priority="336" operator="equal">
      <formula>$O$9982</formula>
    </cfRule>
  </conditionalFormatting>
  <conditionalFormatting sqref="D18">
    <cfRule type="cellIs" dxfId="114" priority="337" operator="equal">
      <formula>$A$982</formula>
    </cfRule>
  </conditionalFormatting>
  <conditionalFormatting sqref="C12">
    <cfRule type="cellIs" dxfId="113" priority="331" operator="equal">
      <formula>$A$982</formula>
    </cfRule>
  </conditionalFormatting>
  <conditionalFormatting sqref="C14">
    <cfRule type="cellIs" dxfId="112" priority="330" operator="equal">
      <formula>$A$982</formula>
    </cfRule>
  </conditionalFormatting>
  <conditionalFormatting sqref="C16">
    <cfRule type="cellIs" dxfId="111" priority="329" operator="equal">
      <formula>$A$982</formula>
    </cfRule>
  </conditionalFormatting>
  <conditionalFormatting sqref="H19">
    <cfRule type="cellIs" dxfId="110" priority="326" operator="equal">
      <formula>$A$982</formula>
    </cfRule>
    <cfRule type="cellIs" dxfId="109" priority="327" operator="equal">
      <formula>$O$9982</formula>
    </cfRule>
  </conditionalFormatting>
  <conditionalFormatting sqref="K19:L19">
    <cfRule type="cellIs" dxfId="108" priority="328" operator="equal">
      <formula>$A$982</formula>
    </cfRule>
  </conditionalFormatting>
  <conditionalFormatting sqref="D19:E19">
    <cfRule type="cellIs" dxfId="107" priority="322" operator="equal">
      <formula>""""""</formula>
    </cfRule>
  </conditionalFormatting>
  <conditionalFormatting sqref="D19:E19">
    <cfRule type="cellIs" dxfId="106" priority="320" operator="equal">
      <formula>""""""</formula>
    </cfRule>
    <cfRule type="cellIs" dxfId="105" priority="321" operator="equal">
      <formula>""" """</formula>
    </cfRule>
  </conditionalFormatting>
  <conditionalFormatting sqref="F19:G19">
    <cfRule type="cellIs" dxfId="104" priority="319" operator="equal">
      <formula>""""""</formula>
    </cfRule>
  </conditionalFormatting>
  <conditionalFormatting sqref="D19:G19">
    <cfRule type="cellIs" dxfId="103" priority="323" operator="equal">
      <formula>$A$982</formula>
    </cfRule>
    <cfRule type="cellIs" dxfId="102" priority="324" operator="equal">
      <formula>$O$9982</formula>
    </cfRule>
  </conditionalFormatting>
  <conditionalFormatting sqref="D19:G19">
    <cfRule type="cellIs" dxfId="101" priority="325" operator="equal">
      <formula>$A$982</formula>
    </cfRule>
  </conditionalFormatting>
  <conditionalFormatting sqref="F19:G19">
    <cfRule type="cellIs" dxfId="100" priority="318" operator="equal">
      <formula>""""""</formula>
    </cfRule>
  </conditionalFormatting>
  <conditionalFormatting sqref="F19:G19">
    <cfRule type="cellIs" dxfId="99" priority="317" operator="equal">
      <formula>""""""</formula>
    </cfRule>
  </conditionalFormatting>
  <conditionalFormatting sqref="N19">
    <cfRule type="cellIs" dxfId="98" priority="313" operator="equal">
      <formula>""""""</formula>
    </cfRule>
  </conditionalFormatting>
  <conditionalFormatting sqref="N19">
    <cfRule type="cellIs" dxfId="97" priority="314" operator="equal">
      <formula>$A$982</formula>
    </cfRule>
    <cfRule type="cellIs" dxfId="96" priority="315" operator="equal">
      <formula>$O$9982</formula>
    </cfRule>
  </conditionalFormatting>
  <conditionalFormatting sqref="N19">
    <cfRule type="cellIs" dxfId="95" priority="316" operator="equal">
      <formula>$A$982</formula>
    </cfRule>
  </conditionalFormatting>
  <conditionalFormatting sqref="M19">
    <cfRule type="cellIs" dxfId="94" priority="312" operator="equal">
      <formula>$A$982</formula>
    </cfRule>
  </conditionalFormatting>
  <conditionalFormatting sqref="J19">
    <cfRule type="cellIs" dxfId="93" priority="308" operator="equal">
      <formula>""""""</formula>
    </cfRule>
  </conditionalFormatting>
  <conditionalFormatting sqref="H19">
    <cfRule type="cellIs" dxfId="92" priority="307" operator="equal">
      <formula>""""""</formula>
    </cfRule>
  </conditionalFormatting>
  <conditionalFormatting sqref="H19">
    <cfRule type="cellIs" dxfId="91" priority="305" operator="equal">
      <formula>""""""</formula>
    </cfRule>
    <cfRule type="cellIs" dxfId="90" priority="306" operator="equal">
      <formula>""" """</formula>
    </cfRule>
  </conditionalFormatting>
  <conditionalFormatting sqref="J19">
    <cfRule type="cellIs" dxfId="89" priority="309" operator="equal">
      <formula>$A$982</formula>
    </cfRule>
    <cfRule type="cellIs" dxfId="88" priority="310" operator="equal">
      <formula>$O$9982</formula>
    </cfRule>
  </conditionalFormatting>
  <conditionalFormatting sqref="J19">
    <cfRule type="cellIs" dxfId="87" priority="311" operator="equal">
      <formula>$A$982</formula>
    </cfRule>
  </conditionalFormatting>
  <conditionalFormatting sqref="I19">
    <cfRule type="cellIs" dxfId="86" priority="301" operator="equal">
      <formula>""""""</formula>
    </cfRule>
  </conditionalFormatting>
  <conditionalFormatting sqref="I19">
    <cfRule type="cellIs" dxfId="85" priority="299" operator="equal">
      <formula>""""""</formula>
    </cfRule>
    <cfRule type="cellIs" dxfId="84" priority="300" operator="equal">
      <formula>""" """</formula>
    </cfRule>
  </conditionalFormatting>
  <conditionalFormatting sqref="I19">
    <cfRule type="cellIs" dxfId="83" priority="302" operator="equal">
      <formula>$A$982</formula>
    </cfRule>
    <cfRule type="cellIs" dxfId="82" priority="303" operator="equal">
      <formula>$O$9982</formula>
    </cfRule>
  </conditionalFormatting>
  <conditionalFormatting sqref="I19">
    <cfRule type="cellIs" dxfId="81" priority="304" operator="equal">
      <formula>$A$982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70" zoomScaleNormal="70" workbookViewId="0">
      <selection activeCell="L48" sqref="L48"/>
    </sheetView>
  </sheetViews>
  <sheetFormatPr defaultColWidth="9.140625" defaultRowHeight="15" x14ac:dyDescent="0.25"/>
  <cols>
    <col min="1" max="1" width="3.85546875" style="11" customWidth="1"/>
    <col min="2" max="2" width="48" style="11" customWidth="1"/>
    <col min="3" max="3" width="39.42578125" style="11" customWidth="1"/>
    <col min="4" max="5" width="10.140625" style="11" customWidth="1"/>
    <col min="6" max="6" width="27.140625" style="11" customWidth="1"/>
    <col min="7" max="7" width="30.85546875" style="11" customWidth="1"/>
    <col min="8" max="9" width="10.140625" style="11" customWidth="1"/>
    <col min="10" max="10" width="32" style="11" customWidth="1"/>
    <col min="11" max="11" width="17.85546875" style="11" customWidth="1"/>
    <col min="12" max="12" width="16.28515625" style="11" customWidth="1"/>
    <col min="13" max="13" width="14.28515625" style="11" customWidth="1"/>
    <col min="14" max="14" width="17.140625" style="11" customWidth="1"/>
    <col min="15" max="15" width="0.140625" style="11" customWidth="1"/>
    <col min="16" max="16384" width="9.140625" style="11"/>
  </cols>
  <sheetData>
    <row r="1" spans="1:15" ht="38.25" customHeight="1" x14ac:dyDescent="0.25">
      <c r="B1" s="33" t="s">
        <v>141</v>
      </c>
      <c r="C1" s="7"/>
      <c r="E1" s="129" t="s">
        <v>143</v>
      </c>
      <c r="F1" s="129"/>
      <c r="G1" s="129"/>
      <c r="H1" s="129"/>
    </row>
    <row r="2" spans="1:15" x14ac:dyDescent="0.25">
      <c r="B2" s="12" t="s">
        <v>0</v>
      </c>
      <c r="C2" s="13" t="s">
        <v>11</v>
      </c>
      <c r="E2" s="129"/>
      <c r="F2" s="129"/>
      <c r="G2" s="129"/>
      <c r="H2" s="129"/>
    </row>
    <row r="3" spans="1:15" x14ac:dyDescent="0.25">
      <c r="B3" s="12" t="s">
        <v>1</v>
      </c>
      <c r="C3" s="14">
        <f xml:space="preserve"> SUM(K$10:K$491)</f>
        <v>104</v>
      </c>
      <c r="E3" s="129"/>
      <c r="F3" s="129"/>
      <c r="G3" s="129"/>
      <c r="H3" s="129"/>
    </row>
    <row r="4" spans="1:15" x14ac:dyDescent="0.25">
      <c r="B4" s="106" t="s">
        <v>2</v>
      </c>
      <c r="C4" s="14">
        <f xml:space="preserve"> SUM(L$10:L$491)</f>
        <v>0</v>
      </c>
      <c r="E4" s="129"/>
      <c r="F4" s="129"/>
      <c r="G4" s="129"/>
      <c r="H4" s="129"/>
    </row>
    <row r="5" spans="1:15" ht="15.75" thickBot="1" x14ac:dyDescent="0.3">
      <c r="B5" s="106" t="s">
        <v>3</v>
      </c>
      <c r="C5" s="15">
        <f>SUM($O$10:$O$500)</f>
        <v>0</v>
      </c>
      <c r="E5" s="130"/>
      <c r="F5" s="130"/>
      <c r="G5" s="130"/>
      <c r="H5" s="130"/>
    </row>
    <row r="6" spans="1:15" ht="15.75" thickTop="1" x14ac:dyDescent="0.25">
      <c r="B6" s="106" t="s">
        <v>4</v>
      </c>
      <c r="C6" s="15" t="s">
        <v>12</v>
      </c>
    </row>
    <row r="8" spans="1:15" ht="30" x14ac:dyDescent="0.25">
      <c r="A8" s="105" t="s">
        <v>5</v>
      </c>
      <c r="B8" s="105" t="s">
        <v>26</v>
      </c>
      <c r="C8" s="105" t="s">
        <v>36</v>
      </c>
      <c r="D8" s="131" t="s">
        <v>7</v>
      </c>
      <c r="E8" s="131"/>
      <c r="F8" s="131"/>
      <c r="G8" s="131"/>
      <c r="H8" s="131" t="s">
        <v>8</v>
      </c>
      <c r="I8" s="131"/>
      <c r="J8" s="131"/>
      <c r="K8" s="105" t="s">
        <v>39</v>
      </c>
      <c r="L8" s="105" t="s">
        <v>38</v>
      </c>
      <c r="M8" s="105" t="s">
        <v>6</v>
      </c>
      <c r="N8" s="105" t="s">
        <v>18</v>
      </c>
    </row>
    <row r="9" spans="1:15" ht="45" x14ac:dyDescent="0.25">
      <c r="A9" s="105"/>
      <c r="B9" s="105"/>
      <c r="C9" s="105"/>
      <c r="D9" s="105" t="s">
        <v>43</v>
      </c>
      <c r="E9" s="105" t="s">
        <v>44</v>
      </c>
      <c r="F9" s="105" t="s">
        <v>24</v>
      </c>
      <c r="G9" s="105" t="s">
        <v>25</v>
      </c>
      <c r="H9" s="105" t="s">
        <v>43</v>
      </c>
      <c r="I9" s="105" t="s">
        <v>44</v>
      </c>
      <c r="J9" s="105" t="s">
        <v>9</v>
      </c>
      <c r="K9" s="105"/>
      <c r="L9" s="105"/>
      <c r="M9" s="105"/>
      <c r="N9" s="1"/>
    </row>
    <row r="10" spans="1:15" ht="33" customHeight="1" x14ac:dyDescent="0.25">
      <c r="A10" s="31">
        <v>1</v>
      </c>
      <c r="B10" s="106" t="s">
        <v>130</v>
      </c>
      <c r="C10" s="107" t="s">
        <v>129</v>
      </c>
      <c r="D10" s="17"/>
      <c r="E10" s="17"/>
      <c r="F10" s="2"/>
      <c r="G10" s="2"/>
      <c r="H10" s="18">
        <v>4</v>
      </c>
      <c r="I10" s="18"/>
      <c r="J10" s="106" t="s">
        <v>234</v>
      </c>
      <c r="K10" s="18">
        <f xml:space="preserve"> IF($D10 = "N/A", 0, $D10)+ IF($H10 = "N/A", 0,$H10)</f>
        <v>4</v>
      </c>
      <c r="L10" s="18">
        <f xml:space="preserve"> IF($E10 = "N/A", 0, $E10)+ IF($I10 = "N/A", 0,$I10)</f>
        <v>0</v>
      </c>
      <c r="M10" s="15"/>
      <c r="N10" s="19"/>
      <c r="O10" s="11">
        <f>IF(SUM($L$10:$L$500) = 0, 0, $M10*($L10/SUM($L$10:$L$500)))</f>
        <v>0</v>
      </c>
    </row>
    <row r="11" spans="1:15" ht="33.75" customHeight="1" x14ac:dyDescent="0.25">
      <c r="A11" s="31">
        <v>2</v>
      </c>
      <c r="B11" s="104" t="s">
        <v>131</v>
      </c>
      <c r="C11" s="104" t="s">
        <v>190</v>
      </c>
      <c r="D11" s="17"/>
      <c r="E11" s="17"/>
      <c r="F11" s="106"/>
      <c r="G11" s="106"/>
      <c r="H11" s="18">
        <v>100</v>
      </c>
      <c r="I11" s="18"/>
      <c r="J11" s="106" t="s">
        <v>235</v>
      </c>
      <c r="K11" s="18">
        <f t="shared" ref="K11" si="0" xml:space="preserve"> IF($D11 = "N/A", 0, $D11)+ IF($H11 = "N/A", 0,$H11)</f>
        <v>100</v>
      </c>
      <c r="L11" s="18">
        <f t="shared" ref="L11" si="1" xml:space="preserve"> IF($E11 = "N/A", 0, $E11)+ IF($I11 = "N/A", 0,$I11)</f>
        <v>0</v>
      </c>
      <c r="M11" s="15"/>
      <c r="N11" s="19"/>
      <c r="O11" s="11">
        <f>IF(SUM($L$10:$L$500) = 0, 0, $M11*($L11/SUM($L$10:$L$500)))</f>
        <v>0</v>
      </c>
    </row>
    <row r="17" spans="2:2" x14ac:dyDescent="0.25">
      <c r="B17" s="11" t="s">
        <v>27</v>
      </c>
    </row>
  </sheetData>
  <mergeCells count="3">
    <mergeCell ref="E1:H5"/>
    <mergeCell ref="D8:G8"/>
    <mergeCell ref="H8:J8"/>
  </mergeCells>
  <conditionalFormatting sqref="D11:E11 H10:J11 N10:N11">
    <cfRule type="cellIs" dxfId="80" priority="15" operator="equal">
      <formula>""""""</formula>
    </cfRule>
  </conditionalFormatting>
  <conditionalFormatting sqref="G11">
    <cfRule type="cellIs" dxfId="79" priority="14" operator="equal">
      <formula>""""""</formula>
    </cfRule>
  </conditionalFormatting>
  <conditionalFormatting sqref="G11 D11:E11 H10:I11">
    <cfRule type="cellIs" dxfId="78" priority="12" operator="equal">
      <formula>""""""</formula>
    </cfRule>
    <cfRule type="cellIs" dxfId="77" priority="13" operator="equal">
      <formula>""" """</formula>
    </cfRule>
  </conditionalFormatting>
  <conditionalFormatting sqref="D10:E10">
    <cfRule type="cellIs" dxfId="76" priority="11" operator="equal">
      <formula>""""""</formula>
    </cfRule>
  </conditionalFormatting>
  <conditionalFormatting sqref="D10:E10">
    <cfRule type="cellIs" dxfId="75" priority="9" operator="equal">
      <formula>""""""</formula>
    </cfRule>
    <cfRule type="cellIs" dxfId="74" priority="10" operator="equal">
      <formula>""" """</formula>
    </cfRule>
  </conditionalFormatting>
  <conditionalFormatting sqref="F11">
    <cfRule type="cellIs" dxfId="73" priority="8" operator="equal">
      <formula>""""""</formula>
    </cfRule>
  </conditionalFormatting>
  <conditionalFormatting sqref="F11">
    <cfRule type="cellIs" dxfId="72" priority="6" operator="equal">
      <formula>""""""</formula>
    </cfRule>
    <cfRule type="cellIs" dxfId="71" priority="7" operator="equal">
      <formula>""" """</formula>
    </cfRule>
  </conditionalFormatting>
  <conditionalFormatting sqref="F10:G10">
    <cfRule type="cellIs" dxfId="70" priority="5" operator="equal">
      <formula>""""""</formula>
    </cfRule>
  </conditionalFormatting>
  <conditionalFormatting sqref="F10:G10">
    <cfRule type="cellIs" dxfId="69" priority="3" operator="equal">
      <formula>""""""</formula>
    </cfRule>
    <cfRule type="cellIs" dxfId="68" priority="4" operator="equal">
      <formula>""" """</formula>
    </cfRule>
  </conditionalFormatting>
  <conditionalFormatting sqref="F11:G11">
    <cfRule type="cellIs" dxfId="67" priority="2" operator="equal">
      <formula>""""""</formula>
    </cfRule>
  </conditionalFormatting>
  <conditionalFormatting sqref="C11 D10:N11 A10:B11">
    <cfRule type="cellIs" dxfId="66" priority="16" operator="equal">
      <formula>$A$987</formula>
    </cfRule>
  </conditionalFormatting>
  <conditionalFormatting sqref="C10">
    <cfRule type="cellIs" dxfId="65" priority="1" operator="equal">
      <formula>$A$987</formula>
    </cfRule>
  </conditionalFormatting>
  <conditionalFormatting sqref="D10:J11 N10:N11">
    <cfRule type="cellIs" dxfId="64" priority="17" operator="equal">
      <formula>$A$987</formula>
    </cfRule>
    <cfRule type="cellIs" dxfId="63" priority="18" operator="equal">
      <formula>$O$9987</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zoomScale="70" zoomScaleNormal="70" workbookViewId="0">
      <selection activeCell="G15" sqref="G15"/>
    </sheetView>
  </sheetViews>
  <sheetFormatPr defaultColWidth="9.140625" defaultRowHeight="15" x14ac:dyDescent="0.25"/>
  <cols>
    <col min="1" max="1" width="3.85546875" style="11" customWidth="1"/>
    <col min="2" max="2" width="48" style="11" customWidth="1"/>
    <col min="3" max="3" width="25.5703125" style="11" customWidth="1"/>
    <col min="4" max="5" width="10.140625" style="11" customWidth="1"/>
    <col min="6" max="6" width="41.5703125" style="11" customWidth="1"/>
    <col min="7" max="7" width="57.42578125" style="11" customWidth="1"/>
    <col min="8" max="9" width="10.140625" style="11" customWidth="1"/>
    <col min="10" max="10" width="32" style="11" customWidth="1"/>
    <col min="11" max="11" width="17.85546875" style="11" customWidth="1"/>
    <col min="12" max="12" width="16.28515625" style="11" customWidth="1"/>
    <col min="13" max="13" width="14.28515625" style="11" customWidth="1"/>
    <col min="14" max="14" width="17.140625" style="11" customWidth="1"/>
    <col min="15" max="15" width="13.42578125" style="11" bestFit="1" customWidth="1"/>
    <col min="16" max="16384" width="9.140625" style="11"/>
  </cols>
  <sheetData>
    <row r="1" spans="1:15" ht="38.25" customHeight="1" x14ac:dyDescent="0.25">
      <c r="B1" s="6" t="s">
        <v>10</v>
      </c>
      <c r="C1" s="7"/>
      <c r="E1" s="129" t="s">
        <v>142</v>
      </c>
      <c r="F1" s="129"/>
      <c r="G1" s="129"/>
      <c r="H1" s="129"/>
    </row>
    <row r="2" spans="1:15" x14ac:dyDescent="0.25">
      <c r="B2" s="12" t="s">
        <v>0</v>
      </c>
      <c r="C2" s="13" t="s">
        <v>11</v>
      </c>
      <c r="E2" s="129"/>
      <c r="F2" s="129"/>
      <c r="G2" s="129"/>
      <c r="H2" s="129"/>
    </row>
    <row r="3" spans="1:15" x14ac:dyDescent="0.25">
      <c r="B3" s="12" t="s">
        <v>1</v>
      </c>
      <c r="C3" s="14">
        <f xml:space="preserve"> SUM(K$10:K$500)</f>
        <v>27</v>
      </c>
      <c r="E3" s="129"/>
      <c r="F3" s="129"/>
      <c r="G3" s="129"/>
      <c r="H3" s="129"/>
    </row>
    <row r="4" spans="1:15" x14ac:dyDescent="0.25">
      <c r="B4" s="4" t="s">
        <v>2</v>
      </c>
      <c r="C4" s="14">
        <f xml:space="preserve"> SUM(L$10:L$500)</f>
        <v>28</v>
      </c>
      <c r="E4" s="129"/>
      <c r="F4" s="129"/>
      <c r="G4" s="129"/>
      <c r="H4" s="129"/>
    </row>
    <row r="5" spans="1:15" ht="15.75" thickBot="1" x14ac:dyDescent="0.3">
      <c r="B5" s="4" t="s">
        <v>3</v>
      </c>
      <c r="C5" s="15">
        <f>SUM($O$10:$O$500)</f>
        <v>0.62142857142857144</v>
      </c>
      <c r="E5" s="130"/>
      <c r="F5" s="130"/>
      <c r="G5" s="130"/>
      <c r="H5" s="130"/>
    </row>
    <row r="6" spans="1:15" ht="15.75" thickTop="1" x14ac:dyDescent="0.25">
      <c r="B6" s="4" t="s">
        <v>4</v>
      </c>
      <c r="C6" s="15" t="s">
        <v>12</v>
      </c>
    </row>
    <row r="8" spans="1:15" ht="30" x14ac:dyDescent="0.25">
      <c r="A8" s="3" t="s">
        <v>5</v>
      </c>
      <c r="B8" s="3" t="s">
        <v>26</v>
      </c>
      <c r="C8" s="3" t="s">
        <v>36</v>
      </c>
      <c r="D8" s="131" t="s">
        <v>7</v>
      </c>
      <c r="E8" s="131"/>
      <c r="F8" s="131"/>
      <c r="G8" s="131"/>
      <c r="H8" s="131" t="s">
        <v>8</v>
      </c>
      <c r="I8" s="131"/>
      <c r="J8" s="131"/>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21.75" customHeight="1" x14ac:dyDescent="0.25">
      <c r="A10" s="16">
        <v>1</v>
      </c>
      <c r="B10" s="132" t="s">
        <v>45</v>
      </c>
      <c r="C10" s="144" t="s">
        <v>37</v>
      </c>
      <c r="D10" s="17"/>
      <c r="E10" s="17"/>
      <c r="F10" s="2"/>
      <c r="G10" s="2"/>
      <c r="H10" s="18">
        <v>1</v>
      </c>
      <c r="I10" s="18">
        <v>2</v>
      </c>
      <c r="J10" s="4" t="s">
        <v>17</v>
      </c>
      <c r="K10" s="18">
        <f xml:space="preserve"> IF($D10 = "N/A", 0, $D10)+ IF($H10 = "N/A", 0,$H10)</f>
        <v>1</v>
      </c>
      <c r="L10" s="18">
        <f xml:space="preserve"> IF($E10 = "N/A", 0, $E10)+ IF($I10 = "N/A", 0,$I10)</f>
        <v>2</v>
      </c>
      <c r="M10" s="15">
        <v>1</v>
      </c>
      <c r="N10" s="19"/>
      <c r="O10" s="11">
        <f>IF(SUM($L$10:$L$500) = 0, 0, $M10*($L10/SUM($L$10:$L$500)))</f>
        <v>7.1428571428571425E-2</v>
      </c>
    </row>
    <row r="11" spans="1:15" x14ac:dyDescent="0.25">
      <c r="A11" s="16">
        <v>2</v>
      </c>
      <c r="B11" s="132"/>
      <c r="C11" s="145"/>
      <c r="D11" s="18">
        <v>1</v>
      </c>
      <c r="E11" s="18">
        <v>1</v>
      </c>
      <c r="F11" s="4" t="s">
        <v>13</v>
      </c>
      <c r="G11" s="4" t="s">
        <v>20</v>
      </c>
      <c r="H11" s="17"/>
      <c r="I11" s="17"/>
      <c r="J11" s="19"/>
      <c r="K11" s="18">
        <f t="shared" ref="K11:K20" si="0" xml:space="preserve"> IF($D11 = "N/A", 0, $D11)+ IF($H11 = "N/A", 0,$H11)</f>
        <v>1</v>
      </c>
      <c r="L11" s="18">
        <f t="shared" ref="L11:L20" si="1" xml:space="preserve"> IF($E11 = "N/A", 0, $E11)+ IF($I11 = "N/A", 0,$I11)</f>
        <v>1</v>
      </c>
      <c r="M11" s="15">
        <v>1</v>
      </c>
      <c r="N11" s="19"/>
      <c r="O11" s="11">
        <f t="shared" ref="O11:O20" si="2">IF(SUM($L$10:$L$500) = 0, 0, $M11*($L11/SUM($L$10:$L$500)))</f>
        <v>3.5714285714285712E-2</v>
      </c>
    </row>
    <row r="12" spans="1:15" x14ac:dyDescent="0.25">
      <c r="A12" s="16">
        <v>3</v>
      </c>
      <c r="B12" s="132"/>
      <c r="C12" s="145"/>
      <c r="D12" s="18">
        <v>2</v>
      </c>
      <c r="E12" s="18">
        <v>1</v>
      </c>
      <c r="F12" s="4" t="s">
        <v>14</v>
      </c>
      <c r="G12" s="4" t="s">
        <v>21</v>
      </c>
      <c r="H12" s="17"/>
      <c r="I12" s="17"/>
      <c r="J12" s="19"/>
      <c r="K12" s="18">
        <f t="shared" si="0"/>
        <v>2</v>
      </c>
      <c r="L12" s="18">
        <f t="shared" si="1"/>
        <v>1</v>
      </c>
      <c r="M12" s="15">
        <v>1</v>
      </c>
      <c r="N12" s="19"/>
      <c r="O12" s="11">
        <f t="shared" si="2"/>
        <v>3.5714285714285712E-2</v>
      </c>
    </row>
    <row r="13" spans="1:15" x14ac:dyDescent="0.25">
      <c r="A13" s="16">
        <v>4</v>
      </c>
      <c r="B13" s="132"/>
      <c r="C13" s="145"/>
      <c r="D13" s="18">
        <v>3</v>
      </c>
      <c r="E13" s="18">
        <v>2</v>
      </c>
      <c r="F13" s="4" t="s">
        <v>15</v>
      </c>
      <c r="G13" s="4" t="s">
        <v>22</v>
      </c>
      <c r="H13" s="17"/>
      <c r="I13" s="17"/>
      <c r="J13" s="19"/>
      <c r="K13" s="18">
        <f t="shared" si="0"/>
        <v>3</v>
      </c>
      <c r="L13" s="18">
        <f t="shared" si="1"/>
        <v>2</v>
      </c>
      <c r="M13" s="15">
        <v>0.7</v>
      </c>
      <c r="N13" s="19"/>
      <c r="O13" s="11">
        <f t="shared" si="2"/>
        <v>4.9999999999999996E-2</v>
      </c>
    </row>
    <row r="14" spans="1:15" ht="27" customHeight="1" x14ac:dyDescent="0.25">
      <c r="A14" s="16">
        <v>5</v>
      </c>
      <c r="B14" s="132"/>
      <c r="C14" s="146"/>
      <c r="D14" s="18">
        <v>4</v>
      </c>
      <c r="E14" s="18">
        <v>3</v>
      </c>
      <c r="F14" s="4" t="s">
        <v>16</v>
      </c>
      <c r="G14" s="4" t="s">
        <v>23</v>
      </c>
      <c r="H14" s="17"/>
      <c r="I14" s="17"/>
      <c r="J14" s="19"/>
      <c r="K14" s="18">
        <f t="shared" si="0"/>
        <v>4</v>
      </c>
      <c r="L14" s="18">
        <f t="shared" si="1"/>
        <v>3</v>
      </c>
      <c r="M14" s="15">
        <v>0.5</v>
      </c>
      <c r="N14" s="19"/>
      <c r="O14" s="11">
        <f t="shared" si="2"/>
        <v>5.3571428571428568E-2</v>
      </c>
    </row>
    <row r="15" spans="1:15" ht="24" customHeight="1" x14ac:dyDescent="0.25">
      <c r="A15" s="16">
        <v>6</v>
      </c>
      <c r="B15" s="126" t="s">
        <v>45</v>
      </c>
      <c r="C15" s="147" t="s">
        <v>37</v>
      </c>
      <c r="D15" s="17"/>
      <c r="E15" s="17"/>
      <c r="F15" s="4"/>
      <c r="G15" s="4"/>
      <c r="H15" s="18">
        <v>1</v>
      </c>
      <c r="I15" s="18">
        <v>2</v>
      </c>
      <c r="J15" s="4" t="s">
        <v>17</v>
      </c>
      <c r="K15" s="18">
        <f t="shared" si="0"/>
        <v>1</v>
      </c>
      <c r="L15" s="18">
        <f t="shared" si="1"/>
        <v>2</v>
      </c>
      <c r="M15" s="15">
        <v>1</v>
      </c>
      <c r="N15" s="19"/>
      <c r="O15" s="11">
        <f t="shared" si="2"/>
        <v>7.1428571428571425E-2</v>
      </c>
    </row>
    <row r="16" spans="1:15" x14ac:dyDescent="0.25">
      <c r="A16" s="16">
        <v>7</v>
      </c>
      <c r="B16" s="126"/>
      <c r="C16" s="148"/>
      <c r="D16" s="17">
        <v>5</v>
      </c>
      <c r="E16" s="17">
        <v>6</v>
      </c>
      <c r="F16" s="4" t="s">
        <v>14</v>
      </c>
      <c r="G16" s="4" t="s">
        <v>21</v>
      </c>
      <c r="H16" s="17"/>
      <c r="I16" s="17"/>
      <c r="J16" s="19"/>
      <c r="K16" s="18">
        <f t="shared" si="0"/>
        <v>5</v>
      </c>
      <c r="L16" s="18">
        <f t="shared" si="1"/>
        <v>6</v>
      </c>
      <c r="M16" s="15">
        <v>0.5</v>
      </c>
      <c r="N16" s="19"/>
      <c r="O16" s="11">
        <f t="shared" si="2"/>
        <v>0.10714285714285714</v>
      </c>
    </row>
    <row r="17" spans="1:15" x14ac:dyDescent="0.25">
      <c r="A17" s="16">
        <v>8</v>
      </c>
      <c r="B17" s="126"/>
      <c r="C17" s="148"/>
      <c r="D17" s="17">
        <v>4</v>
      </c>
      <c r="E17" s="17">
        <v>4</v>
      </c>
      <c r="F17" s="4" t="s">
        <v>15</v>
      </c>
      <c r="G17" s="4" t="s">
        <v>22</v>
      </c>
      <c r="H17" s="17"/>
      <c r="I17" s="17"/>
      <c r="J17" s="20"/>
      <c r="K17" s="18">
        <f t="shared" si="0"/>
        <v>4</v>
      </c>
      <c r="L17" s="18">
        <f t="shared" si="1"/>
        <v>4</v>
      </c>
      <c r="M17" s="15">
        <v>0.5</v>
      </c>
      <c r="N17" s="19" t="s">
        <v>19</v>
      </c>
      <c r="O17" s="11">
        <f t="shared" si="2"/>
        <v>7.1428571428571425E-2</v>
      </c>
    </row>
    <row r="18" spans="1:15" ht="43.5" customHeight="1" x14ac:dyDescent="0.25">
      <c r="A18" s="16">
        <v>9</v>
      </c>
      <c r="B18" s="126"/>
      <c r="C18" s="149"/>
      <c r="D18" s="17">
        <v>4</v>
      </c>
      <c r="E18" s="17">
        <v>4</v>
      </c>
      <c r="F18" s="4" t="s">
        <v>16</v>
      </c>
      <c r="G18" s="4" t="s">
        <v>23</v>
      </c>
      <c r="H18" s="17"/>
      <c r="I18" s="17"/>
      <c r="J18" s="20"/>
      <c r="K18" s="18">
        <f t="shared" si="0"/>
        <v>4</v>
      </c>
      <c r="L18" s="18">
        <f t="shared" si="1"/>
        <v>4</v>
      </c>
      <c r="M18" s="15">
        <v>0.5</v>
      </c>
      <c r="N18" s="19"/>
      <c r="O18" s="11">
        <f t="shared" si="2"/>
        <v>7.1428571428571425E-2</v>
      </c>
    </row>
    <row r="19" spans="1:15" ht="57.75" customHeight="1" x14ac:dyDescent="0.25">
      <c r="A19" s="16">
        <v>11</v>
      </c>
      <c r="B19" s="138" t="s">
        <v>46</v>
      </c>
      <c r="C19" s="150" t="s">
        <v>37</v>
      </c>
      <c r="D19" s="17"/>
      <c r="E19" s="17"/>
      <c r="F19" s="4"/>
      <c r="G19" s="4"/>
      <c r="H19" s="18">
        <v>1</v>
      </c>
      <c r="I19" s="18">
        <v>2</v>
      </c>
      <c r="J19" s="4" t="s">
        <v>17</v>
      </c>
      <c r="K19" s="18">
        <f t="shared" si="0"/>
        <v>1</v>
      </c>
      <c r="L19" s="18">
        <f t="shared" si="1"/>
        <v>2</v>
      </c>
      <c r="M19" s="15">
        <v>0.5</v>
      </c>
      <c r="N19" s="19"/>
      <c r="O19" s="11">
        <f t="shared" si="2"/>
        <v>3.5714285714285712E-2</v>
      </c>
    </row>
    <row r="20" spans="1:15" ht="53.25" customHeight="1" x14ac:dyDescent="0.25">
      <c r="A20" s="16">
        <v>12</v>
      </c>
      <c r="B20" s="138"/>
      <c r="C20" s="150"/>
      <c r="D20" s="17">
        <v>1</v>
      </c>
      <c r="E20" s="17">
        <v>1</v>
      </c>
      <c r="F20" s="4" t="s">
        <v>14</v>
      </c>
      <c r="G20" s="4" t="s">
        <v>21</v>
      </c>
      <c r="H20" s="22"/>
      <c r="I20" s="22"/>
      <c r="J20" s="22"/>
      <c r="K20" s="18">
        <f t="shared" si="0"/>
        <v>1</v>
      </c>
      <c r="L20" s="18">
        <f t="shared" si="1"/>
        <v>1</v>
      </c>
      <c r="M20" s="15">
        <v>0.5</v>
      </c>
      <c r="N20" s="19"/>
      <c r="O20" s="11">
        <f t="shared" si="2"/>
        <v>1.7857142857142856E-2</v>
      </c>
    </row>
    <row r="26" spans="1:15" x14ac:dyDescent="0.25">
      <c r="B26" s="11" t="s">
        <v>27</v>
      </c>
    </row>
  </sheetData>
  <mergeCells count="9">
    <mergeCell ref="E1:H5"/>
    <mergeCell ref="B19:B20"/>
    <mergeCell ref="D8:G8"/>
    <mergeCell ref="H8:J8"/>
    <mergeCell ref="B10:B14"/>
    <mergeCell ref="B15:B18"/>
    <mergeCell ref="C10:C14"/>
    <mergeCell ref="C15:C18"/>
    <mergeCell ref="C19:C20"/>
  </mergeCells>
  <conditionalFormatting sqref="J10:J17 D19:E20">
    <cfRule type="cellIs" dxfId="62" priority="75" operator="equal">
      <formula>""""""</formula>
    </cfRule>
  </conditionalFormatting>
  <conditionalFormatting sqref="G15">
    <cfRule type="cellIs" dxfId="61" priority="74" operator="equal">
      <formula>""""""</formula>
    </cfRule>
  </conditionalFormatting>
  <conditionalFormatting sqref="G15 D19:E20">
    <cfRule type="cellIs" dxfId="60" priority="72" operator="equal">
      <formula>""""""</formula>
    </cfRule>
    <cfRule type="cellIs" dxfId="59" priority="73" operator="equal">
      <formula>""" """</formula>
    </cfRule>
  </conditionalFormatting>
  <conditionalFormatting sqref="D10:E10 D14:E15">
    <cfRule type="cellIs" dxfId="58" priority="71" operator="equal">
      <formula>""""""</formula>
    </cfRule>
  </conditionalFormatting>
  <conditionalFormatting sqref="D10:E10 D14:E15">
    <cfRule type="cellIs" dxfId="57" priority="69" operator="equal">
      <formula>""""""</formula>
    </cfRule>
    <cfRule type="cellIs" dxfId="56" priority="70" operator="equal">
      <formula>""" """</formula>
    </cfRule>
  </conditionalFormatting>
  <conditionalFormatting sqref="F15">
    <cfRule type="cellIs" dxfId="55" priority="68" operator="equal">
      <formula>""""""</formula>
    </cfRule>
  </conditionalFormatting>
  <conditionalFormatting sqref="F15">
    <cfRule type="cellIs" dxfId="54" priority="66" operator="equal">
      <formula>""""""</formula>
    </cfRule>
    <cfRule type="cellIs" dxfId="53" priority="67" operator="equal">
      <formula>""" """</formula>
    </cfRule>
  </conditionalFormatting>
  <conditionalFormatting sqref="H10:H18">
    <cfRule type="cellIs" dxfId="52" priority="65" operator="equal">
      <formula>""""""</formula>
    </cfRule>
  </conditionalFormatting>
  <conditionalFormatting sqref="H10:H18">
    <cfRule type="cellIs" dxfId="51" priority="63" operator="equal">
      <formula>""""""</formula>
    </cfRule>
    <cfRule type="cellIs" dxfId="50" priority="64" operator="equal">
      <formula>""" """</formula>
    </cfRule>
  </conditionalFormatting>
  <conditionalFormatting sqref="D11:E13">
    <cfRule type="cellIs" dxfId="49" priority="62" operator="equal">
      <formula>""""""</formula>
    </cfRule>
  </conditionalFormatting>
  <conditionalFormatting sqref="D11:E13">
    <cfRule type="cellIs" dxfId="48" priority="60" operator="equal">
      <formula>""""""</formula>
    </cfRule>
    <cfRule type="cellIs" dxfId="47" priority="61" operator="equal">
      <formula>""" """</formula>
    </cfRule>
  </conditionalFormatting>
  <conditionalFormatting sqref="D16:E18">
    <cfRule type="cellIs" dxfId="46" priority="59" operator="equal">
      <formula>""""""</formula>
    </cfRule>
  </conditionalFormatting>
  <conditionalFormatting sqref="D16:E18">
    <cfRule type="cellIs" dxfId="45" priority="57" operator="equal">
      <formula>""""""</formula>
    </cfRule>
    <cfRule type="cellIs" dxfId="44" priority="58" operator="equal">
      <formula>""" """</formula>
    </cfRule>
  </conditionalFormatting>
  <conditionalFormatting sqref="F10:G10">
    <cfRule type="cellIs" dxfId="43" priority="56" operator="equal">
      <formula>""""""</formula>
    </cfRule>
  </conditionalFormatting>
  <conditionalFormatting sqref="F10:G10">
    <cfRule type="cellIs" dxfId="42" priority="54" operator="equal">
      <formula>""""""</formula>
    </cfRule>
    <cfRule type="cellIs" dxfId="41" priority="55" operator="equal">
      <formula>""" """</formula>
    </cfRule>
  </conditionalFormatting>
  <conditionalFormatting sqref="F16:G18">
    <cfRule type="cellIs" dxfId="40" priority="53" operator="equal">
      <formula>""""""</formula>
    </cfRule>
  </conditionalFormatting>
  <conditionalFormatting sqref="F11:G14">
    <cfRule type="cellIs" dxfId="39" priority="52" operator="equal">
      <formula>""""""</formula>
    </cfRule>
  </conditionalFormatting>
  <conditionalFormatting sqref="J19">
    <cfRule type="cellIs" dxfId="38" priority="51" operator="equal">
      <formula>""""""</formula>
    </cfRule>
  </conditionalFormatting>
  <conditionalFormatting sqref="H19">
    <cfRule type="cellIs" dxfId="37" priority="49" operator="equal">
      <formula>""""""</formula>
    </cfRule>
  </conditionalFormatting>
  <conditionalFormatting sqref="H19">
    <cfRule type="cellIs" dxfId="36" priority="47" operator="equal">
      <formula>""""""</formula>
    </cfRule>
    <cfRule type="cellIs" dxfId="35" priority="48" operator="equal">
      <formula>""" """</formula>
    </cfRule>
  </conditionalFormatting>
  <conditionalFormatting sqref="F20:G20">
    <cfRule type="cellIs" dxfId="34" priority="40" operator="equal">
      <formula>""""""</formula>
    </cfRule>
  </conditionalFormatting>
  <conditionalFormatting sqref="H19">
    <cfRule type="cellIs" dxfId="33" priority="34" operator="equal">
      <formula>""""""</formula>
    </cfRule>
  </conditionalFormatting>
  <conditionalFormatting sqref="F15:G18">
    <cfRule type="cellIs" dxfId="32" priority="31" operator="equal">
      <formula>""""""</formula>
    </cfRule>
  </conditionalFormatting>
  <conditionalFormatting sqref="J19">
    <cfRule type="cellIs" dxfId="31" priority="35" operator="equal">
      <formula>""""""</formula>
    </cfRule>
  </conditionalFormatting>
  <conditionalFormatting sqref="H19">
    <cfRule type="cellIs" dxfId="30" priority="32" operator="equal">
      <formula>""""""</formula>
    </cfRule>
    <cfRule type="cellIs" dxfId="29" priority="33" operator="equal">
      <formula>""" """</formula>
    </cfRule>
  </conditionalFormatting>
  <conditionalFormatting sqref="D10:H20 J10:J20">
    <cfRule type="cellIs" dxfId="28" priority="94" operator="equal">
      <formula>$A$996</formula>
    </cfRule>
    <cfRule type="cellIs" dxfId="27" priority="95" operator="equal">
      <formula>$O$9996</formula>
    </cfRule>
  </conditionalFormatting>
  <conditionalFormatting sqref="D10:H20 J10:J20 A10:B20">
    <cfRule type="cellIs" dxfId="26" priority="98" operator="equal">
      <formula>$A$996</formula>
    </cfRule>
  </conditionalFormatting>
  <conditionalFormatting sqref="G19">
    <cfRule type="cellIs" dxfId="25" priority="30" operator="equal">
      <formula>""""""</formula>
    </cfRule>
  </conditionalFormatting>
  <conditionalFormatting sqref="G19">
    <cfRule type="cellIs" dxfId="24" priority="28" operator="equal">
      <formula>""""""</formula>
    </cfRule>
    <cfRule type="cellIs" dxfId="23" priority="29" operator="equal">
      <formula>""" """</formula>
    </cfRule>
  </conditionalFormatting>
  <conditionalFormatting sqref="F19">
    <cfRule type="cellIs" dxfId="22" priority="27" operator="equal">
      <formula>""""""</formula>
    </cfRule>
  </conditionalFormatting>
  <conditionalFormatting sqref="F19">
    <cfRule type="cellIs" dxfId="21" priority="25" operator="equal">
      <formula>""""""</formula>
    </cfRule>
    <cfRule type="cellIs" dxfId="20" priority="26" operator="equal">
      <formula>""" """</formula>
    </cfRule>
  </conditionalFormatting>
  <conditionalFormatting sqref="F20:G20">
    <cfRule type="cellIs" dxfId="19" priority="24" operator="equal">
      <formula>""""""</formula>
    </cfRule>
  </conditionalFormatting>
  <conditionalFormatting sqref="F19:G20">
    <cfRule type="cellIs" dxfId="18" priority="23" operator="equal">
      <formula>""""""</formula>
    </cfRule>
  </conditionalFormatting>
  <conditionalFormatting sqref="N10:N20">
    <cfRule type="cellIs" dxfId="17" priority="19" operator="equal">
      <formula>""""""</formula>
    </cfRule>
  </conditionalFormatting>
  <conditionalFormatting sqref="N10:N20">
    <cfRule type="cellIs" dxfId="16" priority="20" operator="equal">
      <formula>$A$996</formula>
    </cfRule>
    <cfRule type="cellIs" dxfId="15" priority="21" operator="equal">
      <formula>$O$9996</formula>
    </cfRule>
  </conditionalFormatting>
  <conditionalFormatting sqref="N10:N20">
    <cfRule type="cellIs" dxfId="14" priority="22" operator="equal">
      <formula>$A$996</formula>
    </cfRule>
  </conditionalFormatting>
  <conditionalFormatting sqref="C10 C15 C19:C20">
    <cfRule type="cellIs" dxfId="13" priority="14" operator="equal">
      <formula>$A$996</formula>
    </cfRule>
  </conditionalFormatting>
  <conditionalFormatting sqref="I10:I18">
    <cfRule type="cellIs" dxfId="12" priority="10" operator="equal">
      <formula>""""""</formula>
    </cfRule>
  </conditionalFormatting>
  <conditionalFormatting sqref="I10:I18">
    <cfRule type="cellIs" dxfId="11" priority="8" operator="equal">
      <formula>""""""</formula>
    </cfRule>
    <cfRule type="cellIs" dxfId="10" priority="9" operator="equal">
      <formula>""" """</formula>
    </cfRule>
  </conditionalFormatting>
  <conditionalFormatting sqref="I19">
    <cfRule type="cellIs" dxfId="9" priority="7" operator="equal">
      <formula>""""""</formula>
    </cfRule>
  </conditionalFormatting>
  <conditionalFormatting sqref="I19">
    <cfRule type="cellIs" dxfId="8" priority="5" operator="equal">
      <formula>""""""</formula>
    </cfRule>
    <cfRule type="cellIs" dxfId="7" priority="6" operator="equal">
      <formula>""" """</formula>
    </cfRule>
  </conditionalFormatting>
  <conditionalFormatting sqref="I19">
    <cfRule type="cellIs" dxfId="6" priority="4" operator="equal">
      <formula>""""""</formula>
    </cfRule>
  </conditionalFormatting>
  <conditionalFormatting sqref="I19">
    <cfRule type="cellIs" dxfId="5" priority="2" operator="equal">
      <formula>""""""</formula>
    </cfRule>
    <cfRule type="cellIs" dxfId="4" priority="3" operator="equal">
      <formula>""" """</formula>
    </cfRule>
  </conditionalFormatting>
  <conditionalFormatting sqref="I10:I20">
    <cfRule type="cellIs" dxfId="3" priority="11" operator="equal">
      <formula>$A$996</formula>
    </cfRule>
    <cfRule type="cellIs" dxfId="2" priority="12" operator="equal">
      <formula>$O$9996</formula>
    </cfRule>
  </conditionalFormatting>
  <conditionalFormatting sqref="I10:I20">
    <cfRule type="cellIs" dxfId="1" priority="13" operator="equal">
      <formula>$A$996</formula>
    </cfRule>
  </conditionalFormatting>
  <conditionalFormatting sqref="K10:M20">
    <cfRule type="cellIs" dxfId="0" priority="1" operator="equal">
      <formula>$A$996</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26"/>
  <sheetViews>
    <sheetView zoomScaleNormal="100" workbookViewId="0">
      <selection activeCell="K6" sqref="K6"/>
    </sheetView>
  </sheetViews>
  <sheetFormatPr defaultColWidth="9.140625" defaultRowHeight="15" outlineLevelRow="1" x14ac:dyDescent="0.25"/>
  <cols>
    <col min="1" max="1" width="9.140625" style="21"/>
    <col min="2" max="2" width="88.42578125" style="27" customWidth="1"/>
    <col min="3" max="3" width="17.42578125" style="21" customWidth="1"/>
    <col min="4" max="4" width="12.7109375" style="21" customWidth="1"/>
    <col min="5" max="5" width="15.42578125" style="21" customWidth="1"/>
    <col min="6" max="6" width="14.42578125" style="21" customWidth="1"/>
    <col min="7" max="7" width="10.42578125" style="21" customWidth="1"/>
    <col min="8" max="8" width="10.85546875" style="21" customWidth="1"/>
    <col min="9" max="50" width="3.7109375" style="21" customWidth="1"/>
    <col min="51" max="120" width="3.140625" style="21" customWidth="1"/>
    <col min="121" max="16384" width="9.140625" style="21"/>
  </cols>
  <sheetData>
    <row r="1" spans="2:57" ht="15.75" thickBot="1" x14ac:dyDescent="0.3"/>
    <row r="2" spans="2:57" ht="15.75" thickTop="1" x14ac:dyDescent="0.25">
      <c r="B2" s="120" t="s">
        <v>42</v>
      </c>
      <c r="C2" s="124" t="s">
        <v>132</v>
      </c>
      <c r="D2" s="124" t="s">
        <v>133</v>
      </c>
      <c r="E2" s="124" t="s">
        <v>134</v>
      </c>
      <c r="F2" s="124" t="s">
        <v>135</v>
      </c>
      <c r="G2" s="124" t="s">
        <v>3</v>
      </c>
      <c r="H2" s="122" t="s">
        <v>4</v>
      </c>
      <c r="I2" s="117" t="s">
        <v>146</v>
      </c>
      <c r="J2" s="115"/>
      <c r="K2" s="115"/>
      <c r="L2" s="115"/>
      <c r="M2" s="115"/>
      <c r="N2" s="115"/>
      <c r="O2" s="115"/>
      <c r="P2" s="115" t="s">
        <v>147</v>
      </c>
      <c r="Q2" s="115"/>
      <c r="R2" s="115"/>
      <c r="S2" s="115"/>
      <c r="T2" s="115"/>
      <c r="U2" s="115"/>
      <c r="V2" s="115"/>
      <c r="W2" s="115" t="s">
        <v>148</v>
      </c>
      <c r="X2" s="115"/>
      <c r="Y2" s="115"/>
      <c r="Z2" s="115"/>
      <c r="AA2" s="115"/>
      <c r="AB2" s="115"/>
      <c r="AC2" s="115"/>
      <c r="AD2" s="115" t="s">
        <v>149</v>
      </c>
      <c r="AE2" s="115"/>
      <c r="AF2" s="115"/>
      <c r="AG2" s="115"/>
      <c r="AH2" s="115"/>
      <c r="AI2" s="115"/>
      <c r="AJ2" s="115"/>
      <c r="AK2" s="115" t="s">
        <v>150</v>
      </c>
      <c r="AL2" s="115"/>
      <c r="AM2" s="115"/>
      <c r="AN2" s="115"/>
      <c r="AO2" s="115"/>
      <c r="AP2" s="115"/>
      <c r="AQ2" s="115"/>
      <c r="AR2" s="115" t="s">
        <v>151</v>
      </c>
      <c r="AS2" s="115"/>
      <c r="AT2" s="115"/>
      <c r="AU2" s="115"/>
      <c r="AV2" s="115"/>
      <c r="AW2" s="115"/>
      <c r="AX2" s="115"/>
      <c r="AY2" s="115" t="s">
        <v>151</v>
      </c>
      <c r="AZ2" s="115"/>
      <c r="BA2" s="115"/>
      <c r="BB2" s="115"/>
      <c r="BC2" s="115"/>
      <c r="BD2" s="115"/>
      <c r="BE2" s="115"/>
    </row>
    <row r="3" spans="2:57" ht="25.5" x14ac:dyDescent="0.25">
      <c r="B3" s="121"/>
      <c r="C3" s="125"/>
      <c r="D3" s="125"/>
      <c r="E3" s="125"/>
      <c r="F3" s="125"/>
      <c r="G3" s="125"/>
      <c r="H3" s="123"/>
      <c r="I3" s="118" t="str">
        <f>DAY(I4)&amp;"/"&amp;MONTH(I4)&amp;" - "&amp;DAY(M4)&amp;"/"&amp;MONTH(M4)</f>
        <v>22/6 - 26/6</v>
      </c>
      <c r="J3" s="119"/>
      <c r="K3" s="119"/>
      <c r="L3" s="119"/>
      <c r="M3" s="119"/>
      <c r="N3" s="34" t="s">
        <v>144</v>
      </c>
      <c r="O3" s="35" t="s">
        <v>145</v>
      </c>
      <c r="P3" s="116" t="str">
        <f>DAY(P4)&amp;"/"&amp;MONTH(P4)&amp;" - "&amp;DAY(T4)&amp;"/"&amp;MONTH(T4)</f>
        <v>29/6 - 3/7</v>
      </c>
      <c r="Q3" s="116" t="e">
        <f t="shared" ref="Q3:T4" si="0">IF(WEEKDAY(P3+1,2)&lt;6,P3+1,P3+3)</f>
        <v>#VALUE!</v>
      </c>
      <c r="R3" s="116" t="e">
        <f t="shared" si="0"/>
        <v>#VALUE!</v>
      </c>
      <c r="S3" s="116" t="e">
        <f t="shared" si="0"/>
        <v>#VALUE!</v>
      </c>
      <c r="T3" s="116" t="e">
        <f t="shared" si="0"/>
        <v>#VALUE!</v>
      </c>
      <c r="U3" s="34" t="s">
        <v>144</v>
      </c>
      <c r="V3" s="35" t="s">
        <v>145</v>
      </c>
      <c r="W3" s="116" t="str">
        <f>DAY(W4)&amp;"/"&amp;MONTH(W4)&amp;" - "&amp;DAY(AA4)&amp;"/"&amp;MONTH(AA4)</f>
        <v>6/7 - 10/7</v>
      </c>
      <c r="X3" s="116" t="e">
        <f t="shared" ref="X3:AA4" si="1">IF(WEEKDAY(W3+1,2)&lt;6,W3+1,W3+3)</f>
        <v>#VALUE!</v>
      </c>
      <c r="Y3" s="116" t="e">
        <f t="shared" si="1"/>
        <v>#VALUE!</v>
      </c>
      <c r="Z3" s="116" t="e">
        <f t="shared" si="1"/>
        <v>#VALUE!</v>
      </c>
      <c r="AA3" s="116" t="e">
        <f t="shared" si="1"/>
        <v>#VALUE!</v>
      </c>
      <c r="AB3" s="34" t="s">
        <v>144</v>
      </c>
      <c r="AC3" s="35" t="s">
        <v>145</v>
      </c>
      <c r="AD3" s="116" t="str">
        <f>DAY(AD4)&amp;"/"&amp;MONTH(AD4)&amp;" - "&amp;DAY(AH4)&amp;"/"&amp;MONTH(AH4)</f>
        <v>13/7 - 17/7</v>
      </c>
      <c r="AE3" s="116" t="e">
        <f t="shared" ref="AE3:AH4" si="2">IF(WEEKDAY(AD3+1,2)&lt;6,AD3+1,AD3+3)</f>
        <v>#VALUE!</v>
      </c>
      <c r="AF3" s="116" t="e">
        <f t="shared" si="2"/>
        <v>#VALUE!</v>
      </c>
      <c r="AG3" s="116" t="e">
        <f t="shared" si="2"/>
        <v>#VALUE!</v>
      </c>
      <c r="AH3" s="116" t="e">
        <f t="shared" si="2"/>
        <v>#VALUE!</v>
      </c>
      <c r="AI3" s="34" t="s">
        <v>144</v>
      </c>
      <c r="AJ3" s="35" t="s">
        <v>145</v>
      </c>
      <c r="AK3" s="116" t="str">
        <f>DAY(AK4)&amp;"/"&amp;MONTH(AK4)&amp;" - "&amp;DAY(AO4)&amp;"/"&amp;MONTH(AO4)</f>
        <v>20/7 - 24/7</v>
      </c>
      <c r="AL3" s="116" t="e">
        <f t="shared" ref="AL3:AO4" si="3">IF(WEEKDAY(AK3+1,2)&lt;6,AK3+1,AK3+3)</f>
        <v>#VALUE!</v>
      </c>
      <c r="AM3" s="116" t="e">
        <f t="shared" si="3"/>
        <v>#VALUE!</v>
      </c>
      <c r="AN3" s="116" t="e">
        <f t="shared" si="3"/>
        <v>#VALUE!</v>
      </c>
      <c r="AO3" s="116" t="e">
        <f t="shared" si="3"/>
        <v>#VALUE!</v>
      </c>
      <c r="AP3" s="34" t="s">
        <v>144</v>
      </c>
      <c r="AQ3" s="35" t="s">
        <v>145</v>
      </c>
      <c r="AR3" s="116" t="str">
        <f>DAY(AR4)&amp;"/"&amp;MONTH(AR4)&amp;" - "&amp;DAY(AV4)&amp;"/"&amp;MONTH(AV4)</f>
        <v>27/7 - 31/7</v>
      </c>
      <c r="AS3" s="116" t="e">
        <f t="shared" ref="AS3:AV4" si="4">IF(WEEKDAY(AR3+1,2)&lt;6,AR3+1,AR3+3)</f>
        <v>#VALUE!</v>
      </c>
      <c r="AT3" s="116" t="e">
        <f t="shared" si="4"/>
        <v>#VALUE!</v>
      </c>
      <c r="AU3" s="116" t="e">
        <f t="shared" si="4"/>
        <v>#VALUE!</v>
      </c>
      <c r="AV3" s="116" t="e">
        <f t="shared" si="4"/>
        <v>#VALUE!</v>
      </c>
      <c r="AW3" s="34" t="s">
        <v>144</v>
      </c>
      <c r="AX3" s="35" t="s">
        <v>145</v>
      </c>
      <c r="AY3" s="116" t="str">
        <f>DAY(AY4)&amp;"/"&amp;MONTH(AY4)&amp;" - "&amp;DAY(BC4)&amp;"/"&amp;MONTH(BC4)</f>
        <v>3/8 - 7/8</v>
      </c>
      <c r="AZ3" s="116" t="e">
        <f t="shared" ref="AZ3:BC4" si="5">IF(WEEKDAY(AY3+1,2)&lt;6,AY3+1,AY3+3)</f>
        <v>#VALUE!</v>
      </c>
      <c r="BA3" s="116" t="e">
        <f t="shared" si="5"/>
        <v>#VALUE!</v>
      </c>
      <c r="BB3" s="116" t="e">
        <f t="shared" si="5"/>
        <v>#VALUE!</v>
      </c>
      <c r="BC3" s="116" t="e">
        <f t="shared" si="5"/>
        <v>#VALUE!</v>
      </c>
      <c r="BD3" s="34" t="s">
        <v>144</v>
      </c>
      <c r="BE3" s="35" t="s">
        <v>145</v>
      </c>
    </row>
    <row r="4" spans="2:57" x14ac:dyDescent="0.25">
      <c r="B4" s="121"/>
      <c r="C4" s="125"/>
      <c r="D4" s="125"/>
      <c r="E4" s="125"/>
      <c r="F4" s="125"/>
      <c r="G4" s="125"/>
      <c r="H4" s="123"/>
      <c r="I4" s="58">
        <v>44004</v>
      </c>
      <c r="J4" s="37">
        <f>IF(WEEKDAY(I4+1,2)&lt;6,I4+1,I4+3)</f>
        <v>44005</v>
      </c>
      <c r="K4" s="37">
        <f>IF(WEEKDAY(J4+1,2)&lt;6,J4+1,J4+3)</f>
        <v>44006</v>
      </c>
      <c r="L4" s="37">
        <f>IF(WEEKDAY(K4+1,2)&lt;6,K4+1,K4+3)</f>
        <v>44007</v>
      </c>
      <c r="M4" s="37">
        <f>IF(WEEKDAY(L4+1,2)&lt;6,L4+1,L4+3)</f>
        <v>44008</v>
      </c>
      <c r="N4" s="38">
        <f>IF(WEEKDAY(M4+1,2)&lt;8,M4+1)</f>
        <v>44009</v>
      </c>
      <c r="O4" s="39">
        <f>IF(WEEKDAY(N4+1,2)&lt;8,N4+1)</f>
        <v>44010</v>
      </c>
      <c r="P4" s="36">
        <f>IF(WEEKDAY(M4+1,2)&lt;6,M4+1,M4+3)</f>
        <v>44011</v>
      </c>
      <c r="Q4" s="37">
        <f t="shared" si="0"/>
        <v>44012</v>
      </c>
      <c r="R4" s="37">
        <f t="shared" si="0"/>
        <v>44013</v>
      </c>
      <c r="S4" s="37">
        <f t="shared" si="0"/>
        <v>44014</v>
      </c>
      <c r="T4" s="37">
        <f t="shared" si="0"/>
        <v>44015</v>
      </c>
      <c r="U4" s="38">
        <f>IF(WEEKDAY(T4+1,2)&lt;8,T4+1)</f>
        <v>44016</v>
      </c>
      <c r="V4" s="39">
        <f>IF(WEEKDAY(U4+1,2)&lt;8,U4+1)</f>
        <v>44017</v>
      </c>
      <c r="W4" s="36">
        <f>IF(WEEKDAY(T4+1,2)&lt;6,T4+1,T4+3)</f>
        <v>44018</v>
      </c>
      <c r="X4" s="37">
        <f t="shared" si="1"/>
        <v>44019</v>
      </c>
      <c r="Y4" s="37">
        <f t="shared" si="1"/>
        <v>44020</v>
      </c>
      <c r="Z4" s="37">
        <f t="shared" si="1"/>
        <v>44021</v>
      </c>
      <c r="AA4" s="37">
        <f t="shared" si="1"/>
        <v>44022</v>
      </c>
      <c r="AB4" s="38">
        <f>IF(WEEKDAY(AA4+1,2)&lt;8,AA4+1)</f>
        <v>44023</v>
      </c>
      <c r="AC4" s="39">
        <f>IF(WEEKDAY(AB4+1,2)&lt;8,AB4+1)</f>
        <v>44024</v>
      </c>
      <c r="AD4" s="36">
        <f>IF(WEEKDAY(AA4+1,2)&lt;6,AA4+1,AA4+3)</f>
        <v>44025</v>
      </c>
      <c r="AE4" s="37">
        <f t="shared" si="2"/>
        <v>44026</v>
      </c>
      <c r="AF4" s="37">
        <f t="shared" si="2"/>
        <v>44027</v>
      </c>
      <c r="AG4" s="37">
        <f t="shared" si="2"/>
        <v>44028</v>
      </c>
      <c r="AH4" s="37">
        <f t="shared" si="2"/>
        <v>44029</v>
      </c>
      <c r="AI4" s="38">
        <f>IF(WEEKDAY(AH4+1,2)&lt;8,AH4+1)</f>
        <v>44030</v>
      </c>
      <c r="AJ4" s="39">
        <f>IF(WEEKDAY(AI4+1,2)&lt;8,AI4+1)</f>
        <v>44031</v>
      </c>
      <c r="AK4" s="36">
        <f>IF(WEEKDAY(AH4+1,2)&lt;6,AH4+1,AH4+3)</f>
        <v>44032</v>
      </c>
      <c r="AL4" s="37">
        <f t="shared" si="3"/>
        <v>44033</v>
      </c>
      <c r="AM4" s="37">
        <f t="shared" si="3"/>
        <v>44034</v>
      </c>
      <c r="AN4" s="37">
        <f t="shared" si="3"/>
        <v>44035</v>
      </c>
      <c r="AO4" s="37">
        <f t="shared" si="3"/>
        <v>44036</v>
      </c>
      <c r="AP4" s="38">
        <f>IF(WEEKDAY(AO4+1,2)&lt;8,AO4+1)</f>
        <v>44037</v>
      </c>
      <c r="AQ4" s="39">
        <f>IF(WEEKDAY(AP4+1,2)&lt;8,AP4+1)</f>
        <v>44038</v>
      </c>
      <c r="AR4" s="36">
        <f>IF(WEEKDAY(AO4+1,2)&lt;6,AO4+1,AO4+3)</f>
        <v>44039</v>
      </c>
      <c r="AS4" s="37">
        <f t="shared" si="4"/>
        <v>44040</v>
      </c>
      <c r="AT4" s="37">
        <f t="shared" si="4"/>
        <v>44041</v>
      </c>
      <c r="AU4" s="37">
        <f t="shared" si="4"/>
        <v>44042</v>
      </c>
      <c r="AV4" s="37">
        <f t="shared" si="4"/>
        <v>44043</v>
      </c>
      <c r="AW4" s="38">
        <f>IF(WEEKDAY(AV4+1,2)&lt;8,AV4+1)</f>
        <v>44044</v>
      </c>
      <c r="AX4" s="39">
        <f>IF(WEEKDAY(AW4+1,2)&lt;8,AW4+1)</f>
        <v>44045</v>
      </c>
      <c r="AY4" s="36">
        <f>IF(WEEKDAY(AV4+1,2)&lt;6,AV4+1,AV4+3)</f>
        <v>44046</v>
      </c>
      <c r="AZ4" s="37">
        <f t="shared" si="5"/>
        <v>44047</v>
      </c>
      <c r="BA4" s="37">
        <f t="shared" si="5"/>
        <v>44048</v>
      </c>
      <c r="BB4" s="37">
        <f t="shared" si="5"/>
        <v>44049</v>
      </c>
      <c r="BC4" s="37">
        <f t="shared" si="5"/>
        <v>44050</v>
      </c>
      <c r="BD4" s="38">
        <f>IF(WEEKDAY(BC4+1,2)&lt;8,BC4+1)</f>
        <v>44051</v>
      </c>
      <c r="BE4" s="39">
        <f>IF(WEEKDAY(BD4+1,2)&lt;8,BD4+1)</f>
        <v>44052</v>
      </c>
    </row>
    <row r="5" spans="2:57" ht="15.75" thickBot="1" x14ac:dyDescent="0.3">
      <c r="B5" s="108" t="s">
        <v>41</v>
      </c>
      <c r="C5" s="62"/>
      <c r="D5" s="64"/>
      <c r="E5" s="49"/>
      <c r="F5" s="49"/>
      <c r="G5" s="49"/>
      <c r="H5" s="60"/>
      <c r="I5" s="48"/>
      <c r="J5" s="40"/>
      <c r="K5" s="40"/>
      <c r="L5" s="40"/>
      <c r="M5" s="40"/>
      <c r="N5" s="41"/>
      <c r="O5" s="42"/>
      <c r="P5" s="40"/>
      <c r="Q5" s="40"/>
      <c r="R5" s="40"/>
      <c r="S5" s="40"/>
      <c r="T5" s="40"/>
      <c r="U5" s="44"/>
      <c r="V5" s="45"/>
      <c r="W5" s="43"/>
      <c r="X5" s="40"/>
      <c r="Y5" s="40"/>
      <c r="Z5" s="40"/>
      <c r="AA5" s="40"/>
      <c r="AB5" s="44"/>
      <c r="AC5" s="45"/>
      <c r="AD5" s="43"/>
      <c r="AE5" s="46"/>
      <c r="AF5" s="47"/>
      <c r="AG5" s="46"/>
      <c r="AH5" s="46"/>
      <c r="AI5" s="44"/>
      <c r="AJ5" s="45"/>
      <c r="AK5" s="43"/>
      <c r="AL5" s="46"/>
      <c r="AM5" s="47"/>
      <c r="AN5" s="46"/>
      <c r="AO5" s="46"/>
      <c r="AP5" s="44"/>
      <c r="AQ5" s="45"/>
      <c r="AR5" s="43"/>
      <c r="AS5" s="46"/>
      <c r="AT5" s="47"/>
      <c r="AU5" s="46"/>
      <c r="AV5" s="46"/>
      <c r="AW5" s="44"/>
      <c r="AX5" s="45"/>
      <c r="AY5" s="43"/>
      <c r="AZ5" s="46"/>
      <c r="BA5" s="47"/>
      <c r="BB5" s="46"/>
      <c r="BC5" s="46"/>
      <c r="BD5" s="44"/>
      <c r="BE5" s="45"/>
    </row>
    <row r="6" spans="2:57" ht="16.5" thickTop="1" thickBot="1" x14ac:dyDescent="0.3">
      <c r="B6" s="89" t="s">
        <v>152</v>
      </c>
      <c r="C6" s="62"/>
      <c r="D6" s="64"/>
      <c r="E6" s="49"/>
      <c r="F6" s="49"/>
      <c r="G6" s="49"/>
      <c r="H6" s="60"/>
      <c r="I6" s="48"/>
      <c r="J6" s="40"/>
      <c r="K6" s="67"/>
      <c r="L6" s="40"/>
      <c r="M6" s="40"/>
      <c r="N6" s="41"/>
      <c r="O6" s="42"/>
      <c r="P6" s="40"/>
      <c r="Q6" s="40"/>
      <c r="R6" s="69"/>
      <c r="S6" s="40"/>
      <c r="T6" s="40"/>
      <c r="U6" s="41"/>
      <c r="V6" s="42"/>
      <c r="W6" s="43"/>
      <c r="X6" s="40"/>
      <c r="Y6" s="40"/>
      <c r="Z6" s="40"/>
      <c r="AA6" s="40"/>
      <c r="AB6" s="41"/>
      <c r="AC6" s="42"/>
      <c r="AD6" s="43"/>
      <c r="AE6" s="46"/>
      <c r="AF6" s="40"/>
      <c r="AG6" s="46"/>
      <c r="AH6" s="46"/>
      <c r="AI6" s="41"/>
      <c r="AJ6" s="42"/>
      <c r="AK6" s="43"/>
      <c r="AL6" s="46"/>
      <c r="AM6" s="40"/>
      <c r="AN6" s="46"/>
      <c r="AO6" s="46"/>
      <c r="AP6" s="41"/>
      <c r="AQ6" s="42"/>
      <c r="AR6" s="43"/>
      <c r="AS6" s="46"/>
      <c r="AT6" s="40"/>
      <c r="AU6" s="46"/>
      <c r="AV6" s="46"/>
      <c r="AW6" s="41"/>
      <c r="AX6" s="42"/>
      <c r="AY6" s="43"/>
      <c r="AZ6" s="46"/>
      <c r="BA6" s="40"/>
      <c r="BB6" s="46"/>
      <c r="BC6" s="46"/>
      <c r="BD6" s="41"/>
      <c r="BE6" s="42"/>
    </row>
    <row r="7" spans="2:57" ht="16.5" thickTop="1" thickBot="1" x14ac:dyDescent="0.3">
      <c r="B7" s="89" t="s">
        <v>153</v>
      </c>
      <c r="C7" s="62"/>
      <c r="D7" s="64"/>
      <c r="E7" s="49"/>
      <c r="F7" s="49"/>
      <c r="G7" s="49"/>
      <c r="H7" s="60"/>
      <c r="I7" s="48"/>
      <c r="J7" s="40"/>
      <c r="K7" s="40"/>
      <c r="L7" s="40"/>
      <c r="M7" s="40"/>
      <c r="N7" s="41"/>
      <c r="O7" s="42"/>
      <c r="P7" s="69"/>
      <c r="Q7" s="40"/>
      <c r="R7" s="69"/>
      <c r="S7" s="48"/>
      <c r="T7" s="40"/>
      <c r="U7" s="41"/>
      <c r="V7" s="42"/>
      <c r="W7" s="43"/>
      <c r="X7" s="40"/>
      <c r="Y7" s="40"/>
      <c r="Z7" s="40"/>
      <c r="AA7" s="40"/>
      <c r="AB7" s="41"/>
      <c r="AC7" s="42"/>
      <c r="AD7" s="43"/>
      <c r="AE7" s="46"/>
      <c r="AF7" s="40"/>
      <c r="AG7" s="46"/>
      <c r="AH7" s="46"/>
      <c r="AI7" s="41"/>
      <c r="AJ7" s="42"/>
      <c r="AK7" s="43"/>
      <c r="AL7" s="46"/>
      <c r="AM7" s="40"/>
      <c r="AN7" s="46"/>
      <c r="AO7" s="46"/>
      <c r="AP7" s="41"/>
      <c r="AQ7" s="42"/>
      <c r="AR7" s="43"/>
      <c r="AS7" s="46"/>
      <c r="AT7" s="40"/>
      <c r="AU7" s="46"/>
      <c r="AV7" s="46"/>
      <c r="AW7" s="41"/>
      <c r="AX7" s="42"/>
      <c r="AY7" s="43"/>
      <c r="AZ7" s="46"/>
      <c r="BA7" s="40"/>
      <c r="BB7" s="46"/>
      <c r="BC7" s="46"/>
      <c r="BD7" s="41"/>
      <c r="BE7" s="42"/>
    </row>
    <row r="8" spans="2:57" ht="16.5" thickTop="1" thickBot="1" x14ac:dyDescent="0.3">
      <c r="B8" s="50" t="s">
        <v>155</v>
      </c>
      <c r="C8" s="62"/>
      <c r="D8" s="64"/>
      <c r="E8" s="49"/>
      <c r="F8" s="49"/>
      <c r="G8" s="49"/>
      <c r="H8" s="60"/>
      <c r="I8" s="48"/>
      <c r="J8" s="40"/>
      <c r="K8" s="40"/>
      <c r="L8" s="70"/>
      <c r="M8" s="71"/>
      <c r="N8" s="41"/>
      <c r="O8" s="42"/>
      <c r="P8" s="43"/>
      <c r="Q8" s="68"/>
      <c r="R8" s="69"/>
      <c r="S8" s="48"/>
      <c r="T8" s="40"/>
      <c r="U8" s="41"/>
      <c r="V8" s="42"/>
      <c r="W8" s="43"/>
      <c r="X8" s="40"/>
      <c r="Y8" s="40"/>
      <c r="Z8" s="40"/>
      <c r="AA8" s="40"/>
      <c r="AB8" s="41"/>
      <c r="AC8" s="42"/>
      <c r="AD8" s="43"/>
      <c r="AE8" s="46"/>
      <c r="AF8" s="40"/>
      <c r="AG8" s="46"/>
      <c r="AH8" s="46"/>
      <c r="AI8" s="41"/>
      <c r="AJ8" s="42"/>
      <c r="AK8" s="43"/>
      <c r="AL8" s="46"/>
      <c r="AM8" s="40"/>
      <c r="AN8" s="46"/>
      <c r="AO8" s="46"/>
      <c r="AP8" s="41"/>
      <c r="AQ8" s="42"/>
      <c r="AR8" s="43"/>
      <c r="AS8" s="46"/>
      <c r="AT8" s="40"/>
      <c r="AU8" s="46"/>
      <c r="AV8" s="46"/>
      <c r="AW8" s="41"/>
      <c r="AX8" s="42"/>
      <c r="AY8" s="43"/>
      <c r="AZ8" s="46"/>
      <c r="BA8" s="40"/>
      <c r="BB8" s="46"/>
      <c r="BC8" s="46"/>
      <c r="BD8" s="41"/>
      <c r="BE8" s="42"/>
    </row>
    <row r="9" spans="2:57" ht="16.5" hidden="1" outlineLevel="1" thickTop="1" thickBot="1" x14ac:dyDescent="0.3">
      <c r="B9" s="50" t="s">
        <v>157</v>
      </c>
      <c r="C9" s="62"/>
      <c r="D9" s="64"/>
      <c r="E9" s="49"/>
      <c r="F9" s="49"/>
      <c r="G9" s="49"/>
      <c r="H9" s="60"/>
      <c r="I9" s="48"/>
      <c r="J9" s="40"/>
      <c r="K9" s="40"/>
      <c r="L9" s="40"/>
      <c r="M9" s="40"/>
      <c r="N9" s="41"/>
      <c r="O9" s="42"/>
      <c r="P9" s="43"/>
      <c r="Q9" s="40"/>
      <c r="R9" s="40"/>
      <c r="S9" s="48"/>
      <c r="T9" s="40"/>
      <c r="U9" s="41"/>
      <c r="V9" s="42"/>
      <c r="W9" s="43"/>
      <c r="X9" s="40"/>
      <c r="Y9" s="40"/>
      <c r="Z9" s="40"/>
      <c r="AA9" s="40"/>
      <c r="AB9" s="41"/>
      <c r="AC9" s="42"/>
      <c r="AD9" s="43"/>
      <c r="AE9" s="46"/>
      <c r="AF9" s="40"/>
      <c r="AG9" s="46"/>
      <c r="AH9" s="46"/>
      <c r="AI9" s="41"/>
      <c r="AJ9" s="42"/>
      <c r="AK9" s="43"/>
      <c r="AL9" s="46"/>
      <c r="AM9" s="40"/>
      <c r="AN9" s="46"/>
      <c r="AO9" s="46"/>
      <c r="AP9" s="41"/>
      <c r="AQ9" s="42"/>
      <c r="AR9" s="43"/>
      <c r="AS9" s="46"/>
      <c r="AT9" s="40"/>
      <c r="AU9" s="46"/>
      <c r="AV9" s="46"/>
      <c r="AW9" s="41"/>
      <c r="AX9" s="42"/>
      <c r="AY9" s="43"/>
      <c r="AZ9" s="46"/>
      <c r="BA9" s="40"/>
      <c r="BB9" s="46"/>
      <c r="BC9" s="46"/>
      <c r="BD9" s="41"/>
      <c r="BE9" s="42"/>
    </row>
    <row r="10" spans="2:57" ht="16.5" hidden="1" outlineLevel="1" thickTop="1" thickBot="1" x14ac:dyDescent="0.3">
      <c r="B10" s="50" t="s">
        <v>159</v>
      </c>
      <c r="C10" s="62"/>
      <c r="D10" s="64"/>
      <c r="E10" s="49"/>
      <c r="F10" s="49"/>
      <c r="G10" s="49"/>
      <c r="H10" s="60"/>
      <c r="I10" s="48"/>
      <c r="J10" s="40"/>
      <c r="K10" s="40"/>
      <c r="L10" s="40"/>
      <c r="M10" s="40"/>
      <c r="N10" s="41"/>
      <c r="O10" s="42"/>
      <c r="P10" s="43"/>
      <c r="Q10" s="40"/>
      <c r="R10" s="40"/>
      <c r="S10" s="48"/>
      <c r="T10" s="40"/>
      <c r="U10" s="41"/>
      <c r="V10" s="42"/>
      <c r="W10" s="43"/>
      <c r="X10" s="40"/>
      <c r="Y10" s="40"/>
      <c r="Z10" s="40"/>
      <c r="AA10" s="40"/>
      <c r="AB10" s="41"/>
      <c r="AC10" s="42"/>
      <c r="AD10" s="43"/>
      <c r="AE10" s="46"/>
      <c r="AF10" s="40"/>
      <c r="AG10" s="46"/>
      <c r="AH10" s="46"/>
      <c r="AI10" s="41"/>
      <c r="AJ10" s="42"/>
      <c r="AK10" s="43"/>
      <c r="AL10" s="46"/>
      <c r="AM10" s="40"/>
      <c r="AN10" s="46"/>
      <c r="AO10" s="46"/>
      <c r="AP10" s="41"/>
      <c r="AQ10" s="42"/>
      <c r="AR10" s="43"/>
      <c r="AS10" s="46"/>
      <c r="AT10" s="40"/>
      <c r="AU10" s="46"/>
      <c r="AV10" s="46"/>
      <c r="AW10" s="41"/>
      <c r="AX10" s="42"/>
      <c r="AY10" s="43"/>
      <c r="AZ10" s="46"/>
      <c r="BA10" s="40"/>
      <c r="BB10" s="46"/>
      <c r="BC10" s="46"/>
      <c r="BD10" s="41"/>
      <c r="BE10" s="42"/>
    </row>
    <row r="11" spans="2:57" ht="30" hidden="1" outlineLevel="1" thickTop="1" thickBot="1" x14ac:dyDescent="0.3">
      <c r="B11" s="50" t="s">
        <v>160</v>
      </c>
      <c r="C11" s="62"/>
      <c r="D11" s="64"/>
      <c r="E11" s="49"/>
      <c r="F11" s="49"/>
      <c r="G11" s="49"/>
      <c r="H11" s="60"/>
      <c r="I11" s="48"/>
      <c r="J11" s="40"/>
      <c r="K11" s="40"/>
      <c r="L11" s="40"/>
      <c r="M11" s="40"/>
      <c r="N11" s="41"/>
      <c r="O11" s="42"/>
      <c r="P11" s="43"/>
      <c r="Q11" s="40"/>
      <c r="R11" s="40"/>
      <c r="S11" s="48"/>
      <c r="T11" s="40"/>
      <c r="U11" s="41"/>
      <c r="V11" s="42"/>
      <c r="W11" s="43"/>
      <c r="X11" s="40"/>
      <c r="Y11" s="40"/>
      <c r="Z11" s="40"/>
      <c r="AA11" s="40"/>
      <c r="AB11" s="41"/>
      <c r="AC11" s="42"/>
      <c r="AD11" s="43"/>
      <c r="AE11" s="46"/>
      <c r="AF11" s="40"/>
      <c r="AG11" s="46"/>
      <c r="AH11" s="46"/>
      <c r="AI11" s="41"/>
      <c r="AJ11" s="42"/>
      <c r="AK11" s="43"/>
      <c r="AL11" s="46"/>
      <c r="AM11" s="40"/>
      <c r="AN11" s="46"/>
      <c r="AO11" s="46"/>
      <c r="AP11" s="41"/>
      <c r="AQ11" s="42"/>
      <c r="AR11" s="43"/>
      <c r="AS11" s="46"/>
      <c r="AT11" s="40"/>
      <c r="AU11" s="46"/>
      <c r="AV11" s="46"/>
      <c r="AW11" s="41"/>
      <c r="AX11" s="42"/>
      <c r="AY11" s="43"/>
      <c r="AZ11" s="46"/>
      <c r="BA11" s="40"/>
      <c r="BB11" s="46"/>
      <c r="BC11" s="46"/>
      <c r="BD11" s="41"/>
      <c r="BE11" s="42"/>
    </row>
    <row r="12" spans="2:57" ht="16.5" collapsed="1" thickTop="1" thickBot="1" x14ac:dyDescent="0.3">
      <c r="B12" s="50" t="s">
        <v>156</v>
      </c>
      <c r="C12" s="62"/>
      <c r="D12" s="64"/>
      <c r="E12" s="49"/>
      <c r="F12" s="49"/>
      <c r="G12" s="49"/>
      <c r="H12" s="60"/>
      <c r="I12" s="48"/>
      <c r="J12" s="40"/>
      <c r="K12" s="40"/>
      <c r="L12" s="40"/>
      <c r="M12" s="40"/>
      <c r="N12" s="41"/>
      <c r="O12" s="42"/>
      <c r="P12" s="70"/>
      <c r="Q12" s="71"/>
      <c r="R12" s="40"/>
      <c r="S12" s="48"/>
      <c r="T12" s="40"/>
      <c r="U12" s="41"/>
      <c r="V12" s="42"/>
      <c r="W12" s="43"/>
      <c r="X12" s="40"/>
      <c r="Y12" s="40"/>
      <c r="Z12" s="40"/>
      <c r="AA12" s="40"/>
      <c r="AB12" s="41"/>
      <c r="AC12" s="42"/>
      <c r="AD12" s="43"/>
      <c r="AE12" s="46"/>
      <c r="AF12" s="40"/>
      <c r="AG12" s="46"/>
      <c r="AH12" s="46"/>
      <c r="AI12" s="41"/>
      <c r="AJ12" s="42"/>
      <c r="AK12" s="43"/>
      <c r="AL12" s="46"/>
      <c r="AM12" s="40"/>
      <c r="AN12" s="46"/>
      <c r="AO12" s="46"/>
      <c r="AP12" s="41"/>
      <c r="AQ12" s="42"/>
      <c r="AR12" s="43"/>
      <c r="AS12" s="46"/>
      <c r="AT12" s="40"/>
      <c r="AU12" s="46"/>
      <c r="AV12" s="46"/>
      <c r="AW12" s="41"/>
      <c r="AX12" s="42"/>
      <c r="AY12" s="43"/>
      <c r="AZ12" s="46"/>
      <c r="BA12" s="40"/>
      <c r="BB12" s="46"/>
      <c r="BC12" s="46"/>
      <c r="BD12" s="41"/>
      <c r="BE12" s="42"/>
    </row>
    <row r="13" spans="2:57" ht="16.5" hidden="1" outlineLevel="1" thickTop="1" thickBot="1" x14ac:dyDescent="0.3">
      <c r="B13" s="50" t="s">
        <v>157</v>
      </c>
      <c r="C13" s="62"/>
      <c r="D13" s="64"/>
      <c r="E13" s="49"/>
      <c r="F13" s="49"/>
      <c r="G13" s="49"/>
      <c r="H13" s="60"/>
      <c r="I13" s="48"/>
      <c r="J13" s="40"/>
      <c r="K13" s="40"/>
      <c r="L13" s="40"/>
      <c r="M13" s="40"/>
      <c r="N13" s="41"/>
      <c r="O13" s="42"/>
      <c r="P13" s="43"/>
      <c r="Q13" s="40"/>
      <c r="R13" s="40"/>
      <c r="S13" s="48"/>
      <c r="T13" s="40"/>
      <c r="U13" s="41"/>
      <c r="V13" s="42"/>
      <c r="W13" s="43"/>
      <c r="X13" s="40"/>
      <c r="Y13" s="40"/>
      <c r="Z13" s="40"/>
      <c r="AA13" s="40"/>
      <c r="AB13" s="41"/>
      <c r="AC13" s="42"/>
      <c r="AD13" s="43"/>
      <c r="AE13" s="46"/>
      <c r="AF13" s="40"/>
      <c r="AG13" s="46"/>
      <c r="AH13" s="46"/>
      <c r="AI13" s="41"/>
      <c r="AJ13" s="42"/>
      <c r="AK13" s="43"/>
      <c r="AL13" s="46"/>
      <c r="AM13" s="40"/>
      <c r="AN13" s="46"/>
      <c r="AO13" s="46"/>
      <c r="AP13" s="41"/>
      <c r="AQ13" s="42"/>
      <c r="AR13" s="43"/>
      <c r="AS13" s="46"/>
      <c r="AT13" s="40"/>
      <c r="AU13" s="46"/>
      <c r="AV13" s="46"/>
      <c r="AW13" s="41"/>
      <c r="AX13" s="42"/>
      <c r="AY13" s="43"/>
      <c r="AZ13" s="46"/>
      <c r="BA13" s="40"/>
      <c r="BB13" s="46"/>
      <c r="BC13" s="46"/>
      <c r="BD13" s="41"/>
      <c r="BE13" s="42"/>
    </row>
    <row r="14" spans="2:57" ht="30" hidden="1" outlineLevel="1" thickTop="1" thickBot="1" x14ac:dyDescent="0.3">
      <c r="B14" s="50" t="s">
        <v>158</v>
      </c>
      <c r="C14" s="62"/>
      <c r="D14" s="64"/>
      <c r="E14" s="49"/>
      <c r="F14" s="49"/>
      <c r="G14" s="49"/>
      <c r="H14" s="60"/>
      <c r="I14" s="48"/>
      <c r="J14" s="40"/>
      <c r="K14" s="40"/>
      <c r="L14" s="40"/>
      <c r="M14" s="40"/>
      <c r="N14" s="41"/>
      <c r="O14" s="42"/>
      <c r="P14" s="43"/>
      <c r="Q14" s="40"/>
      <c r="R14" s="40"/>
      <c r="S14" s="48"/>
      <c r="T14" s="40"/>
      <c r="U14" s="41"/>
      <c r="V14" s="42"/>
      <c r="W14" s="43"/>
      <c r="X14" s="40"/>
      <c r="Y14" s="40"/>
      <c r="Z14" s="40"/>
      <c r="AA14" s="40"/>
      <c r="AB14" s="41"/>
      <c r="AC14" s="42"/>
      <c r="AD14" s="43"/>
      <c r="AE14" s="46"/>
      <c r="AF14" s="40"/>
      <c r="AG14" s="46"/>
      <c r="AH14" s="46"/>
      <c r="AI14" s="41"/>
      <c r="AJ14" s="42"/>
      <c r="AK14" s="43"/>
      <c r="AL14" s="46"/>
      <c r="AM14" s="40"/>
      <c r="AN14" s="46"/>
      <c r="AO14" s="46"/>
      <c r="AP14" s="41"/>
      <c r="AQ14" s="42"/>
      <c r="AR14" s="43"/>
      <c r="AS14" s="46"/>
      <c r="AT14" s="40"/>
      <c r="AU14" s="46"/>
      <c r="AV14" s="46"/>
      <c r="AW14" s="41"/>
      <c r="AX14" s="42"/>
      <c r="AY14" s="43"/>
      <c r="AZ14" s="46"/>
      <c r="BA14" s="40"/>
      <c r="BB14" s="46"/>
      <c r="BC14" s="46"/>
      <c r="BD14" s="41"/>
      <c r="BE14" s="42"/>
    </row>
    <row r="15" spans="2:57" ht="16.5" collapsed="1" thickTop="1" thickBot="1" x14ac:dyDescent="0.3">
      <c r="B15" s="50" t="s">
        <v>161</v>
      </c>
      <c r="C15" s="62"/>
      <c r="D15" s="64"/>
      <c r="E15" s="49"/>
      <c r="F15" s="49"/>
      <c r="G15" s="49"/>
      <c r="H15" s="60"/>
      <c r="I15" s="48"/>
      <c r="J15" s="40"/>
      <c r="K15" s="40"/>
      <c r="L15" s="40"/>
      <c r="M15" s="40"/>
      <c r="N15" s="41"/>
      <c r="O15" s="42"/>
      <c r="P15" s="43"/>
      <c r="Q15" s="40"/>
      <c r="R15" s="67"/>
      <c r="S15" s="40"/>
      <c r="T15" s="40"/>
      <c r="U15" s="41"/>
      <c r="V15" s="42"/>
      <c r="W15" s="43"/>
      <c r="X15" s="40"/>
      <c r="Y15" s="40"/>
      <c r="Z15" s="40"/>
      <c r="AA15" s="40"/>
      <c r="AB15" s="41"/>
      <c r="AC15" s="42"/>
      <c r="AD15" s="43"/>
      <c r="AE15" s="46"/>
      <c r="AF15" s="40"/>
      <c r="AG15" s="46"/>
      <c r="AH15" s="46"/>
      <c r="AI15" s="41"/>
      <c r="AJ15" s="42"/>
      <c r="AK15" s="43"/>
      <c r="AL15" s="46"/>
      <c r="AM15" s="40"/>
      <c r="AN15" s="46"/>
      <c r="AO15" s="46"/>
      <c r="AP15" s="41"/>
      <c r="AQ15" s="42"/>
      <c r="AR15" s="43"/>
      <c r="AS15" s="46"/>
      <c r="AT15" s="40"/>
      <c r="AU15" s="46"/>
      <c r="AV15" s="46"/>
      <c r="AW15" s="41"/>
      <c r="AX15" s="42"/>
      <c r="AY15" s="43"/>
      <c r="AZ15" s="46"/>
      <c r="BA15" s="40"/>
      <c r="BB15" s="46"/>
      <c r="BC15" s="46"/>
      <c r="BD15" s="41"/>
      <c r="BE15" s="42"/>
    </row>
    <row r="16" spans="2:57" ht="16.5" thickTop="1" thickBot="1" x14ac:dyDescent="0.3">
      <c r="B16" s="50" t="s">
        <v>162</v>
      </c>
      <c r="C16" s="62"/>
      <c r="D16" s="64"/>
      <c r="E16" s="49"/>
      <c r="F16" s="49"/>
      <c r="G16" s="49"/>
      <c r="H16" s="60"/>
      <c r="I16" s="48"/>
      <c r="J16" s="40"/>
      <c r="K16" s="40"/>
      <c r="L16" s="40"/>
      <c r="M16" s="40"/>
      <c r="N16" s="41"/>
      <c r="O16" s="42"/>
      <c r="P16" s="43"/>
      <c r="Q16" s="40"/>
      <c r="R16" s="40"/>
      <c r="S16" s="67"/>
      <c r="T16" s="40"/>
      <c r="U16" s="41"/>
      <c r="V16" s="42"/>
      <c r="W16" s="43"/>
      <c r="X16" s="40"/>
      <c r="Y16" s="40"/>
      <c r="Z16" s="40"/>
      <c r="AA16" s="40"/>
      <c r="AB16" s="41"/>
      <c r="AC16" s="42"/>
      <c r="AD16" s="43"/>
      <c r="AE16" s="46"/>
      <c r="AF16" s="40"/>
      <c r="AG16" s="46"/>
      <c r="AH16" s="46"/>
      <c r="AI16" s="41"/>
      <c r="AJ16" s="42"/>
      <c r="AK16" s="43"/>
      <c r="AL16" s="46"/>
      <c r="AM16" s="40"/>
      <c r="AN16" s="46"/>
      <c r="AO16" s="46"/>
      <c r="AP16" s="41"/>
      <c r="AQ16" s="42"/>
      <c r="AR16" s="43"/>
      <c r="AS16" s="46"/>
      <c r="AT16" s="40"/>
      <c r="AU16" s="46"/>
      <c r="AV16" s="46"/>
      <c r="AW16" s="41"/>
      <c r="AX16" s="42"/>
      <c r="AY16" s="43"/>
      <c r="AZ16" s="46"/>
      <c r="BA16" s="40"/>
      <c r="BB16" s="46"/>
      <c r="BC16" s="46"/>
      <c r="BD16" s="41"/>
      <c r="BE16" s="42"/>
    </row>
    <row r="17" spans="2:57" ht="16.5" thickTop="1" thickBot="1" x14ac:dyDescent="0.3">
      <c r="B17" s="89" t="s">
        <v>154</v>
      </c>
      <c r="C17" s="62"/>
      <c r="D17" s="64"/>
      <c r="E17" s="49"/>
      <c r="F17" s="49"/>
      <c r="G17" s="49"/>
      <c r="H17" s="60"/>
      <c r="I17" s="48"/>
      <c r="J17" s="40"/>
      <c r="K17" s="40"/>
      <c r="L17" s="40"/>
      <c r="M17" s="40"/>
      <c r="N17" s="41"/>
      <c r="O17" s="42"/>
      <c r="P17" s="43"/>
      <c r="Q17" s="40"/>
      <c r="R17" s="40"/>
      <c r="S17" s="40"/>
      <c r="T17" s="67"/>
      <c r="U17" s="41"/>
      <c r="V17" s="42"/>
      <c r="W17" s="43"/>
      <c r="X17" s="40"/>
      <c r="Y17" s="40"/>
      <c r="Z17" s="40"/>
      <c r="AA17" s="40"/>
      <c r="AB17" s="41"/>
      <c r="AC17" s="42"/>
      <c r="AD17" s="43"/>
      <c r="AE17" s="46"/>
      <c r="AF17" s="40"/>
      <c r="AG17" s="46"/>
      <c r="AH17" s="46"/>
      <c r="AI17" s="41"/>
      <c r="AJ17" s="42"/>
      <c r="AK17" s="43"/>
      <c r="AL17" s="46"/>
      <c r="AM17" s="40"/>
      <c r="AN17" s="46"/>
      <c r="AO17" s="46"/>
      <c r="AP17" s="41"/>
      <c r="AQ17" s="42"/>
      <c r="AR17" s="43"/>
      <c r="AS17" s="46"/>
      <c r="AT17" s="40"/>
      <c r="AU17" s="46"/>
      <c r="AV17" s="46"/>
      <c r="AW17" s="41"/>
      <c r="AX17" s="42"/>
      <c r="AY17" s="43"/>
      <c r="AZ17" s="46"/>
      <c r="BA17" s="40"/>
      <c r="BB17" s="46"/>
      <c r="BC17" s="46"/>
      <c r="BD17" s="41"/>
      <c r="BE17" s="42"/>
    </row>
    <row r="18" spans="2:57" ht="16.5" thickTop="1" thickBot="1" x14ac:dyDescent="0.3">
      <c r="B18" s="103" t="s">
        <v>184</v>
      </c>
      <c r="C18" s="62"/>
      <c r="D18" s="64"/>
      <c r="E18" s="49"/>
      <c r="F18" s="49"/>
      <c r="G18" s="49"/>
      <c r="H18" s="60"/>
      <c r="I18" s="48"/>
      <c r="J18" s="40"/>
      <c r="K18" s="40"/>
      <c r="L18" s="40"/>
      <c r="M18" s="40"/>
      <c r="N18" s="41"/>
      <c r="O18" s="42"/>
      <c r="P18" s="43"/>
      <c r="Q18" s="40"/>
      <c r="R18" s="40"/>
      <c r="S18" s="40"/>
      <c r="T18" s="40"/>
      <c r="U18" s="41"/>
      <c r="V18" s="42"/>
      <c r="W18" s="67"/>
      <c r="X18" s="40"/>
      <c r="Y18" s="40"/>
      <c r="Z18" s="40"/>
      <c r="AA18" s="40"/>
      <c r="AB18" s="41"/>
      <c r="AC18" s="42"/>
      <c r="AD18" s="43"/>
      <c r="AE18" s="46"/>
      <c r="AF18" s="40"/>
      <c r="AG18" s="46"/>
      <c r="AH18" s="46"/>
      <c r="AI18" s="41"/>
      <c r="AJ18" s="42"/>
      <c r="AK18" s="43"/>
      <c r="AL18" s="46"/>
      <c r="AM18" s="40"/>
      <c r="AN18" s="46"/>
      <c r="AO18" s="46"/>
      <c r="AP18" s="41"/>
      <c r="AQ18" s="42"/>
      <c r="AR18" s="43"/>
      <c r="AS18" s="46"/>
      <c r="AT18" s="40"/>
      <c r="AU18" s="46"/>
      <c r="AV18" s="46"/>
      <c r="AW18" s="41"/>
      <c r="AX18" s="42"/>
      <c r="AY18" s="43"/>
      <c r="AZ18" s="46"/>
      <c r="BA18" s="40"/>
      <c r="BB18" s="46"/>
      <c r="BC18" s="46"/>
      <c r="BD18" s="41"/>
      <c r="BE18" s="42"/>
    </row>
    <row r="19" spans="2:57" ht="16.5" thickTop="1" thickBot="1" x14ac:dyDescent="0.3">
      <c r="B19" s="108" t="s">
        <v>40</v>
      </c>
      <c r="C19" s="62"/>
      <c r="D19" s="64"/>
      <c r="E19" s="49"/>
      <c r="F19" s="49"/>
      <c r="G19" s="49"/>
      <c r="H19" s="60"/>
      <c r="I19" s="48"/>
      <c r="J19" s="40"/>
      <c r="K19" s="40"/>
      <c r="L19" s="40"/>
      <c r="M19" s="40"/>
      <c r="N19" s="41"/>
      <c r="O19" s="42"/>
      <c r="P19" s="43"/>
      <c r="Q19" s="40"/>
      <c r="R19" s="40"/>
      <c r="S19" s="40"/>
      <c r="T19" s="40"/>
      <c r="U19" s="41"/>
      <c r="V19" s="42"/>
      <c r="W19" s="40"/>
      <c r="X19" s="40"/>
      <c r="Y19" s="40"/>
      <c r="Z19" s="40"/>
      <c r="AA19" s="40"/>
      <c r="AB19" s="41"/>
      <c r="AC19" s="42"/>
      <c r="AD19" s="43"/>
      <c r="AE19" s="46"/>
      <c r="AF19" s="40"/>
      <c r="AG19" s="46"/>
      <c r="AH19" s="46"/>
      <c r="AI19" s="41"/>
      <c r="AJ19" s="42"/>
      <c r="AK19" s="43"/>
      <c r="AL19" s="46"/>
      <c r="AM19" s="40"/>
      <c r="AN19" s="46"/>
      <c r="AO19" s="46"/>
      <c r="AP19" s="41"/>
      <c r="AQ19" s="42"/>
      <c r="AR19" s="43"/>
      <c r="AS19" s="46"/>
      <c r="AT19" s="40"/>
      <c r="AU19" s="46"/>
      <c r="AV19" s="46"/>
      <c r="AW19" s="41"/>
      <c r="AX19" s="42"/>
      <c r="AY19" s="43"/>
      <c r="AZ19" s="46"/>
      <c r="BA19" s="40"/>
      <c r="BB19" s="46"/>
      <c r="BC19" s="46"/>
      <c r="BD19" s="41"/>
      <c r="BE19" s="42"/>
    </row>
    <row r="20" spans="2:57" ht="16.5" thickTop="1" thickBot="1" x14ac:dyDescent="0.3">
      <c r="B20" s="89" t="s">
        <v>188</v>
      </c>
      <c r="C20" s="62"/>
      <c r="D20" s="64"/>
      <c r="E20" s="49"/>
      <c r="F20" s="49"/>
      <c r="G20" s="49"/>
      <c r="H20" s="60"/>
      <c r="I20" s="48"/>
      <c r="J20" s="40"/>
      <c r="K20" s="40"/>
      <c r="L20" s="40"/>
      <c r="M20" s="40"/>
      <c r="N20" s="41"/>
      <c r="O20" s="42"/>
      <c r="P20" s="43"/>
      <c r="Q20" s="40"/>
      <c r="R20" s="40"/>
      <c r="S20" s="40"/>
      <c r="T20" s="40"/>
      <c r="U20" s="41"/>
      <c r="V20" s="42"/>
      <c r="X20" s="74"/>
      <c r="Y20" s="71"/>
      <c r="Z20" s="72"/>
      <c r="AA20" s="72"/>
      <c r="AB20" s="76"/>
      <c r="AC20" s="42"/>
      <c r="AD20" s="43"/>
      <c r="AE20" s="46"/>
      <c r="AF20" s="40"/>
      <c r="AG20" s="46"/>
      <c r="AH20" s="46"/>
      <c r="AI20" s="41"/>
      <c r="AJ20" s="42"/>
      <c r="AK20" s="46"/>
      <c r="AL20" s="46"/>
      <c r="AM20" s="46"/>
      <c r="AN20" s="46"/>
      <c r="AO20" s="46"/>
      <c r="AP20" s="41"/>
      <c r="AQ20" s="42"/>
      <c r="AR20" s="46"/>
      <c r="AS20" s="46"/>
      <c r="AT20" s="46"/>
      <c r="AU20" s="46"/>
      <c r="AV20" s="46"/>
      <c r="AW20" s="41"/>
      <c r="AX20" s="42"/>
      <c r="AY20" s="46"/>
      <c r="AZ20" s="46"/>
      <c r="BA20" s="46"/>
      <c r="BB20" s="46"/>
      <c r="BC20" s="46"/>
      <c r="BD20" s="41"/>
      <c r="BE20" s="42"/>
    </row>
    <row r="21" spans="2:57" ht="46.5" thickTop="1" thickBot="1" x14ac:dyDescent="0.3">
      <c r="B21" s="89" t="s">
        <v>258</v>
      </c>
      <c r="C21" s="62"/>
      <c r="D21" s="64"/>
      <c r="E21" s="49"/>
      <c r="F21" s="49"/>
      <c r="G21" s="49"/>
      <c r="H21" s="60"/>
      <c r="I21" s="48"/>
      <c r="J21" s="40"/>
      <c r="K21" s="40"/>
      <c r="L21" s="40"/>
      <c r="M21" s="40"/>
      <c r="N21" s="41"/>
      <c r="O21" s="42"/>
      <c r="P21" s="43"/>
      <c r="Q21" s="40"/>
      <c r="R21" s="40"/>
      <c r="S21" s="40"/>
      <c r="T21" s="40"/>
      <c r="U21" s="41"/>
      <c r="V21" s="42"/>
      <c r="W21" s="43"/>
      <c r="X21" s="40"/>
      <c r="Y21" s="40"/>
      <c r="Z21" s="74"/>
      <c r="AA21" s="71"/>
      <c r="AB21" s="41"/>
      <c r="AC21" s="42"/>
      <c r="AD21" s="43"/>
      <c r="AE21" s="46"/>
      <c r="AF21" s="40"/>
      <c r="AG21" s="83"/>
      <c r="AH21" s="72"/>
      <c r="AI21" s="80"/>
      <c r="AJ21" s="81"/>
      <c r="AK21" s="72"/>
      <c r="AL21" s="72"/>
      <c r="AM21" s="72"/>
      <c r="AN21" s="72"/>
      <c r="AO21" s="72"/>
      <c r="AP21" s="80"/>
      <c r="AQ21" s="81"/>
      <c r="AR21" s="46"/>
      <c r="AS21" s="46"/>
      <c r="AT21" s="46"/>
      <c r="AU21" s="46"/>
      <c r="AV21" s="46"/>
      <c r="AW21" s="41"/>
      <c r="AX21" s="42"/>
      <c r="AY21" s="72"/>
      <c r="AZ21" s="46"/>
      <c r="BA21" s="46"/>
      <c r="BB21" s="46"/>
      <c r="BC21" s="46"/>
      <c r="BD21" s="41"/>
      <c r="BE21" s="42"/>
    </row>
    <row r="22" spans="2:57" ht="16.5" thickTop="1" thickBot="1" x14ac:dyDescent="0.3">
      <c r="B22" s="89" t="s">
        <v>205</v>
      </c>
      <c r="C22" s="62"/>
      <c r="D22" s="64"/>
      <c r="E22" s="49"/>
      <c r="F22" s="49"/>
      <c r="G22" s="49"/>
      <c r="H22" s="60"/>
      <c r="I22" s="48"/>
      <c r="J22" s="40"/>
      <c r="K22" s="40"/>
      <c r="L22" s="40"/>
      <c r="M22" s="40"/>
      <c r="N22" s="41"/>
      <c r="O22" s="42"/>
      <c r="P22" s="43"/>
      <c r="Q22" s="40"/>
      <c r="R22" s="40"/>
      <c r="S22" s="40"/>
      <c r="T22" s="40"/>
      <c r="U22" s="41"/>
      <c r="V22" s="42"/>
      <c r="W22" s="43"/>
      <c r="X22" s="40"/>
      <c r="Y22" s="40"/>
      <c r="Z22" s="40"/>
      <c r="AA22" s="40"/>
      <c r="AB22" s="41"/>
      <c r="AC22" s="42"/>
      <c r="AD22" s="67"/>
      <c r="AE22" s="46"/>
      <c r="AF22" s="40"/>
      <c r="AG22" s="83"/>
      <c r="AH22" s="72"/>
      <c r="AI22" s="80"/>
      <c r="AJ22" s="81"/>
      <c r="AK22" s="72"/>
      <c r="AL22" s="72"/>
      <c r="AM22" s="72"/>
      <c r="AN22" s="72"/>
      <c r="AO22" s="72"/>
      <c r="AP22" s="80"/>
      <c r="AQ22" s="81"/>
      <c r="AR22" s="46"/>
      <c r="AS22" s="46"/>
      <c r="AT22" s="46"/>
      <c r="AU22" s="46"/>
      <c r="AV22" s="46"/>
      <c r="AW22" s="41"/>
      <c r="AX22" s="42"/>
      <c r="AY22" s="72"/>
      <c r="AZ22" s="46"/>
      <c r="BA22" s="46"/>
      <c r="BB22" s="46"/>
      <c r="BC22" s="46"/>
      <c r="BD22" s="41"/>
      <c r="BE22" s="42"/>
    </row>
    <row r="23" spans="2:57" ht="16.5" thickTop="1" thickBot="1" x14ac:dyDescent="0.3">
      <c r="B23" s="89" t="s">
        <v>238</v>
      </c>
      <c r="C23" s="62"/>
      <c r="D23" s="64"/>
      <c r="E23" s="49"/>
      <c r="F23" s="49"/>
      <c r="G23" s="49"/>
      <c r="H23" s="60"/>
      <c r="I23" s="48"/>
      <c r="J23" s="40"/>
      <c r="K23" s="40"/>
      <c r="L23" s="40"/>
      <c r="M23" s="40"/>
      <c r="N23" s="41"/>
      <c r="O23" s="42"/>
      <c r="P23" s="43"/>
      <c r="Q23" s="40"/>
      <c r="R23" s="40"/>
      <c r="S23" s="40"/>
      <c r="T23" s="40"/>
      <c r="U23" s="41"/>
      <c r="V23" s="42"/>
      <c r="W23" s="43"/>
      <c r="X23" s="40"/>
      <c r="Y23" s="40"/>
      <c r="Z23" s="40"/>
      <c r="AA23" s="40"/>
      <c r="AB23" s="41"/>
      <c r="AC23" s="42"/>
      <c r="AD23" s="43"/>
      <c r="AE23" s="67"/>
      <c r="AF23" s="40"/>
      <c r="AG23" s="83"/>
      <c r="AH23" s="72"/>
      <c r="AI23" s="80"/>
      <c r="AJ23" s="81"/>
      <c r="AK23" s="72"/>
      <c r="AL23" s="72"/>
      <c r="AM23" s="72"/>
      <c r="AN23" s="72"/>
      <c r="AO23" s="72"/>
      <c r="AP23" s="80"/>
      <c r="AQ23" s="81"/>
      <c r="AR23" s="46"/>
      <c r="AS23" s="46"/>
      <c r="AT23" s="46"/>
      <c r="AU23" s="46"/>
      <c r="AV23" s="46"/>
      <c r="AW23" s="41"/>
      <c r="AX23" s="42"/>
      <c r="AY23" s="72"/>
      <c r="AZ23" s="46"/>
      <c r="BA23" s="46"/>
      <c r="BB23" s="46"/>
      <c r="BC23" s="46"/>
      <c r="BD23" s="41"/>
      <c r="BE23" s="42"/>
    </row>
    <row r="24" spans="2:57" ht="31.5" thickTop="1" thickBot="1" x14ac:dyDescent="0.3">
      <c r="B24" s="90" t="s">
        <v>237</v>
      </c>
      <c r="C24" s="77"/>
      <c r="D24" s="78"/>
      <c r="E24" s="79"/>
      <c r="F24" s="79"/>
      <c r="G24" s="79"/>
      <c r="H24" s="109"/>
      <c r="I24" s="68"/>
      <c r="J24" s="69"/>
      <c r="K24" s="69"/>
      <c r="L24" s="69"/>
      <c r="M24" s="69"/>
      <c r="N24" s="80"/>
      <c r="O24" s="81"/>
      <c r="P24" s="66"/>
      <c r="Q24" s="69"/>
      <c r="R24" s="69"/>
      <c r="S24" s="69"/>
      <c r="T24" s="69"/>
      <c r="U24" s="80"/>
      <c r="V24" s="81"/>
      <c r="W24" s="66"/>
      <c r="X24" s="69"/>
      <c r="Y24" s="69"/>
      <c r="Z24" s="69"/>
      <c r="AA24" s="82"/>
      <c r="AB24" s="80"/>
      <c r="AC24" s="42"/>
      <c r="AF24" s="74"/>
      <c r="AG24" s="75"/>
      <c r="AH24" s="75"/>
      <c r="AI24" s="87"/>
      <c r="AJ24" s="88"/>
      <c r="AK24" s="84"/>
      <c r="AL24" s="75"/>
      <c r="AM24" s="75"/>
      <c r="AN24" s="75"/>
      <c r="AO24" s="75"/>
      <c r="AP24" s="87"/>
      <c r="AQ24" s="88"/>
      <c r="AR24" s="84"/>
      <c r="AS24" s="75"/>
      <c r="AT24" s="75"/>
      <c r="AU24" s="75"/>
      <c r="AV24" s="71"/>
      <c r="AW24" s="41"/>
      <c r="AX24" s="42"/>
      <c r="AZ24" s="83"/>
      <c r="BA24" s="72"/>
      <c r="BB24" s="72"/>
      <c r="BC24" s="72"/>
      <c r="BD24" s="80"/>
      <c r="BE24" s="81"/>
    </row>
    <row r="25" spans="2:57" ht="16.5" thickTop="1" thickBot="1" x14ac:dyDescent="0.3">
      <c r="B25" s="51"/>
      <c r="C25" s="63"/>
      <c r="D25" s="65"/>
      <c r="E25" s="52"/>
      <c r="F25" s="52"/>
      <c r="G25" s="52"/>
      <c r="H25" s="61"/>
      <c r="I25" s="59"/>
      <c r="J25" s="54"/>
      <c r="K25" s="54"/>
      <c r="L25" s="54"/>
      <c r="M25" s="54"/>
      <c r="N25" s="55"/>
      <c r="O25" s="56"/>
      <c r="P25" s="53"/>
      <c r="Q25" s="54"/>
      <c r="R25" s="54"/>
      <c r="S25" s="54"/>
      <c r="T25" s="54"/>
      <c r="U25" s="55"/>
      <c r="V25" s="56"/>
      <c r="W25" s="53"/>
      <c r="X25" s="54"/>
      <c r="Y25" s="54"/>
      <c r="Z25" s="54"/>
      <c r="AA25" s="54"/>
      <c r="AB25" s="55"/>
      <c r="AC25" s="56"/>
      <c r="AD25" s="57"/>
      <c r="AE25" s="57"/>
      <c r="AF25" s="57"/>
      <c r="AG25" s="73"/>
      <c r="AH25" s="73"/>
      <c r="AI25" s="85"/>
      <c r="AJ25" s="86"/>
      <c r="AK25" s="73"/>
      <c r="AL25" s="73"/>
      <c r="AM25" s="73"/>
      <c r="AN25" s="73"/>
      <c r="AO25" s="73"/>
      <c r="AP25" s="85"/>
      <c r="AQ25" s="86"/>
      <c r="AR25" s="57"/>
      <c r="AS25" s="57"/>
      <c r="AT25" s="57"/>
      <c r="AU25" s="57"/>
      <c r="AV25" s="57"/>
      <c r="AW25" s="85"/>
      <c r="AX25" s="86"/>
      <c r="AY25" s="73"/>
      <c r="AZ25" s="57"/>
      <c r="BA25" s="57"/>
      <c r="BB25" s="57"/>
      <c r="BC25" s="57"/>
      <c r="BD25" s="55"/>
      <c r="BE25" s="56"/>
    </row>
    <row r="26" spans="2:57" ht="15.75" thickTop="1" x14ac:dyDescent="0.25"/>
  </sheetData>
  <mergeCells count="21">
    <mergeCell ref="B2:B4"/>
    <mergeCell ref="H2:H4"/>
    <mergeCell ref="G2:G4"/>
    <mergeCell ref="F2:F4"/>
    <mergeCell ref="E2:E4"/>
    <mergeCell ref="D2:D4"/>
    <mergeCell ref="C2:C4"/>
    <mergeCell ref="AY2:BE2"/>
    <mergeCell ref="AY3:BC3"/>
    <mergeCell ref="I2:O2"/>
    <mergeCell ref="P2:V2"/>
    <mergeCell ref="W2:AC2"/>
    <mergeCell ref="AD2:AJ2"/>
    <mergeCell ref="I3:M3"/>
    <mergeCell ref="P3:T3"/>
    <mergeCell ref="W3:AA3"/>
    <mergeCell ref="AD3:AH3"/>
    <mergeCell ref="AK2:AQ2"/>
    <mergeCell ref="AK3:AO3"/>
    <mergeCell ref="AR2:AX2"/>
    <mergeCell ref="AR3:AV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abSelected="1" zoomScale="85" zoomScaleNormal="85" workbookViewId="0">
      <selection activeCell="G13" sqref="G13"/>
    </sheetView>
  </sheetViews>
  <sheetFormatPr defaultColWidth="9.140625" defaultRowHeight="15" x14ac:dyDescent="0.25"/>
  <cols>
    <col min="1" max="1" width="3.85546875" style="11" customWidth="1"/>
    <col min="2" max="2" width="26.140625" style="11" customWidth="1"/>
    <col min="3" max="3" width="40.42578125" style="11" customWidth="1"/>
    <col min="4" max="5" width="10.140625" style="11" customWidth="1"/>
    <col min="6" max="6" width="41.5703125" style="11" customWidth="1"/>
    <col min="7" max="7" width="29.5703125" style="11" customWidth="1"/>
    <col min="8" max="9" width="10.140625" style="11" customWidth="1"/>
    <col min="10" max="10" width="32" style="11" customWidth="1"/>
    <col min="11" max="11" width="15" style="11" customWidth="1"/>
    <col min="12" max="12" width="14.42578125" style="11" customWidth="1"/>
    <col min="13" max="13" width="13.42578125" style="11" customWidth="1"/>
    <col min="14" max="14" width="17.140625" style="11" customWidth="1"/>
    <col min="15" max="15" width="0.28515625" style="11" customWidth="1"/>
    <col min="16" max="16384" width="9.140625" style="11"/>
  </cols>
  <sheetData>
    <row r="1" spans="1:15" ht="38.25" customHeight="1" x14ac:dyDescent="0.25">
      <c r="B1" s="33" t="s">
        <v>136</v>
      </c>
      <c r="C1" s="7"/>
      <c r="E1" s="129" t="s">
        <v>142</v>
      </c>
      <c r="F1" s="129"/>
      <c r="G1" s="129"/>
      <c r="H1" s="129"/>
    </row>
    <row r="2" spans="1:15" x14ac:dyDescent="0.25">
      <c r="B2" s="12" t="s">
        <v>0</v>
      </c>
      <c r="C2" s="13" t="s">
        <v>11</v>
      </c>
      <c r="E2" s="129"/>
      <c r="F2" s="129"/>
      <c r="G2" s="129"/>
      <c r="H2" s="129"/>
    </row>
    <row r="3" spans="1:15" x14ac:dyDescent="0.25">
      <c r="B3" s="12" t="s">
        <v>1</v>
      </c>
      <c r="C3" s="14">
        <v>2</v>
      </c>
      <c r="E3" s="129"/>
      <c r="F3" s="129"/>
      <c r="G3" s="129"/>
      <c r="H3" s="129"/>
    </row>
    <row r="4" spans="1:15" x14ac:dyDescent="0.25">
      <c r="B4" s="4" t="s">
        <v>2</v>
      </c>
      <c r="C4" s="14">
        <f xml:space="preserve"> SUM(L$10:L$500)</f>
        <v>0.1</v>
      </c>
      <c r="E4" s="129"/>
      <c r="F4" s="129"/>
      <c r="G4" s="129"/>
      <c r="H4" s="129"/>
    </row>
    <row r="5" spans="1:15" ht="15.75" thickBot="1" x14ac:dyDescent="0.3">
      <c r="B5" s="4" t="s">
        <v>3</v>
      </c>
      <c r="C5" s="15">
        <f>SUM($O$10:$O$500)</f>
        <v>1</v>
      </c>
      <c r="E5" s="130"/>
      <c r="F5" s="130"/>
      <c r="G5" s="130"/>
      <c r="H5" s="130"/>
    </row>
    <row r="6" spans="1:15" ht="15.75" thickTop="1" x14ac:dyDescent="0.25">
      <c r="B6" s="4" t="s">
        <v>4</v>
      </c>
      <c r="C6" s="15" t="s">
        <v>12</v>
      </c>
    </row>
    <row r="8" spans="1:15" ht="30" x14ac:dyDescent="0.25">
      <c r="A8" s="3" t="s">
        <v>5</v>
      </c>
      <c r="B8" s="3" t="s">
        <v>26</v>
      </c>
      <c r="C8" s="3" t="s">
        <v>36</v>
      </c>
      <c r="D8" s="131" t="s">
        <v>7</v>
      </c>
      <c r="E8" s="131"/>
      <c r="F8" s="131"/>
      <c r="G8" s="131"/>
      <c r="H8" s="131" t="s">
        <v>8</v>
      </c>
      <c r="I8" s="131"/>
      <c r="J8" s="131"/>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30" x14ac:dyDescent="0.25">
      <c r="A10" s="16">
        <v>1</v>
      </c>
      <c r="B10" s="132" t="s">
        <v>51</v>
      </c>
      <c r="C10" s="133" t="s">
        <v>194</v>
      </c>
      <c r="D10" s="17">
        <v>0.2</v>
      </c>
      <c r="E10" s="17"/>
      <c r="F10" s="9" t="s">
        <v>170</v>
      </c>
      <c r="G10" s="9"/>
      <c r="H10" s="18"/>
      <c r="I10" s="18"/>
      <c r="J10" s="4"/>
      <c r="K10" s="18">
        <f xml:space="preserve"> IF($D10 = "N/A", 0, $D10)+ IF($H10 = "N/A", 0,$H10)</f>
        <v>0.2</v>
      </c>
      <c r="L10" s="18">
        <f xml:space="preserve"> IF($E10 = "N/A", 0, $E10)+ IF($I10 = "N/A", 0,$I10)</f>
        <v>0</v>
      </c>
      <c r="M10" s="15"/>
      <c r="N10" s="19" t="s">
        <v>263</v>
      </c>
      <c r="O10" s="11">
        <f>IF(SUM($L$10:$L$500) = 0, 0, $M10*($L10/SUM($L$10:$L$500)))</f>
        <v>0</v>
      </c>
    </row>
    <row r="11" spans="1:15" ht="30.75" customHeight="1" x14ac:dyDescent="0.25">
      <c r="A11" s="16">
        <v>2</v>
      </c>
      <c r="B11" s="132"/>
      <c r="C11" s="134"/>
      <c r="D11" s="17">
        <v>0.2</v>
      </c>
      <c r="E11" s="18"/>
      <c r="F11" s="9" t="s">
        <v>168</v>
      </c>
      <c r="G11" s="10" t="s">
        <v>275</v>
      </c>
      <c r="H11" s="17"/>
      <c r="I11" s="17"/>
      <c r="J11" s="19"/>
      <c r="K11" s="18">
        <f t="shared" ref="K11:K15" si="0" xml:space="preserve"> IF($D11 = "N/A", 0, $D11)+ IF($H11 = "N/A", 0,$H11)</f>
        <v>0.2</v>
      </c>
      <c r="L11" s="18">
        <f t="shared" ref="L11:L15" si="1" xml:space="preserve"> IF($E11 = "N/A", 0, $E11)+ IF($I11 = "N/A", 0,$I11)</f>
        <v>0</v>
      </c>
      <c r="M11" s="15"/>
      <c r="N11" s="19" t="s">
        <v>263</v>
      </c>
      <c r="O11" s="11">
        <f t="shared" ref="O11:O15" si="2">IF(SUM($L$10:$L$500) = 0, 0, $M11*($L11/SUM($L$10:$L$500)))</f>
        <v>0</v>
      </c>
    </row>
    <row r="12" spans="1:15" ht="120" x14ac:dyDescent="0.25">
      <c r="A12" s="16">
        <v>3</v>
      </c>
      <c r="B12" s="132"/>
      <c r="C12" s="134"/>
      <c r="D12" s="17">
        <v>0.1</v>
      </c>
      <c r="E12" s="18"/>
      <c r="F12" s="10" t="s">
        <v>167</v>
      </c>
      <c r="G12" s="10" t="s">
        <v>274</v>
      </c>
      <c r="H12" s="17"/>
      <c r="I12" s="17"/>
      <c r="J12" s="19"/>
      <c r="K12" s="18">
        <f t="shared" si="0"/>
        <v>0.1</v>
      </c>
      <c r="L12" s="18">
        <f t="shared" si="1"/>
        <v>0</v>
      </c>
      <c r="M12" s="15"/>
      <c r="N12" s="19" t="s">
        <v>263</v>
      </c>
      <c r="O12" s="11">
        <f t="shared" si="2"/>
        <v>0</v>
      </c>
    </row>
    <row r="13" spans="1:15" ht="30" x14ac:dyDescent="0.25">
      <c r="A13" s="16">
        <v>4</v>
      </c>
      <c r="B13" s="132"/>
      <c r="C13" s="134"/>
      <c r="D13" s="17">
        <v>0.1</v>
      </c>
      <c r="E13" s="18">
        <v>0.1</v>
      </c>
      <c r="F13" s="10" t="s">
        <v>47</v>
      </c>
      <c r="G13" s="10" t="s">
        <v>264</v>
      </c>
      <c r="H13" s="17"/>
      <c r="I13" s="17"/>
      <c r="J13" s="19"/>
      <c r="K13" s="18">
        <f t="shared" si="0"/>
        <v>0.1</v>
      </c>
      <c r="L13" s="18">
        <v>0.1</v>
      </c>
      <c r="M13" s="15">
        <v>1</v>
      </c>
      <c r="N13" s="19"/>
      <c r="O13" s="11">
        <f t="shared" si="2"/>
        <v>1</v>
      </c>
    </row>
    <row r="14" spans="1:15" ht="31.5" customHeight="1" x14ac:dyDescent="0.25">
      <c r="A14" s="16">
        <v>5</v>
      </c>
      <c r="B14" s="126" t="s">
        <v>50</v>
      </c>
      <c r="C14" s="127" t="s">
        <v>259</v>
      </c>
      <c r="D14" s="17">
        <v>0.2</v>
      </c>
      <c r="E14" s="17"/>
      <c r="F14" s="10" t="s">
        <v>48</v>
      </c>
      <c r="G14" s="10"/>
      <c r="H14" s="18"/>
      <c r="I14" s="18"/>
      <c r="J14" s="4"/>
      <c r="K14" s="18">
        <f t="shared" si="0"/>
        <v>0.2</v>
      </c>
      <c r="L14" s="18">
        <f t="shared" si="1"/>
        <v>0</v>
      </c>
      <c r="M14" s="15"/>
      <c r="N14" s="19" t="s">
        <v>262</v>
      </c>
      <c r="O14" s="11">
        <f t="shared" si="2"/>
        <v>0</v>
      </c>
    </row>
    <row r="15" spans="1:15" ht="45" x14ac:dyDescent="0.25">
      <c r="A15" s="16">
        <v>6</v>
      </c>
      <c r="B15" s="126"/>
      <c r="C15" s="128"/>
      <c r="D15" s="17">
        <v>0.2</v>
      </c>
      <c r="E15" s="17"/>
      <c r="F15" s="10" t="s">
        <v>49</v>
      </c>
      <c r="G15" s="10"/>
      <c r="H15" s="17"/>
      <c r="I15" s="17"/>
      <c r="J15" s="19"/>
      <c r="K15" s="18">
        <f t="shared" si="0"/>
        <v>0.2</v>
      </c>
      <c r="L15" s="18">
        <f t="shared" si="1"/>
        <v>0</v>
      </c>
      <c r="M15" s="15"/>
      <c r="N15" s="19" t="s">
        <v>262</v>
      </c>
      <c r="O15" s="11">
        <f t="shared" si="2"/>
        <v>0</v>
      </c>
    </row>
    <row r="16" spans="1:15" x14ac:dyDescent="0.25">
      <c r="L16" s="23"/>
    </row>
    <row r="21" spans="2:2" x14ac:dyDescent="0.25">
      <c r="B21" s="11" t="s">
        <v>27</v>
      </c>
    </row>
  </sheetData>
  <mergeCells count="7">
    <mergeCell ref="B14:B15"/>
    <mergeCell ref="C14:C15"/>
    <mergeCell ref="E1:H5"/>
    <mergeCell ref="D8:G8"/>
    <mergeCell ref="H8:J8"/>
    <mergeCell ref="B10:B13"/>
    <mergeCell ref="C10:C13"/>
  </mergeCells>
  <conditionalFormatting sqref="H10:J13 N10:N15 D14:J15">
    <cfRule type="cellIs" dxfId="1405" priority="78" operator="equal">
      <formula>""""""</formula>
    </cfRule>
  </conditionalFormatting>
  <conditionalFormatting sqref="G14">
    <cfRule type="cellIs" dxfId="1404" priority="77" operator="equal">
      <formula>""""""</formula>
    </cfRule>
  </conditionalFormatting>
  <conditionalFormatting sqref="G14 H10:I15 D14:E15">
    <cfRule type="cellIs" dxfId="1403" priority="75" operator="equal">
      <formula>""""""</formula>
    </cfRule>
    <cfRule type="cellIs" dxfId="1402" priority="76" operator="equal">
      <formula>""" """</formula>
    </cfRule>
  </conditionalFormatting>
  <conditionalFormatting sqref="D10:E10">
    <cfRule type="cellIs" dxfId="1401" priority="74" operator="equal">
      <formula>""""""</formula>
    </cfRule>
  </conditionalFormatting>
  <conditionalFormatting sqref="D10:E10">
    <cfRule type="cellIs" dxfId="1400" priority="72" operator="equal">
      <formula>""""""</formula>
    </cfRule>
    <cfRule type="cellIs" dxfId="1399" priority="73" operator="equal">
      <formula>""" """</formula>
    </cfRule>
  </conditionalFormatting>
  <conditionalFormatting sqref="F14">
    <cfRule type="cellIs" dxfId="1398" priority="71" operator="equal">
      <formula>""""""</formula>
    </cfRule>
  </conditionalFormatting>
  <conditionalFormatting sqref="F14">
    <cfRule type="cellIs" dxfId="1397" priority="69" operator="equal">
      <formula>""""""</formula>
    </cfRule>
    <cfRule type="cellIs" dxfId="1396" priority="70" operator="equal">
      <formula>""" """</formula>
    </cfRule>
  </conditionalFormatting>
  <conditionalFormatting sqref="D11:E13">
    <cfRule type="cellIs" dxfId="1395" priority="65" operator="equal">
      <formula>""""""</formula>
    </cfRule>
  </conditionalFormatting>
  <conditionalFormatting sqref="D11:E13">
    <cfRule type="cellIs" dxfId="1394" priority="63" operator="equal">
      <formula>""""""</formula>
    </cfRule>
    <cfRule type="cellIs" dxfId="1393" priority="64" operator="equal">
      <formula>""" """</formula>
    </cfRule>
  </conditionalFormatting>
  <conditionalFormatting sqref="F10:G10">
    <cfRule type="cellIs" dxfId="1392" priority="59" operator="equal">
      <formula>""""""</formula>
    </cfRule>
  </conditionalFormatting>
  <conditionalFormatting sqref="F10:G10">
    <cfRule type="cellIs" dxfId="1391" priority="57" operator="equal">
      <formula>""""""</formula>
    </cfRule>
    <cfRule type="cellIs" dxfId="1390" priority="58" operator="equal">
      <formula>""" """</formula>
    </cfRule>
  </conditionalFormatting>
  <conditionalFormatting sqref="F11:G13">
    <cfRule type="cellIs" dxfId="1389" priority="55" operator="equal">
      <formula>""""""</formula>
    </cfRule>
  </conditionalFormatting>
  <conditionalFormatting sqref="C14 A10:B15 D10:N15">
    <cfRule type="cellIs" dxfId="1388" priority="81" operator="equal">
      <formula>$A$990</formula>
    </cfRule>
  </conditionalFormatting>
  <conditionalFormatting sqref="C10">
    <cfRule type="cellIs" dxfId="1387" priority="32" operator="equal">
      <formula>$A$990</formula>
    </cfRule>
  </conditionalFormatting>
  <conditionalFormatting sqref="F11">
    <cfRule type="cellIs" dxfId="1386" priority="18" operator="equal">
      <formula>""""""</formula>
    </cfRule>
  </conditionalFormatting>
  <conditionalFormatting sqref="F11">
    <cfRule type="cellIs" dxfId="1385" priority="16" operator="equal">
      <formula>""""""</formula>
    </cfRule>
    <cfRule type="cellIs" dxfId="1384" priority="17" operator="equal">
      <formula>""" """</formula>
    </cfRule>
  </conditionalFormatting>
  <conditionalFormatting sqref="D11">
    <cfRule type="cellIs" dxfId="1383" priority="15" operator="equal">
      <formula>""""""</formula>
    </cfRule>
  </conditionalFormatting>
  <conditionalFormatting sqref="D11">
    <cfRule type="cellIs" dxfId="1382" priority="13" operator="equal">
      <formula>""""""</formula>
    </cfRule>
    <cfRule type="cellIs" dxfId="1381" priority="14" operator="equal">
      <formula>""" """</formula>
    </cfRule>
  </conditionalFormatting>
  <conditionalFormatting sqref="D12:D13">
    <cfRule type="cellIs" dxfId="1380" priority="12" operator="equal">
      <formula>""""""</formula>
    </cfRule>
  </conditionalFormatting>
  <conditionalFormatting sqref="D12:D13">
    <cfRule type="cellIs" dxfId="1379" priority="10" operator="equal">
      <formula>""""""</formula>
    </cfRule>
    <cfRule type="cellIs" dxfId="1378" priority="11" operator="equal">
      <formula>""" """</formula>
    </cfRule>
  </conditionalFormatting>
  <conditionalFormatting sqref="D14:D15">
    <cfRule type="cellIs" dxfId="1377" priority="9" operator="equal">
      <formula>""""""</formula>
    </cfRule>
  </conditionalFormatting>
  <conditionalFormatting sqref="D14:D15">
    <cfRule type="cellIs" dxfId="1376" priority="7" operator="equal">
      <formula>""""""</formula>
    </cfRule>
    <cfRule type="cellIs" dxfId="1375" priority="8" operator="equal">
      <formula>""" """</formula>
    </cfRule>
  </conditionalFormatting>
  <conditionalFormatting sqref="D14:D15">
    <cfRule type="cellIs" dxfId="1374" priority="6" operator="equal">
      <formula>""""""</formula>
    </cfRule>
  </conditionalFormatting>
  <conditionalFormatting sqref="D14:D15">
    <cfRule type="cellIs" dxfId="1373" priority="4" operator="equal">
      <formula>""""""</formula>
    </cfRule>
    <cfRule type="cellIs" dxfId="1372" priority="5" operator="equal">
      <formula>""" """</formula>
    </cfRule>
  </conditionalFormatting>
  <conditionalFormatting sqref="N10:N15 D10:J15">
    <cfRule type="cellIs" dxfId="1371" priority="196" operator="equal">
      <formula>$A$990</formula>
    </cfRule>
    <cfRule type="cellIs" dxfId="1370" priority="197" operator="equal">
      <formula>$O$9991</formula>
    </cfRule>
  </conditionalFormatting>
  <conditionalFormatting sqref="D11:D15">
    <cfRule type="cellIs" dxfId="1369" priority="3" operator="equal">
      <formula>""""""</formula>
    </cfRule>
  </conditionalFormatting>
  <conditionalFormatting sqref="D11:D15">
    <cfRule type="cellIs" dxfId="1368" priority="1" operator="equal">
      <formula>""""""</formula>
    </cfRule>
    <cfRule type="cellIs" dxfId="1367" priority="2" operator="equal">
      <formula>""" """</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opLeftCell="B20" zoomScale="85" zoomScaleNormal="85" workbookViewId="0">
      <selection activeCell="C16" sqref="C16:C22"/>
    </sheetView>
  </sheetViews>
  <sheetFormatPr defaultColWidth="9.140625" defaultRowHeight="15" x14ac:dyDescent="0.25"/>
  <cols>
    <col min="1" max="1" width="3.85546875" style="11" customWidth="1"/>
    <col min="2" max="2" width="32.85546875" style="11" customWidth="1"/>
    <col min="3" max="3" width="39.7109375" style="11" customWidth="1"/>
    <col min="4" max="5" width="10.140625" style="11" customWidth="1"/>
    <col min="6" max="6" width="57" style="11" customWidth="1"/>
    <col min="7" max="7" width="34.5703125" style="11" customWidth="1"/>
    <col min="8" max="9" width="10.140625" style="11" customWidth="1"/>
    <col min="10" max="10" width="32" style="11" customWidth="1"/>
    <col min="11" max="11" width="16.28515625" style="11" customWidth="1"/>
    <col min="12" max="12" width="14.7109375" style="11" customWidth="1"/>
    <col min="13" max="13" width="14.42578125" style="11" customWidth="1"/>
    <col min="14" max="14" width="17" style="11" customWidth="1"/>
    <col min="15" max="15" width="12.28515625" style="11" hidden="1" customWidth="1"/>
    <col min="16" max="16384" width="9.140625" style="11"/>
  </cols>
  <sheetData>
    <row r="1" spans="1:15" ht="38.25" customHeight="1" x14ac:dyDescent="0.25">
      <c r="B1" s="33" t="s">
        <v>137</v>
      </c>
      <c r="C1" s="7"/>
      <c r="E1" s="129" t="s">
        <v>142</v>
      </c>
      <c r="F1" s="129"/>
      <c r="G1" s="129"/>
      <c r="H1" s="129"/>
    </row>
    <row r="2" spans="1:15" x14ac:dyDescent="0.25">
      <c r="B2" s="12" t="s">
        <v>0</v>
      </c>
      <c r="C2" s="13">
        <v>44004</v>
      </c>
      <c r="E2" s="129"/>
      <c r="F2" s="129"/>
      <c r="G2" s="129"/>
      <c r="H2" s="129"/>
    </row>
    <row r="3" spans="1:15" x14ac:dyDescent="0.25">
      <c r="B3" s="12" t="s">
        <v>1</v>
      </c>
      <c r="C3" s="14">
        <f xml:space="preserve"> SUM(K$10:K$506)</f>
        <v>48</v>
      </c>
      <c r="E3" s="129"/>
      <c r="F3" s="129"/>
      <c r="G3" s="129"/>
      <c r="H3" s="129"/>
    </row>
    <row r="4" spans="1:15" x14ac:dyDescent="0.25">
      <c r="B4" s="4" t="s">
        <v>2</v>
      </c>
      <c r="C4" s="14">
        <f xml:space="preserve"> SUM(L$10:L$506)</f>
        <v>15</v>
      </c>
      <c r="E4" s="129"/>
      <c r="F4" s="129"/>
      <c r="G4" s="129"/>
      <c r="H4" s="129"/>
    </row>
    <row r="5" spans="1:15" ht="23.25" customHeight="1" thickBot="1" x14ac:dyDescent="0.3">
      <c r="B5" s="4" t="s">
        <v>3</v>
      </c>
      <c r="C5" s="15">
        <f>SUM($O$10:$O$500)</f>
        <v>1</v>
      </c>
      <c r="E5" s="130"/>
      <c r="F5" s="130"/>
      <c r="G5" s="130"/>
      <c r="H5" s="130"/>
    </row>
    <row r="6" spans="1:15" ht="15.75" thickTop="1" x14ac:dyDescent="0.25">
      <c r="B6" s="4" t="s">
        <v>4</v>
      </c>
      <c r="C6" s="15" t="s">
        <v>12</v>
      </c>
    </row>
    <row r="8" spans="1:15" ht="30" x14ac:dyDescent="0.25">
      <c r="A8" s="3" t="s">
        <v>5</v>
      </c>
      <c r="B8" s="3" t="s">
        <v>26</v>
      </c>
      <c r="C8" s="3" t="s">
        <v>36</v>
      </c>
      <c r="D8" s="131" t="s">
        <v>7</v>
      </c>
      <c r="E8" s="131"/>
      <c r="F8" s="131"/>
      <c r="G8" s="131"/>
      <c r="H8" s="131" t="s">
        <v>8</v>
      </c>
      <c r="I8" s="131"/>
      <c r="J8" s="131"/>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36.75" customHeight="1" x14ac:dyDescent="0.25">
      <c r="A10" s="32">
        <v>1</v>
      </c>
      <c r="B10" s="133" t="s">
        <v>64</v>
      </c>
      <c r="C10" s="135" t="s">
        <v>55</v>
      </c>
      <c r="D10" s="17">
        <v>2</v>
      </c>
      <c r="E10" s="17">
        <v>2</v>
      </c>
      <c r="F10" s="9" t="s">
        <v>127</v>
      </c>
      <c r="G10" s="9" t="s">
        <v>266</v>
      </c>
      <c r="H10" s="18"/>
      <c r="I10" s="18"/>
      <c r="J10" s="4"/>
      <c r="K10" s="18">
        <f xml:space="preserve"> IF($D10 = "N/A", 0, $D10)+ IF($H10 = "N/A", 0,$H10)</f>
        <v>2</v>
      </c>
      <c r="L10" s="18">
        <f xml:space="preserve"> IF($E10 = "N/A", 0, $E10)+ IF($I10 = "N/A", 0,$I10)</f>
        <v>2</v>
      </c>
      <c r="M10" s="15">
        <v>1</v>
      </c>
      <c r="N10" s="19"/>
      <c r="O10" s="11">
        <f>IF(SUM($L$10:$L$500) = 0, 0, $M10*($L10/SUM($L$10:$L$500)))</f>
        <v>0.13333333333333333</v>
      </c>
    </row>
    <row r="11" spans="1:15" ht="60" x14ac:dyDescent="0.25">
      <c r="A11" s="32">
        <v>2</v>
      </c>
      <c r="B11" s="137"/>
      <c r="C11" s="136"/>
      <c r="D11" s="17">
        <v>1</v>
      </c>
      <c r="E11" s="17">
        <v>1</v>
      </c>
      <c r="F11" s="9" t="s">
        <v>52</v>
      </c>
      <c r="G11" s="113" t="s">
        <v>260</v>
      </c>
      <c r="H11" s="18"/>
      <c r="I11" s="18"/>
      <c r="J11" s="4"/>
      <c r="K11" s="18">
        <f t="shared" ref="K11:K27" si="0" xml:space="preserve"> IF($D11 = "N/A", 0, $D11)+ IF($H11 = "N/A", 0,$H11)</f>
        <v>1</v>
      </c>
      <c r="L11" s="18">
        <v>1</v>
      </c>
      <c r="M11" s="15">
        <v>1</v>
      </c>
      <c r="N11" s="19"/>
      <c r="O11" s="11">
        <f t="shared" ref="O11:O30" si="1">IF(SUM($L$10:$L$500) = 0, 0, $M11*($L11/SUM($L$10:$L$500)))</f>
        <v>6.6666666666666666E-2</v>
      </c>
    </row>
    <row r="12" spans="1:15" ht="409.5" x14ac:dyDescent="0.25">
      <c r="A12" s="32">
        <v>3</v>
      </c>
      <c r="B12" s="126" t="s">
        <v>66</v>
      </c>
      <c r="C12" s="134"/>
      <c r="D12" s="17">
        <v>4</v>
      </c>
      <c r="E12" s="17">
        <v>4</v>
      </c>
      <c r="F12" s="10" t="s">
        <v>65</v>
      </c>
      <c r="G12" s="10" t="s">
        <v>265</v>
      </c>
      <c r="H12" s="18"/>
      <c r="I12" s="18"/>
      <c r="J12" s="4"/>
      <c r="K12" s="18">
        <f t="shared" si="0"/>
        <v>4</v>
      </c>
      <c r="L12" s="18">
        <f t="shared" ref="L12:L30" si="2" xml:space="preserve"> IF($E12 = "N/A", 0, $E12)+ IF($I12 = "N/A", 0,$I12)</f>
        <v>4</v>
      </c>
      <c r="M12" s="15">
        <v>1</v>
      </c>
      <c r="N12" s="19"/>
      <c r="O12" s="11">
        <f t="shared" si="1"/>
        <v>0.26666666666666666</v>
      </c>
    </row>
    <row r="13" spans="1:15" ht="315" x14ac:dyDescent="0.25">
      <c r="A13" s="32">
        <v>4</v>
      </c>
      <c r="B13" s="126"/>
      <c r="C13" s="134"/>
      <c r="D13" s="17">
        <v>2</v>
      </c>
      <c r="E13" s="17">
        <v>2</v>
      </c>
      <c r="F13" s="10" t="s">
        <v>128</v>
      </c>
      <c r="G13" s="10" t="s">
        <v>269</v>
      </c>
      <c r="H13" s="18"/>
      <c r="I13" s="18"/>
      <c r="J13" s="30"/>
      <c r="K13" s="18">
        <f t="shared" si="0"/>
        <v>2</v>
      </c>
      <c r="L13" s="18">
        <v>2</v>
      </c>
      <c r="M13" s="15">
        <v>1</v>
      </c>
      <c r="N13" s="19"/>
      <c r="O13" s="11">
        <f t="shared" si="1"/>
        <v>0.13333333333333333</v>
      </c>
    </row>
    <row r="14" spans="1:15" ht="60" x14ac:dyDescent="0.25">
      <c r="A14" s="32">
        <v>5</v>
      </c>
      <c r="B14" s="126"/>
      <c r="C14" s="134"/>
      <c r="D14" s="17">
        <v>2</v>
      </c>
      <c r="E14" s="17"/>
      <c r="F14" s="10" t="s">
        <v>53</v>
      </c>
      <c r="G14" s="114" t="s">
        <v>261</v>
      </c>
      <c r="H14" s="18"/>
      <c r="I14" s="18"/>
      <c r="J14" s="4"/>
      <c r="K14" s="18">
        <f t="shared" si="0"/>
        <v>2</v>
      </c>
      <c r="L14" s="18"/>
      <c r="M14" s="15">
        <v>0.2</v>
      </c>
      <c r="N14" s="19"/>
      <c r="O14" s="11">
        <f t="shared" si="1"/>
        <v>0</v>
      </c>
    </row>
    <row r="15" spans="1:15" ht="43.5" customHeight="1" x14ac:dyDescent="0.25">
      <c r="A15" s="32">
        <v>6</v>
      </c>
      <c r="B15" s="126"/>
      <c r="C15" s="137"/>
      <c r="D15" s="17"/>
      <c r="E15" s="17"/>
      <c r="F15" s="10"/>
      <c r="G15" s="10"/>
      <c r="H15" s="17">
        <v>5</v>
      </c>
      <c r="I15" s="17"/>
      <c r="J15" s="24" t="s">
        <v>54</v>
      </c>
      <c r="K15" s="18">
        <f t="shared" si="0"/>
        <v>5</v>
      </c>
      <c r="L15" s="18">
        <f t="shared" si="2"/>
        <v>0</v>
      </c>
      <c r="M15" s="15"/>
      <c r="N15" s="19"/>
      <c r="O15" s="11">
        <f t="shared" si="1"/>
        <v>0</v>
      </c>
    </row>
    <row r="16" spans="1:15" ht="409.5" x14ac:dyDescent="0.25">
      <c r="A16" s="32">
        <v>7</v>
      </c>
      <c r="B16" s="138" t="s">
        <v>71</v>
      </c>
      <c r="C16" s="138" t="s">
        <v>163</v>
      </c>
      <c r="D16" s="17">
        <v>3</v>
      </c>
      <c r="E16" s="17">
        <v>3</v>
      </c>
      <c r="F16" s="10" t="s">
        <v>67</v>
      </c>
      <c r="G16" s="10" t="s">
        <v>268</v>
      </c>
      <c r="H16" s="17"/>
      <c r="I16" s="18"/>
      <c r="J16" s="4"/>
      <c r="K16" s="18">
        <f xml:space="preserve"> IF($D16 = "N/A", 0, $D16)+ IF($H16 = "N/A", 0,$H16)</f>
        <v>3</v>
      </c>
      <c r="L16" s="18">
        <f t="shared" si="2"/>
        <v>3</v>
      </c>
      <c r="M16" s="15">
        <v>1</v>
      </c>
      <c r="N16" s="19"/>
      <c r="O16" s="11">
        <f t="shared" si="1"/>
        <v>0.2</v>
      </c>
    </row>
    <row r="17" spans="1:15" ht="255" x14ac:dyDescent="0.25">
      <c r="A17" s="32">
        <v>8</v>
      </c>
      <c r="B17" s="138"/>
      <c r="C17" s="138"/>
      <c r="D17" s="17">
        <v>2</v>
      </c>
      <c r="E17" s="17">
        <v>2</v>
      </c>
      <c r="F17" s="10" t="s">
        <v>68</v>
      </c>
      <c r="G17" s="10" t="s">
        <v>267</v>
      </c>
      <c r="H17" s="17"/>
      <c r="I17" s="18"/>
      <c r="J17" s="4"/>
      <c r="K17" s="18">
        <f t="shared" si="0"/>
        <v>2</v>
      </c>
      <c r="L17" s="18">
        <v>2</v>
      </c>
      <c r="M17" s="15">
        <v>1</v>
      </c>
      <c r="N17" s="19"/>
      <c r="O17" s="11">
        <f t="shared" si="1"/>
        <v>0.13333333333333333</v>
      </c>
    </row>
    <row r="18" spans="1:15" ht="150" x14ac:dyDescent="0.25">
      <c r="A18" s="32">
        <v>9</v>
      </c>
      <c r="B18" s="138"/>
      <c r="C18" s="138"/>
      <c r="D18" s="17">
        <v>2</v>
      </c>
      <c r="E18" s="17">
        <v>1</v>
      </c>
      <c r="F18" s="10" t="s">
        <v>69</v>
      </c>
      <c r="G18" s="10" t="s">
        <v>271</v>
      </c>
      <c r="H18" s="17"/>
      <c r="I18" s="18"/>
      <c r="J18" s="4"/>
      <c r="K18" s="18">
        <f t="shared" si="0"/>
        <v>2</v>
      </c>
      <c r="L18" s="18">
        <v>1</v>
      </c>
      <c r="M18" s="15">
        <v>1</v>
      </c>
      <c r="N18" s="19"/>
      <c r="O18" s="11">
        <f t="shared" si="1"/>
        <v>6.6666666666666666E-2</v>
      </c>
    </row>
    <row r="19" spans="1:15" ht="120" x14ac:dyDescent="0.25">
      <c r="A19" s="32">
        <v>10</v>
      </c>
      <c r="B19" s="138"/>
      <c r="C19" s="138"/>
      <c r="D19" s="17">
        <v>2</v>
      </c>
      <c r="E19" s="17"/>
      <c r="F19" s="10" t="s">
        <v>56</v>
      </c>
      <c r="G19" s="10" t="s">
        <v>270</v>
      </c>
      <c r="H19" s="17"/>
      <c r="I19" s="18"/>
      <c r="J19" s="4"/>
      <c r="K19" s="18">
        <f t="shared" si="0"/>
        <v>2</v>
      </c>
      <c r="L19" s="18"/>
      <c r="M19" s="15">
        <v>0.5</v>
      </c>
      <c r="N19" s="19"/>
      <c r="O19" s="11">
        <f t="shared" si="1"/>
        <v>0</v>
      </c>
    </row>
    <row r="20" spans="1:15" ht="195" x14ac:dyDescent="0.25">
      <c r="A20" s="32">
        <v>11</v>
      </c>
      <c r="B20" s="138"/>
      <c r="C20" s="138"/>
      <c r="D20" s="17">
        <v>1</v>
      </c>
      <c r="E20" s="17"/>
      <c r="F20" s="10" t="s">
        <v>70</v>
      </c>
      <c r="G20" s="10" t="s">
        <v>272</v>
      </c>
      <c r="H20" s="17"/>
      <c r="I20" s="18"/>
      <c r="J20" s="4"/>
      <c r="K20" s="18">
        <f t="shared" si="0"/>
        <v>1</v>
      </c>
      <c r="L20" s="18"/>
      <c r="M20" s="15">
        <v>0.5</v>
      </c>
      <c r="N20" s="19" t="s">
        <v>273</v>
      </c>
      <c r="O20" s="11">
        <f t="shared" si="1"/>
        <v>0</v>
      </c>
    </row>
    <row r="21" spans="1:15" ht="30" x14ac:dyDescent="0.25">
      <c r="A21" s="32">
        <v>12</v>
      </c>
      <c r="B21" s="138"/>
      <c r="C21" s="138"/>
      <c r="D21" s="17">
        <v>1</v>
      </c>
      <c r="E21" s="17"/>
      <c r="F21" s="10" t="s">
        <v>58</v>
      </c>
      <c r="G21" s="10"/>
      <c r="H21" s="17"/>
      <c r="I21" s="18"/>
      <c r="J21" s="4"/>
      <c r="K21" s="18">
        <f t="shared" si="0"/>
        <v>1</v>
      </c>
      <c r="L21" s="18"/>
      <c r="M21" s="15"/>
      <c r="N21" s="19"/>
      <c r="O21" s="11">
        <f t="shared" si="1"/>
        <v>0</v>
      </c>
    </row>
    <row r="22" spans="1:15" ht="53.25" customHeight="1" x14ac:dyDescent="0.25">
      <c r="A22" s="32">
        <v>13</v>
      </c>
      <c r="B22" s="138"/>
      <c r="C22" s="138"/>
      <c r="D22" s="17"/>
      <c r="E22" s="17"/>
      <c r="F22" s="10"/>
      <c r="G22" s="10"/>
      <c r="H22" s="17">
        <v>5</v>
      </c>
      <c r="I22" s="22"/>
      <c r="J22" s="25" t="s">
        <v>57</v>
      </c>
      <c r="K22" s="18">
        <f xml:space="preserve"> IF($D22 = "N/A", 0, $D22)+ IF($H22 = "N/A", 0,$H22)</f>
        <v>5</v>
      </c>
      <c r="L22" s="18">
        <f t="shared" si="2"/>
        <v>0</v>
      </c>
      <c r="M22" s="15"/>
      <c r="N22" s="19"/>
      <c r="O22" s="11">
        <f t="shared" si="1"/>
        <v>0</v>
      </c>
    </row>
    <row r="23" spans="1:15" x14ac:dyDescent="0.25">
      <c r="A23" s="32">
        <v>14</v>
      </c>
      <c r="B23" s="139" t="s">
        <v>72</v>
      </c>
      <c r="C23" s="139" t="s">
        <v>101</v>
      </c>
      <c r="D23" s="17">
        <v>1</v>
      </c>
      <c r="E23" s="17"/>
      <c r="F23" s="10" t="s">
        <v>60</v>
      </c>
      <c r="G23" s="10"/>
      <c r="H23" s="17"/>
      <c r="I23" s="18"/>
      <c r="J23" s="4"/>
      <c r="K23" s="18">
        <f t="shared" si="0"/>
        <v>1</v>
      </c>
      <c r="L23" s="18">
        <f t="shared" si="2"/>
        <v>0</v>
      </c>
      <c r="M23" s="15"/>
      <c r="N23" s="19"/>
      <c r="O23" s="11">
        <f t="shared" si="1"/>
        <v>0</v>
      </c>
    </row>
    <row r="24" spans="1:15" x14ac:dyDescent="0.25">
      <c r="A24" s="32">
        <v>15</v>
      </c>
      <c r="B24" s="140"/>
      <c r="C24" s="140"/>
      <c r="D24" s="17">
        <v>1</v>
      </c>
      <c r="E24" s="17"/>
      <c r="F24" s="10" t="s">
        <v>59</v>
      </c>
      <c r="G24" s="10"/>
      <c r="H24" s="17"/>
      <c r="I24" s="22"/>
      <c r="J24" s="22"/>
      <c r="K24" s="18">
        <f t="shared" si="0"/>
        <v>1</v>
      </c>
      <c r="L24" s="18">
        <f t="shared" si="2"/>
        <v>0</v>
      </c>
      <c r="M24" s="15"/>
      <c r="N24" s="19"/>
      <c r="O24" s="11">
        <f t="shared" si="1"/>
        <v>0</v>
      </c>
    </row>
    <row r="25" spans="1:15" ht="30" x14ac:dyDescent="0.25">
      <c r="A25" s="32">
        <v>16</v>
      </c>
      <c r="B25" s="140"/>
      <c r="C25" s="140"/>
      <c r="D25" s="17">
        <v>2</v>
      </c>
      <c r="E25" s="17"/>
      <c r="F25" s="10" t="s">
        <v>76</v>
      </c>
      <c r="G25" s="10"/>
      <c r="H25" s="17"/>
      <c r="I25" s="22"/>
      <c r="J25" s="22"/>
      <c r="K25" s="18">
        <f t="shared" si="0"/>
        <v>2</v>
      </c>
      <c r="L25" s="18"/>
      <c r="M25" s="15"/>
      <c r="N25" s="19"/>
      <c r="O25" s="11">
        <f t="shared" si="1"/>
        <v>0</v>
      </c>
    </row>
    <row r="26" spans="1:15" x14ac:dyDescent="0.25">
      <c r="A26" s="32">
        <v>17</v>
      </c>
      <c r="B26" s="140"/>
      <c r="C26" s="140"/>
      <c r="D26" s="17">
        <v>2</v>
      </c>
      <c r="E26" s="17"/>
      <c r="F26" s="10" t="s">
        <v>61</v>
      </c>
      <c r="G26" s="10"/>
      <c r="H26" s="17"/>
      <c r="I26" s="22"/>
      <c r="J26" s="22"/>
      <c r="K26" s="18">
        <f t="shared" si="0"/>
        <v>2</v>
      </c>
      <c r="L26" s="18"/>
      <c r="M26" s="15"/>
      <c r="N26" s="19"/>
      <c r="O26" s="11">
        <f t="shared" si="1"/>
        <v>0</v>
      </c>
    </row>
    <row r="27" spans="1:15" ht="30" x14ac:dyDescent="0.25">
      <c r="A27" s="32">
        <v>18</v>
      </c>
      <c r="B27" s="141"/>
      <c r="C27" s="141"/>
      <c r="D27" s="17">
        <v>2</v>
      </c>
      <c r="E27" s="17"/>
      <c r="F27" s="10" t="s">
        <v>73</v>
      </c>
      <c r="G27" s="10"/>
      <c r="H27" s="17"/>
      <c r="I27" s="22"/>
      <c r="J27" s="22"/>
      <c r="K27" s="18">
        <f t="shared" si="0"/>
        <v>2</v>
      </c>
      <c r="L27" s="18"/>
      <c r="M27" s="15"/>
      <c r="N27" s="19"/>
      <c r="O27" s="11">
        <f t="shared" si="1"/>
        <v>0</v>
      </c>
    </row>
    <row r="28" spans="1:15" ht="30" x14ac:dyDescent="0.25">
      <c r="A28" s="32">
        <v>19</v>
      </c>
      <c r="B28" s="138" t="s">
        <v>85</v>
      </c>
      <c r="C28" s="138" t="s">
        <v>164</v>
      </c>
      <c r="D28" s="17">
        <v>6</v>
      </c>
      <c r="E28" s="17"/>
      <c r="F28" s="10" t="s">
        <v>75</v>
      </c>
      <c r="G28" s="10"/>
      <c r="H28" s="17"/>
      <c r="I28" s="18"/>
      <c r="J28" s="4"/>
      <c r="K28" s="18">
        <f xml:space="preserve"> IF($D28 = "N/A", 0, $D28)+ IF($H28 = "N/A", 0,$H28)</f>
        <v>6</v>
      </c>
      <c r="L28" s="18">
        <f t="shared" si="2"/>
        <v>0</v>
      </c>
      <c r="M28" s="15"/>
      <c r="N28" s="19"/>
      <c r="O28" s="11">
        <f t="shared" si="1"/>
        <v>0</v>
      </c>
    </row>
    <row r="29" spans="1:15" ht="30" x14ac:dyDescent="0.25">
      <c r="A29" s="32">
        <v>20</v>
      </c>
      <c r="B29" s="138"/>
      <c r="C29" s="138"/>
      <c r="D29" s="17">
        <v>1</v>
      </c>
      <c r="E29" s="17"/>
      <c r="F29" s="10" t="s">
        <v>74</v>
      </c>
      <c r="G29" s="10"/>
      <c r="H29" s="17"/>
      <c r="I29" s="18"/>
      <c r="J29" s="4"/>
      <c r="K29" s="18">
        <f t="shared" ref="K29:K30" si="3" xml:space="preserve"> IF($D29 = "N/A", 0, $D29)+ IF($H29 = "N/A", 0,$H29)</f>
        <v>1</v>
      </c>
      <c r="L29" s="18"/>
      <c r="M29" s="15"/>
      <c r="N29" s="19"/>
      <c r="O29" s="11">
        <f t="shared" si="1"/>
        <v>0</v>
      </c>
    </row>
    <row r="30" spans="1:15" ht="53.25" customHeight="1" x14ac:dyDescent="0.25">
      <c r="A30" s="31">
        <v>21</v>
      </c>
      <c r="B30" s="138"/>
      <c r="C30" s="138"/>
      <c r="D30" s="17"/>
      <c r="E30" s="17"/>
      <c r="F30" s="10"/>
      <c r="G30" s="10"/>
      <c r="H30" s="17">
        <v>1</v>
      </c>
      <c r="I30" s="22"/>
      <c r="J30" s="25" t="s">
        <v>63</v>
      </c>
      <c r="K30" s="18">
        <f t="shared" si="3"/>
        <v>1</v>
      </c>
      <c r="L30" s="18">
        <f t="shared" si="2"/>
        <v>0</v>
      </c>
      <c r="M30" s="15"/>
      <c r="N30" s="19"/>
      <c r="O30" s="11">
        <f t="shared" si="1"/>
        <v>0</v>
      </c>
    </row>
    <row r="32" spans="1:15" x14ac:dyDescent="0.25">
      <c r="B32" s="11" t="s">
        <v>27</v>
      </c>
    </row>
  </sheetData>
  <mergeCells count="12">
    <mergeCell ref="B16:B22"/>
    <mergeCell ref="C16:C22"/>
    <mergeCell ref="B28:B30"/>
    <mergeCell ref="C28:C30"/>
    <mergeCell ref="C23:C27"/>
    <mergeCell ref="B23:B27"/>
    <mergeCell ref="D8:G8"/>
    <mergeCell ref="H8:J8"/>
    <mergeCell ref="B12:B15"/>
    <mergeCell ref="E1:H5"/>
    <mergeCell ref="C10:C15"/>
    <mergeCell ref="B10:B11"/>
  </mergeCells>
  <conditionalFormatting sqref="F12:G15 J10:J14 H10:I15 N10:N22 D12:E22 D14:F14">
    <cfRule type="cellIs" dxfId="1366" priority="150" operator="equal">
      <formula>""""""</formula>
    </cfRule>
  </conditionalFormatting>
  <conditionalFormatting sqref="G12:G14">
    <cfRule type="cellIs" dxfId="1365" priority="149" operator="equal">
      <formula>""""""</formula>
    </cfRule>
  </conditionalFormatting>
  <conditionalFormatting sqref="G12:G14 H10:I15 D12:E22">
    <cfRule type="cellIs" dxfId="1364" priority="147" operator="equal">
      <formula>""""""</formula>
    </cfRule>
    <cfRule type="cellIs" dxfId="1363" priority="148" operator="equal">
      <formula>""" """</formula>
    </cfRule>
  </conditionalFormatting>
  <conditionalFormatting sqref="D10:E11">
    <cfRule type="cellIs" dxfId="1362" priority="146" operator="equal">
      <formula>""""""</formula>
    </cfRule>
  </conditionalFormatting>
  <conditionalFormatting sqref="D10:E11">
    <cfRule type="cellIs" dxfId="1361" priority="144" operator="equal">
      <formula>""""""</formula>
    </cfRule>
    <cfRule type="cellIs" dxfId="1360" priority="145" operator="equal">
      <formula>""" """</formula>
    </cfRule>
  </conditionalFormatting>
  <conditionalFormatting sqref="F12:F14">
    <cfRule type="cellIs" dxfId="1359" priority="143" operator="equal">
      <formula>""""""</formula>
    </cfRule>
  </conditionalFormatting>
  <conditionalFormatting sqref="F12:F14">
    <cfRule type="cellIs" dxfId="1358" priority="141" operator="equal">
      <formula>""""""</formula>
    </cfRule>
    <cfRule type="cellIs" dxfId="1357" priority="142" operator="equal">
      <formula>""" """</formula>
    </cfRule>
  </conditionalFormatting>
  <conditionalFormatting sqref="F10:G11">
    <cfRule type="cellIs" dxfId="1356" priority="131" operator="equal">
      <formula>""""""</formula>
    </cfRule>
  </conditionalFormatting>
  <conditionalFormatting sqref="F10:G11">
    <cfRule type="cellIs" dxfId="1355" priority="129" operator="equal">
      <formula>""""""</formula>
    </cfRule>
    <cfRule type="cellIs" dxfId="1354" priority="130" operator="equal">
      <formula>""" """</formula>
    </cfRule>
  </conditionalFormatting>
  <conditionalFormatting sqref="J16:J21">
    <cfRule type="cellIs" dxfId="1353" priority="126" operator="equal">
      <formula>""""""</formula>
    </cfRule>
  </conditionalFormatting>
  <conditionalFormatting sqref="F22:G22">
    <cfRule type="cellIs" dxfId="1352" priority="122" operator="equal">
      <formula>""""""</formula>
    </cfRule>
  </conditionalFormatting>
  <conditionalFormatting sqref="J16:J21">
    <cfRule type="cellIs" dxfId="1351" priority="121" operator="equal">
      <formula>""""""</formula>
    </cfRule>
  </conditionalFormatting>
  <conditionalFormatting sqref="G16:G21">
    <cfRule type="cellIs" dxfId="1350" priority="116" operator="equal">
      <formula>""""""</formula>
    </cfRule>
  </conditionalFormatting>
  <conditionalFormatting sqref="G16:G21">
    <cfRule type="cellIs" dxfId="1349" priority="114" operator="equal">
      <formula>""""""</formula>
    </cfRule>
    <cfRule type="cellIs" dxfId="1348" priority="115" operator="equal">
      <formula>""" """</formula>
    </cfRule>
  </conditionalFormatting>
  <conditionalFormatting sqref="F16:F21">
    <cfRule type="cellIs" dxfId="1347" priority="113" operator="equal">
      <formula>""""""</formula>
    </cfRule>
  </conditionalFormatting>
  <conditionalFormatting sqref="F16:F21">
    <cfRule type="cellIs" dxfId="1346" priority="111" operator="equal">
      <formula>""""""</formula>
    </cfRule>
    <cfRule type="cellIs" dxfId="1345" priority="112" operator="equal">
      <formula>""" """</formula>
    </cfRule>
  </conditionalFormatting>
  <conditionalFormatting sqref="F22:G22">
    <cfRule type="cellIs" dxfId="1344" priority="110" operator="equal">
      <formula>""""""</formula>
    </cfRule>
  </conditionalFormatting>
  <conditionalFormatting sqref="F16:G22">
    <cfRule type="cellIs" dxfId="1343" priority="109" operator="equal">
      <formula>""""""</formula>
    </cfRule>
  </conditionalFormatting>
  <conditionalFormatting sqref="N10:N11 A10:J10 M12:N22 B12:B23 B28:B30 D29:G30 C11:J11 C16:G22 I16:I22 A11:A30 J29:L30 D12:J15 J16:J28 L12:L28">
    <cfRule type="cellIs" dxfId="1342" priority="104" operator="equal">
      <formula>$A$1002</formula>
    </cfRule>
  </conditionalFormatting>
  <conditionalFormatting sqref="I16:I21">
    <cfRule type="cellIs" dxfId="1341" priority="97" operator="equal">
      <formula>""""""</formula>
    </cfRule>
  </conditionalFormatting>
  <conditionalFormatting sqref="I16:I21">
    <cfRule type="cellIs" dxfId="1340" priority="95" operator="equal">
      <formula>""""""</formula>
    </cfRule>
    <cfRule type="cellIs" dxfId="1339" priority="96" operator="equal">
      <formula>""" """</formula>
    </cfRule>
  </conditionalFormatting>
  <conditionalFormatting sqref="I16:I21">
    <cfRule type="cellIs" dxfId="1338" priority="94" operator="equal">
      <formula>""""""</formula>
    </cfRule>
  </conditionalFormatting>
  <conditionalFormatting sqref="I16:I21">
    <cfRule type="cellIs" dxfId="1337" priority="92" operator="equal">
      <formula>""""""</formula>
    </cfRule>
    <cfRule type="cellIs" dxfId="1336" priority="93" operator="equal">
      <formula>""" """</formula>
    </cfRule>
  </conditionalFormatting>
  <conditionalFormatting sqref="D23:E27">
    <cfRule type="cellIs" dxfId="1335" priority="88" operator="equal">
      <formula>""""""</formula>
    </cfRule>
  </conditionalFormatting>
  <conditionalFormatting sqref="D23:E27">
    <cfRule type="cellIs" dxfId="1334" priority="86" operator="equal">
      <formula>""""""</formula>
    </cfRule>
    <cfRule type="cellIs" dxfId="1333" priority="87" operator="equal">
      <formula>""" """</formula>
    </cfRule>
  </conditionalFormatting>
  <conditionalFormatting sqref="J23">
    <cfRule type="cellIs" dxfId="1332" priority="85" operator="equal">
      <formula>""""""</formula>
    </cfRule>
  </conditionalFormatting>
  <conditionalFormatting sqref="F24:G27">
    <cfRule type="cellIs" dxfId="1331" priority="81" operator="equal">
      <formula>""""""</formula>
    </cfRule>
  </conditionalFormatting>
  <conditionalFormatting sqref="F23">
    <cfRule type="cellIs" dxfId="1330" priority="73" operator="equal">
      <formula>""""""</formula>
    </cfRule>
  </conditionalFormatting>
  <conditionalFormatting sqref="J23">
    <cfRule type="cellIs" dxfId="1329" priority="80" operator="equal">
      <formula>""""""</formula>
    </cfRule>
  </conditionalFormatting>
  <conditionalFormatting sqref="F23">
    <cfRule type="cellIs" dxfId="1328" priority="71" operator="equal">
      <formula>""""""</formula>
    </cfRule>
    <cfRule type="cellIs" dxfId="1327" priority="72" operator="equal">
      <formula>""" """</formula>
    </cfRule>
  </conditionalFormatting>
  <conditionalFormatting sqref="J10:J30 N10:N22 D29:G30 D10:I15 D16:G27 I16:I22">
    <cfRule type="cellIs" dxfId="1326" priority="89" operator="equal">
      <formula>$A$1002</formula>
    </cfRule>
    <cfRule type="cellIs" dxfId="1325" priority="90" operator="equal">
      <formula>$O$10002</formula>
    </cfRule>
  </conditionalFormatting>
  <conditionalFormatting sqref="D23:G27">
    <cfRule type="cellIs" dxfId="1324" priority="91" operator="equal">
      <formula>$A$1002</formula>
    </cfRule>
  </conditionalFormatting>
  <conditionalFormatting sqref="G23">
    <cfRule type="cellIs" dxfId="1323" priority="76" operator="equal">
      <formula>""""""</formula>
    </cfRule>
  </conditionalFormatting>
  <conditionalFormatting sqref="G23">
    <cfRule type="cellIs" dxfId="1322" priority="74" operator="equal">
      <formula>""""""</formula>
    </cfRule>
    <cfRule type="cellIs" dxfId="1321" priority="75" operator="equal">
      <formula>""" """</formula>
    </cfRule>
  </conditionalFormatting>
  <conditionalFormatting sqref="F24:G27">
    <cfRule type="cellIs" dxfId="1320" priority="70" operator="equal">
      <formula>""""""</formula>
    </cfRule>
  </conditionalFormatting>
  <conditionalFormatting sqref="F23:G27">
    <cfRule type="cellIs" dxfId="1319" priority="69" operator="equal">
      <formula>""""""</formula>
    </cfRule>
  </conditionalFormatting>
  <conditionalFormatting sqref="N23:N27">
    <cfRule type="cellIs" dxfId="1318" priority="65" operator="equal">
      <formula>""""""</formula>
    </cfRule>
  </conditionalFormatting>
  <conditionalFormatting sqref="N23:N27">
    <cfRule type="cellIs" dxfId="1317" priority="66" operator="equal">
      <formula>$A$1002</formula>
    </cfRule>
    <cfRule type="cellIs" dxfId="1316" priority="67" operator="equal">
      <formula>$O$10002</formula>
    </cfRule>
  </conditionalFormatting>
  <conditionalFormatting sqref="N23:N27">
    <cfRule type="cellIs" dxfId="1315" priority="68" operator="equal">
      <formula>$A$1002</formula>
    </cfRule>
  </conditionalFormatting>
  <conditionalFormatting sqref="C23">
    <cfRule type="cellIs" dxfId="1314" priority="64" operator="equal">
      <formula>$A$1002</formula>
    </cfRule>
  </conditionalFormatting>
  <conditionalFormatting sqref="I23">
    <cfRule type="cellIs" dxfId="1313" priority="60" operator="equal">
      <formula>""""""</formula>
    </cfRule>
  </conditionalFormatting>
  <conditionalFormatting sqref="I23">
    <cfRule type="cellIs" dxfId="1312" priority="58" operator="equal">
      <formula>""""""</formula>
    </cfRule>
    <cfRule type="cellIs" dxfId="1311" priority="59" operator="equal">
      <formula>""" """</formula>
    </cfRule>
  </conditionalFormatting>
  <conditionalFormatting sqref="I23">
    <cfRule type="cellIs" dxfId="1310" priority="57" operator="equal">
      <formula>""""""</formula>
    </cfRule>
  </conditionalFormatting>
  <conditionalFormatting sqref="I23">
    <cfRule type="cellIs" dxfId="1309" priority="55" operator="equal">
      <formula>""""""</formula>
    </cfRule>
    <cfRule type="cellIs" dxfId="1308" priority="56" operator="equal">
      <formula>""" """</formula>
    </cfRule>
  </conditionalFormatting>
  <conditionalFormatting sqref="I23:I27">
    <cfRule type="cellIs" dxfId="1307" priority="61" operator="equal">
      <formula>$A$1002</formula>
    </cfRule>
    <cfRule type="cellIs" dxfId="1306" priority="62" operator="equal">
      <formula>$O$10002</formula>
    </cfRule>
  </conditionalFormatting>
  <conditionalFormatting sqref="I23:I27">
    <cfRule type="cellIs" dxfId="1305" priority="63" operator="equal">
      <formula>$A$1002</formula>
    </cfRule>
  </conditionalFormatting>
  <conditionalFormatting sqref="D28:E30">
    <cfRule type="cellIs" dxfId="1304" priority="51" operator="equal">
      <formula>""""""</formula>
    </cfRule>
  </conditionalFormatting>
  <conditionalFormatting sqref="D28:E30">
    <cfRule type="cellIs" dxfId="1303" priority="49" operator="equal">
      <formula>""""""</formula>
    </cfRule>
    <cfRule type="cellIs" dxfId="1302" priority="50" operator="equal">
      <formula>""" """</formula>
    </cfRule>
  </conditionalFormatting>
  <conditionalFormatting sqref="J28:J29">
    <cfRule type="cellIs" dxfId="1301" priority="48" operator="equal">
      <formula>""""""</formula>
    </cfRule>
  </conditionalFormatting>
  <conditionalFormatting sqref="F30:G30">
    <cfRule type="cellIs" dxfId="1300" priority="44" operator="equal">
      <formula>""""""</formula>
    </cfRule>
  </conditionalFormatting>
  <conditionalFormatting sqref="F28:F29">
    <cfRule type="cellIs" dxfId="1299" priority="36" operator="equal">
      <formula>""""""</formula>
    </cfRule>
  </conditionalFormatting>
  <conditionalFormatting sqref="J28:J29">
    <cfRule type="cellIs" dxfId="1298" priority="43" operator="equal">
      <formula>""""""</formula>
    </cfRule>
  </conditionalFormatting>
  <conditionalFormatting sqref="F28:F29">
    <cfRule type="cellIs" dxfId="1297" priority="34" operator="equal">
      <formula>""""""</formula>
    </cfRule>
    <cfRule type="cellIs" dxfId="1296" priority="35" operator="equal">
      <formula>""" """</formula>
    </cfRule>
  </conditionalFormatting>
  <conditionalFormatting sqref="D28:G28">
    <cfRule type="cellIs" dxfId="1295" priority="52" operator="equal">
      <formula>$A$1002</formula>
    </cfRule>
    <cfRule type="cellIs" dxfId="1294" priority="53" operator="equal">
      <formula>$O$10002</formula>
    </cfRule>
  </conditionalFormatting>
  <conditionalFormatting sqref="D28:G28">
    <cfRule type="cellIs" dxfId="1293" priority="54" operator="equal">
      <formula>$A$1002</formula>
    </cfRule>
  </conditionalFormatting>
  <conditionalFormatting sqref="G28:G29">
    <cfRule type="cellIs" dxfId="1292" priority="39" operator="equal">
      <formula>""""""</formula>
    </cfRule>
  </conditionalFormatting>
  <conditionalFormatting sqref="G28:G29">
    <cfRule type="cellIs" dxfId="1291" priority="37" operator="equal">
      <formula>""""""</formula>
    </cfRule>
    <cfRule type="cellIs" dxfId="1290" priority="38" operator="equal">
      <formula>""" """</formula>
    </cfRule>
  </conditionalFormatting>
  <conditionalFormatting sqref="F30:G30">
    <cfRule type="cellIs" dxfId="1289" priority="33" operator="equal">
      <formula>""""""</formula>
    </cfRule>
  </conditionalFormatting>
  <conditionalFormatting sqref="F28:G30">
    <cfRule type="cellIs" dxfId="1288" priority="32" operator="equal">
      <formula>""""""</formula>
    </cfRule>
  </conditionalFormatting>
  <conditionalFormatting sqref="N28:N30">
    <cfRule type="cellIs" dxfId="1287" priority="28" operator="equal">
      <formula>""""""</formula>
    </cfRule>
  </conditionalFormatting>
  <conditionalFormatting sqref="N28:N30">
    <cfRule type="cellIs" dxfId="1286" priority="29" operator="equal">
      <formula>$A$1002</formula>
    </cfRule>
    <cfRule type="cellIs" dxfId="1285" priority="30" operator="equal">
      <formula>$O$10002</formula>
    </cfRule>
  </conditionalFormatting>
  <conditionalFormatting sqref="N28:N30">
    <cfRule type="cellIs" dxfId="1284" priority="31" operator="equal">
      <formula>$A$1002</formula>
    </cfRule>
  </conditionalFormatting>
  <conditionalFormatting sqref="C28:C30">
    <cfRule type="cellIs" dxfId="1283" priority="27" operator="equal">
      <formula>$A$1002</formula>
    </cfRule>
  </conditionalFormatting>
  <conditionalFormatting sqref="I28:I29">
    <cfRule type="cellIs" dxfId="1282" priority="23" operator="equal">
      <formula>""""""</formula>
    </cfRule>
  </conditionalFormatting>
  <conditionalFormatting sqref="I28:I29">
    <cfRule type="cellIs" dxfId="1281" priority="21" operator="equal">
      <formula>""""""</formula>
    </cfRule>
    <cfRule type="cellIs" dxfId="1280" priority="22" operator="equal">
      <formula>""" """</formula>
    </cfRule>
  </conditionalFormatting>
  <conditionalFormatting sqref="I28:I29">
    <cfRule type="cellIs" dxfId="1279" priority="20" operator="equal">
      <formula>""""""</formula>
    </cfRule>
  </conditionalFormatting>
  <conditionalFormatting sqref="I28:I29">
    <cfRule type="cellIs" dxfId="1278" priority="18" operator="equal">
      <formula>""""""</formula>
    </cfRule>
    <cfRule type="cellIs" dxfId="1277" priority="19" operator="equal">
      <formula>""" """</formula>
    </cfRule>
  </conditionalFormatting>
  <conditionalFormatting sqref="I28:I30">
    <cfRule type="cellIs" dxfId="1276" priority="24" operator="equal">
      <formula>$A$1002</formula>
    </cfRule>
    <cfRule type="cellIs" dxfId="1275" priority="25" operator="equal">
      <formula>$O$10002</formula>
    </cfRule>
  </conditionalFormatting>
  <conditionalFormatting sqref="I28:I30">
    <cfRule type="cellIs" dxfId="1274" priority="26" operator="equal">
      <formula>$A$1002</formula>
    </cfRule>
  </conditionalFormatting>
  <conditionalFormatting sqref="K10:M10 L11:M11 K11:K28">
    <cfRule type="cellIs" dxfId="1273" priority="17" operator="equal">
      <formula>$A$1002</formula>
    </cfRule>
  </conditionalFormatting>
  <conditionalFormatting sqref="M23:M27">
    <cfRule type="cellIs" dxfId="1272" priority="16" operator="equal">
      <formula>$A$1002</formula>
    </cfRule>
  </conditionalFormatting>
  <conditionalFormatting sqref="M28:M30">
    <cfRule type="cellIs" dxfId="1271" priority="15" operator="equal">
      <formula>$A$1002</formula>
    </cfRule>
  </conditionalFormatting>
  <conditionalFormatting sqref="F29">
    <cfRule type="cellIs" dxfId="1270" priority="14" operator="equal">
      <formula>""""""</formula>
    </cfRule>
  </conditionalFormatting>
  <conditionalFormatting sqref="F29">
    <cfRule type="cellIs" dxfId="1269" priority="13" operator="equal">
      <formula>""""""</formula>
    </cfRule>
  </conditionalFormatting>
  <conditionalFormatting sqref="H16:H30">
    <cfRule type="cellIs" dxfId="1268" priority="6" operator="equal">
      <formula>""""""</formula>
    </cfRule>
  </conditionalFormatting>
  <conditionalFormatting sqref="H16:H30">
    <cfRule type="cellIs" dxfId="1267" priority="4" operator="equal">
      <formula>""""""</formula>
    </cfRule>
    <cfRule type="cellIs" dxfId="1266" priority="5" operator="equal">
      <formula>""" """</formula>
    </cfRule>
  </conditionalFormatting>
  <conditionalFormatting sqref="H16:H30">
    <cfRule type="cellIs" dxfId="1265" priority="3" operator="equal">
      <formula>$A$1002</formula>
    </cfRule>
  </conditionalFormatting>
  <conditionalFormatting sqref="H16:H30">
    <cfRule type="cellIs" dxfId="1264" priority="1" operator="equal">
      <formula>$A$1002</formula>
    </cfRule>
    <cfRule type="cellIs" dxfId="1263" priority="2" operator="equal">
      <formula>$O$10002</formula>
    </cfRule>
  </conditionalFormatting>
  <hyperlinks>
    <hyperlink ref="G11" r:id="rId1"/>
    <hyperlink ref="G14" r:id="rId2"/>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zoomScale="85" zoomScaleNormal="85" workbookViewId="0">
      <selection activeCell="F18" sqref="F18"/>
    </sheetView>
  </sheetViews>
  <sheetFormatPr defaultColWidth="9.140625" defaultRowHeight="15" x14ac:dyDescent="0.25"/>
  <cols>
    <col min="1" max="1" width="3.85546875" style="11" customWidth="1"/>
    <col min="2" max="2" width="48" style="11" customWidth="1"/>
    <col min="3" max="3" width="25.5703125" style="11" customWidth="1"/>
    <col min="4" max="5" width="10.140625" style="11" customWidth="1"/>
    <col min="6" max="6" width="41.5703125" style="11" customWidth="1"/>
    <col min="7" max="7" width="29" style="11" customWidth="1"/>
    <col min="8" max="9" width="10.140625" style="11" customWidth="1"/>
    <col min="10" max="10" width="32" style="11" customWidth="1"/>
    <col min="11" max="11" width="16.28515625" style="11" customWidth="1"/>
    <col min="12" max="12" width="13.85546875" style="11" customWidth="1"/>
    <col min="13" max="13" width="11.42578125" style="11" customWidth="1"/>
    <col min="14" max="14" width="17" style="11" customWidth="1"/>
    <col min="15" max="15" width="9.140625" style="11" hidden="1" customWidth="1"/>
    <col min="16" max="16384" width="9.140625" style="11"/>
  </cols>
  <sheetData>
    <row r="1" spans="1:15" ht="38.25" customHeight="1" x14ac:dyDescent="0.25">
      <c r="B1" s="33" t="s">
        <v>138</v>
      </c>
      <c r="C1" s="7"/>
      <c r="E1" s="129" t="s">
        <v>143</v>
      </c>
      <c r="F1" s="129"/>
      <c r="G1" s="129"/>
      <c r="H1" s="129"/>
    </row>
    <row r="2" spans="1:15" x14ac:dyDescent="0.25">
      <c r="B2" s="12" t="s">
        <v>0</v>
      </c>
      <c r="C2" s="13" t="s">
        <v>11</v>
      </c>
      <c r="E2" s="129"/>
      <c r="F2" s="129"/>
      <c r="G2" s="129"/>
      <c r="H2" s="129"/>
    </row>
    <row r="3" spans="1:15" x14ac:dyDescent="0.25">
      <c r="B3" s="12" t="s">
        <v>1</v>
      </c>
      <c r="C3" s="14">
        <f xml:space="preserve"> SUM(K$10:K$496)</f>
        <v>8</v>
      </c>
      <c r="E3" s="129"/>
      <c r="F3" s="129"/>
      <c r="G3" s="129"/>
      <c r="H3" s="129"/>
    </row>
    <row r="4" spans="1:15" x14ac:dyDescent="0.25">
      <c r="B4" s="4" t="s">
        <v>2</v>
      </c>
      <c r="C4" s="14">
        <f xml:space="preserve"> SUM(L$10:L$496)</f>
        <v>0</v>
      </c>
      <c r="E4" s="129"/>
      <c r="F4" s="129"/>
      <c r="G4" s="129"/>
      <c r="H4" s="129"/>
    </row>
    <row r="5" spans="1:15" ht="15.75" thickBot="1" x14ac:dyDescent="0.3">
      <c r="B5" s="4" t="s">
        <v>3</v>
      </c>
      <c r="C5" s="15">
        <f>SUM($O$10:$O$500)</f>
        <v>0</v>
      </c>
      <c r="E5" s="130"/>
      <c r="F5" s="130"/>
      <c r="G5" s="130"/>
      <c r="H5" s="130"/>
    </row>
    <row r="6" spans="1:15" ht="15.75" thickTop="1" x14ac:dyDescent="0.25">
      <c r="B6" s="4" t="s">
        <v>4</v>
      </c>
      <c r="C6" s="15" t="s">
        <v>12</v>
      </c>
    </row>
    <row r="8" spans="1:15" ht="30" x14ac:dyDescent="0.25">
      <c r="A8" s="3" t="s">
        <v>5</v>
      </c>
      <c r="B8" s="3" t="s">
        <v>26</v>
      </c>
      <c r="C8" s="3" t="s">
        <v>36</v>
      </c>
      <c r="D8" s="131" t="s">
        <v>7</v>
      </c>
      <c r="E8" s="131"/>
      <c r="F8" s="131"/>
      <c r="G8" s="131"/>
      <c r="H8" s="131" t="s">
        <v>8</v>
      </c>
      <c r="I8" s="131"/>
      <c r="J8" s="131"/>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45" x14ac:dyDescent="0.25">
      <c r="A10" s="32">
        <v>1</v>
      </c>
      <c r="B10" s="132" t="s">
        <v>81</v>
      </c>
      <c r="C10" s="133" t="s">
        <v>82</v>
      </c>
      <c r="D10" s="17">
        <v>0.4</v>
      </c>
      <c r="E10" s="17"/>
      <c r="F10" s="9" t="s">
        <v>86</v>
      </c>
      <c r="G10" s="9"/>
      <c r="H10" s="18"/>
      <c r="I10" s="18"/>
      <c r="J10" s="4"/>
      <c r="K10" s="18">
        <f xml:space="preserve"> IF($D10 = "N/A", 0, $D10)+ IF($H10 = "N/A", 0,$H10)</f>
        <v>0.4</v>
      </c>
      <c r="L10" s="18">
        <f xml:space="preserve"> IF($E10 = "N/A", 0, $E10)+ IF($I10 = "N/A", 0,$I10)</f>
        <v>0</v>
      </c>
      <c r="M10" s="15"/>
      <c r="N10" s="19"/>
      <c r="O10" s="11">
        <f>IF(SUM($L$10:$L$500) = 0, 0, $M10*($L10/SUM($L$10:$L$500)))</f>
        <v>0</v>
      </c>
    </row>
    <row r="11" spans="1:15" x14ac:dyDescent="0.25">
      <c r="A11" s="32">
        <v>2</v>
      </c>
      <c r="B11" s="132"/>
      <c r="C11" s="134"/>
      <c r="D11" s="18">
        <v>0.3</v>
      </c>
      <c r="E11" s="18"/>
      <c r="F11" s="10" t="s">
        <v>77</v>
      </c>
      <c r="G11" s="10"/>
      <c r="H11" s="17"/>
      <c r="I11" s="17"/>
      <c r="J11" s="19"/>
      <c r="K11" s="18">
        <f t="shared" ref="K11:K16" si="0" xml:space="preserve"> IF($D11 = "N/A", 0, $D11)+ IF($H11 = "N/A", 0,$H11)</f>
        <v>0.3</v>
      </c>
      <c r="L11" s="18">
        <f t="shared" ref="L11:L16" si="1" xml:space="preserve"> IF($E11 = "N/A", 0, $E11)+ IF($I11 = "N/A", 0,$I11)</f>
        <v>0</v>
      </c>
      <c r="M11" s="15"/>
      <c r="N11" s="19"/>
      <c r="O11" s="11">
        <f t="shared" ref="O11:O16" si="2">IF(SUM($L$10:$L$500) = 0, 0, $M11*($L11/SUM($L$10:$L$500)))</f>
        <v>0</v>
      </c>
    </row>
    <row r="12" spans="1:15" ht="27" customHeight="1" x14ac:dyDescent="0.25">
      <c r="A12" s="32">
        <v>3</v>
      </c>
      <c r="B12" s="132"/>
      <c r="C12" s="134"/>
      <c r="D12" s="18">
        <v>0.5</v>
      </c>
      <c r="E12" s="18"/>
      <c r="F12" s="10" t="s">
        <v>78</v>
      </c>
      <c r="G12" s="10"/>
      <c r="H12" s="17"/>
      <c r="I12" s="17"/>
      <c r="J12" s="19"/>
      <c r="K12" s="18">
        <f t="shared" si="0"/>
        <v>0.5</v>
      </c>
      <c r="L12" s="18">
        <f t="shared" si="1"/>
        <v>0</v>
      </c>
      <c r="M12" s="15"/>
      <c r="N12" s="19"/>
      <c r="O12" s="11">
        <f t="shared" si="2"/>
        <v>0</v>
      </c>
    </row>
    <row r="13" spans="1:15" ht="30" x14ac:dyDescent="0.25">
      <c r="A13" s="32">
        <v>4</v>
      </c>
      <c r="B13" s="126" t="s">
        <v>80</v>
      </c>
      <c r="C13" s="134"/>
      <c r="D13" s="17">
        <v>0.3</v>
      </c>
      <c r="E13" s="17"/>
      <c r="F13" s="10" t="s">
        <v>79</v>
      </c>
      <c r="G13" s="10"/>
      <c r="H13" s="18"/>
      <c r="I13" s="18"/>
      <c r="J13" s="4"/>
      <c r="K13" s="18">
        <f t="shared" si="0"/>
        <v>0.3</v>
      </c>
      <c r="L13" s="18">
        <f t="shared" si="1"/>
        <v>0</v>
      </c>
      <c r="M13" s="15"/>
      <c r="N13" s="19"/>
      <c r="O13" s="11">
        <f t="shared" si="2"/>
        <v>0</v>
      </c>
    </row>
    <row r="14" spans="1:15" ht="30" x14ac:dyDescent="0.25">
      <c r="A14" s="32">
        <v>5</v>
      </c>
      <c r="B14" s="126"/>
      <c r="C14" s="134"/>
      <c r="D14" s="17">
        <v>0.5</v>
      </c>
      <c r="E14" s="17"/>
      <c r="F14" s="10" t="s">
        <v>84</v>
      </c>
      <c r="G14" s="10"/>
      <c r="H14" s="17"/>
      <c r="I14" s="17"/>
      <c r="J14" s="20"/>
      <c r="K14" s="18">
        <f t="shared" si="0"/>
        <v>0.5</v>
      </c>
      <c r="L14" s="18">
        <f t="shared" si="1"/>
        <v>0</v>
      </c>
      <c r="M14" s="15"/>
      <c r="N14" s="19"/>
      <c r="O14" s="11">
        <f t="shared" si="2"/>
        <v>0</v>
      </c>
    </row>
    <row r="15" spans="1:15" ht="60" x14ac:dyDescent="0.25">
      <c r="A15" s="32">
        <v>6</v>
      </c>
      <c r="B15" s="138" t="s">
        <v>83</v>
      </c>
      <c r="C15" s="137"/>
      <c r="D15" s="17">
        <v>1</v>
      </c>
      <c r="E15" s="17"/>
      <c r="F15" s="10" t="s">
        <v>88</v>
      </c>
      <c r="G15" s="10"/>
      <c r="H15" s="18"/>
      <c r="I15" s="18"/>
      <c r="J15" s="4"/>
      <c r="K15" s="18">
        <f t="shared" si="0"/>
        <v>1</v>
      </c>
      <c r="L15" s="18">
        <f t="shared" si="1"/>
        <v>0</v>
      </c>
      <c r="M15" s="15"/>
      <c r="N15" s="19"/>
      <c r="O15" s="11">
        <f t="shared" si="2"/>
        <v>0</v>
      </c>
    </row>
    <row r="16" spans="1:15" ht="75" x14ac:dyDescent="0.25">
      <c r="A16" s="31">
        <v>7</v>
      </c>
      <c r="B16" s="138"/>
      <c r="C16" s="29" t="s">
        <v>185</v>
      </c>
      <c r="D16" s="17"/>
      <c r="E16" s="17"/>
      <c r="F16" s="10"/>
      <c r="G16" s="10"/>
      <c r="H16" s="22">
        <v>5</v>
      </c>
      <c r="I16" s="22"/>
      <c r="J16" s="22" t="s">
        <v>87</v>
      </c>
      <c r="K16" s="18">
        <f t="shared" si="0"/>
        <v>5</v>
      </c>
      <c r="L16" s="18">
        <f t="shared" si="1"/>
        <v>0</v>
      </c>
      <c r="M16" s="15"/>
      <c r="N16" s="19"/>
      <c r="O16" s="11">
        <f t="shared" si="2"/>
        <v>0</v>
      </c>
    </row>
    <row r="22" spans="2:2" x14ac:dyDescent="0.25">
      <c r="B22" s="11" t="s">
        <v>27</v>
      </c>
    </row>
  </sheetData>
  <mergeCells count="7">
    <mergeCell ref="B15:B16"/>
    <mergeCell ref="E1:H5"/>
    <mergeCell ref="D8:G8"/>
    <mergeCell ref="H8:J8"/>
    <mergeCell ref="B10:B12"/>
    <mergeCell ref="B13:B14"/>
    <mergeCell ref="C10:C15"/>
  </mergeCells>
  <conditionalFormatting sqref="J10:J13 H10:I14 N10:N16 D14:E16 F11:G14">
    <cfRule type="cellIs" dxfId="1262" priority="60" operator="equal">
      <formula>""""""</formula>
    </cfRule>
  </conditionalFormatting>
  <conditionalFormatting sqref="G13">
    <cfRule type="cellIs" dxfId="1261" priority="59" operator="equal">
      <formula>""""""</formula>
    </cfRule>
  </conditionalFormatting>
  <conditionalFormatting sqref="G13 H10:I14 D14:E16">
    <cfRule type="cellIs" dxfId="1260" priority="57" operator="equal">
      <formula>""""""</formula>
    </cfRule>
    <cfRule type="cellIs" dxfId="1259" priority="58" operator="equal">
      <formula>""" """</formula>
    </cfRule>
  </conditionalFormatting>
  <conditionalFormatting sqref="D10:E10 D12:E13">
    <cfRule type="cellIs" dxfId="1258" priority="56" operator="equal">
      <formula>""""""</formula>
    </cfRule>
  </conditionalFormatting>
  <conditionalFormatting sqref="D10:E10 D12:E13">
    <cfRule type="cellIs" dxfId="1257" priority="54" operator="equal">
      <formula>""""""</formula>
    </cfRule>
    <cfRule type="cellIs" dxfId="1256" priority="55" operator="equal">
      <formula>""" """</formula>
    </cfRule>
  </conditionalFormatting>
  <conditionalFormatting sqref="F13">
    <cfRule type="cellIs" dxfId="1255" priority="53" operator="equal">
      <formula>""""""</formula>
    </cfRule>
  </conditionalFormatting>
  <conditionalFormatting sqref="F13">
    <cfRule type="cellIs" dxfId="1254" priority="51" operator="equal">
      <formula>""""""</formula>
    </cfRule>
    <cfRule type="cellIs" dxfId="1253" priority="52" operator="equal">
      <formula>""" """</formula>
    </cfRule>
  </conditionalFormatting>
  <conditionalFormatting sqref="D11:E11">
    <cfRule type="cellIs" dxfId="1252" priority="47" operator="equal">
      <formula>""""""</formula>
    </cfRule>
  </conditionalFormatting>
  <conditionalFormatting sqref="D11:E11">
    <cfRule type="cellIs" dxfId="1251" priority="45" operator="equal">
      <formula>""""""</formula>
    </cfRule>
    <cfRule type="cellIs" dxfId="1250" priority="46" operator="equal">
      <formula>""" """</formula>
    </cfRule>
  </conditionalFormatting>
  <conditionalFormatting sqref="F10:G10">
    <cfRule type="cellIs" dxfId="1249" priority="41" operator="equal">
      <formula>""""""</formula>
    </cfRule>
  </conditionalFormatting>
  <conditionalFormatting sqref="F10:G10">
    <cfRule type="cellIs" dxfId="1248" priority="39" operator="equal">
      <formula>""""""</formula>
    </cfRule>
    <cfRule type="cellIs" dxfId="1247" priority="40" operator="equal">
      <formula>""" """</formula>
    </cfRule>
  </conditionalFormatting>
  <conditionalFormatting sqref="J15">
    <cfRule type="cellIs" dxfId="1246" priority="36" operator="equal">
      <formula>""""""</formula>
    </cfRule>
  </conditionalFormatting>
  <conditionalFormatting sqref="H15">
    <cfRule type="cellIs" dxfId="1245" priority="35" operator="equal">
      <formula>""""""</formula>
    </cfRule>
  </conditionalFormatting>
  <conditionalFormatting sqref="H15">
    <cfRule type="cellIs" dxfId="1244" priority="33" operator="equal">
      <formula>""""""</formula>
    </cfRule>
    <cfRule type="cellIs" dxfId="1243" priority="34" operator="equal">
      <formula>""" """</formula>
    </cfRule>
  </conditionalFormatting>
  <conditionalFormatting sqref="F16:G16">
    <cfRule type="cellIs" dxfId="1242" priority="32" operator="equal">
      <formula>""""""</formula>
    </cfRule>
  </conditionalFormatting>
  <conditionalFormatting sqref="H15">
    <cfRule type="cellIs" dxfId="1241" priority="30" operator="equal">
      <formula>""""""</formula>
    </cfRule>
  </conditionalFormatting>
  <conditionalFormatting sqref="J15">
    <cfRule type="cellIs" dxfId="1240" priority="31" operator="equal">
      <formula>""""""</formula>
    </cfRule>
  </conditionalFormatting>
  <conditionalFormatting sqref="H15">
    <cfRule type="cellIs" dxfId="1239" priority="28" operator="equal">
      <formula>""""""</formula>
    </cfRule>
    <cfRule type="cellIs" dxfId="1238" priority="29" operator="equal">
      <formula>""" """</formula>
    </cfRule>
  </conditionalFormatting>
  <conditionalFormatting sqref="G15">
    <cfRule type="cellIs" dxfId="1237" priority="26" operator="equal">
      <formula>""""""</formula>
    </cfRule>
  </conditionalFormatting>
  <conditionalFormatting sqref="G15">
    <cfRule type="cellIs" dxfId="1236" priority="24" operator="equal">
      <formula>""""""</formula>
    </cfRule>
    <cfRule type="cellIs" dxfId="1235" priority="25" operator="equal">
      <formula>""" """</formula>
    </cfRule>
  </conditionalFormatting>
  <conditionalFormatting sqref="F15">
    <cfRule type="cellIs" dxfId="1234" priority="23" operator="equal">
      <formula>""""""</formula>
    </cfRule>
  </conditionalFormatting>
  <conditionalFormatting sqref="F15">
    <cfRule type="cellIs" dxfId="1233" priority="21" operator="equal">
      <formula>""""""</formula>
    </cfRule>
    <cfRule type="cellIs" dxfId="1232" priority="22" operator="equal">
      <formula>""" """</formula>
    </cfRule>
  </conditionalFormatting>
  <conditionalFormatting sqref="F16:G16">
    <cfRule type="cellIs" dxfId="1231" priority="20" operator="equal">
      <formula>""""""</formula>
    </cfRule>
  </conditionalFormatting>
  <conditionalFormatting sqref="F15:G16">
    <cfRule type="cellIs" dxfId="1230" priority="19" operator="equal">
      <formula>""""""</formula>
    </cfRule>
  </conditionalFormatting>
  <conditionalFormatting sqref="D10:N16 A10:C10 A11:B16">
    <cfRule type="cellIs" dxfId="1229" priority="14" operator="equal">
      <formula>$A$992</formula>
    </cfRule>
  </conditionalFormatting>
  <conditionalFormatting sqref="I15">
    <cfRule type="cellIs" dxfId="1228" priority="7" operator="equal">
      <formula>""""""</formula>
    </cfRule>
  </conditionalFormatting>
  <conditionalFormatting sqref="I15">
    <cfRule type="cellIs" dxfId="1227" priority="5" operator="equal">
      <formula>""""""</formula>
    </cfRule>
    <cfRule type="cellIs" dxfId="1226" priority="6" operator="equal">
      <formula>""" """</formula>
    </cfRule>
  </conditionalFormatting>
  <conditionalFormatting sqref="I15">
    <cfRule type="cellIs" dxfId="1225" priority="4" operator="equal">
      <formula>""""""</formula>
    </cfRule>
  </conditionalFormatting>
  <conditionalFormatting sqref="I15">
    <cfRule type="cellIs" dxfId="1224" priority="2" operator="equal">
      <formula>""""""</formula>
    </cfRule>
    <cfRule type="cellIs" dxfId="1223" priority="3" operator="equal">
      <formula>""" """</formula>
    </cfRule>
  </conditionalFormatting>
  <conditionalFormatting sqref="D10:J16 N10:N16">
    <cfRule type="cellIs" dxfId="1222" priority="255" operator="equal">
      <formula>$A$992</formula>
    </cfRule>
    <cfRule type="cellIs" dxfId="1221" priority="256" operator="equal">
      <formula>$O$9992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topLeftCell="A4" zoomScale="70" zoomScaleNormal="70" workbookViewId="0">
      <selection activeCell="C12" sqref="C12:C13"/>
    </sheetView>
  </sheetViews>
  <sheetFormatPr defaultColWidth="9.140625" defaultRowHeight="15" x14ac:dyDescent="0.25"/>
  <cols>
    <col min="1" max="1" width="3.85546875" style="11" customWidth="1"/>
    <col min="2" max="2" width="48" style="11" customWidth="1"/>
    <col min="3" max="3" width="34.28515625" style="11" customWidth="1"/>
    <col min="4" max="5" width="10.140625" style="11" customWidth="1"/>
    <col min="6" max="6" width="47.85546875" style="11" customWidth="1"/>
    <col min="7" max="7" width="40.42578125" style="11" customWidth="1"/>
    <col min="8" max="9" width="10.140625" style="11" customWidth="1"/>
    <col min="10" max="10" width="39.5703125" style="11" customWidth="1"/>
    <col min="11" max="11" width="17.85546875" style="11" customWidth="1"/>
    <col min="12" max="12" width="16.28515625" style="11" customWidth="1"/>
    <col min="13" max="13" width="14.28515625" style="11" customWidth="1"/>
    <col min="14" max="14" width="17.140625" style="11" customWidth="1"/>
    <col min="15" max="15" width="0.140625" style="11" customWidth="1"/>
    <col min="16" max="16384" width="9.140625" style="11"/>
  </cols>
  <sheetData>
    <row r="1" spans="1:15" ht="38.25" customHeight="1" x14ac:dyDescent="0.25">
      <c r="B1" s="33" t="s">
        <v>139</v>
      </c>
      <c r="C1" s="7"/>
      <c r="E1" s="129" t="s">
        <v>142</v>
      </c>
      <c r="F1" s="129"/>
      <c r="G1" s="129"/>
      <c r="H1" s="129"/>
    </row>
    <row r="2" spans="1:15" x14ac:dyDescent="0.25">
      <c r="B2" s="12" t="s">
        <v>0</v>
      </c>
      <c r="C2" s="13" t="s">
        <v>11</v>
      </c>
      <c r="E2" s="129"/>
      <c r="F2" s="129"/>
      <c r="G2" s="129"/>
      <c r="H2" s="129"/>
    </row>
    <row r="3" spans="1:15" x14ac:dyDescent="0.25">
      <c r="B3" s="12" t="s">
        <v>1</v>
      </c>
      <c r="C3" s="14">
        <f xml:space="preserve"> SUM(K$10:K$493)</f>
        <v>11</v>
      </c>
      <c r="E3" s="129"/>
      <c r="F3" s="129"/>
      <c r="G3" s="129"/>
      <c r="H3" s="129"/>
    </row>
    <row r="4" spans="1:15" x14ac:dyDescent="0.25">
      <c r="B4" s="4" t="s">
        <v>2</v>
      </c>
      <c r="C4" s="14">
        <f xml:space="preserve"> SUM(L$10:L$493)</f>
        <v>0</v>
      </c>
      <c r="E4" s="129"/>
      <c r="F4" s="129"/>
      <c r="G4" s="129"/>
      <c r="H4" s="129"/>
    </row>
    <row r="5" spans="1:15" ht="15.75" thickBot="1" x14ac:dyDescent="0.3">
      <c r="B5" s="4" t="s">
        <v>3</v>
      </c>
      <c r="C5" s="15">
        <f>SUM($O$10:$O$499)</f>
        <v>0</v>
      </c>
      <c r="E5" s="130"/>
      <c r="F5" s="130"/>
      <c r="G5" s="130"/>
      <c r="H5" s="130"/>
    </row>
    <row r="6" spans="1:15" ht="15.75" thickTop="1" x14ac:dyDescent="0.25">
      <c r="B6" s="4" t="s">
        <v>4</v>
      </c>
      <c r="C6" s="15" t="s">
        <v>12</v>
      </c>
    </row>
    <row r="8" spans="1:15" ht="30" x14ac:dyDescent="0.25">
      <c r="A8" s="3" t="s">
        <v>5</v>
      </c>
      <c r="B8" s="3" t="s">
        <v>26</v>
      </c>
      <c r="C8" s="3" t="s">
        <v>36</v>
      </c>
      <c r="D8" s="131" t="s">
        <v>7</v>
      </c>
      <c r="E8" s="131"/>
      <c r="F8" s="131"/>
      <c r="G8" s="131"/>
      <c r="H8" s="131" t="s">
        <v>8</v>
      </c>
      <c r="I8" s="131"/>
      <c r="J8" s="131"/>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45" x14ac:dyDescent="0.25">
      <c r="A10" s="16">
        <v>1</v>
      </c>
      <c r="B10" s="132" t="s">
        <v>106</v>
      </c>
      <c r="C10" s="133" t="s">
        <v>97</v>
      </c>
      <c r="D10" s="17">
        <v>1</v>
      </c>
      <c r="E10" s="17"/>
      <c r="F10" s="9" t="s">
        <v>89</v>
      </c>
      <c r="G10" s="9"/>
      <c r="H10" s="18"/>
      <c r="I10" s="18"/>
      <c r="J10" s="4"/>
      <c r="K10" s="18">
        <f xml:space="preserve"> IF($D10 = "N/A", 0, $D10)+ IF($H10 = "N/A", 0,$H10)</f>
        <v>1</v>
      </c>
      <c r="L10" s="18">
        <f xml:space="preserve"> IF($E10 = "N/A", 0, $E10)+ IF($I10 = "N/A", 0,$I10)</f>
        <v>0</v>
      </c>
      <c r="M10" s="15"/>
      <c r="N10" s="19"/>
      <c r="O10" s="11">
        <f t="shared" ref="O10:O17" si="0">IF(SUM($L$10:$L$499) = 0, 0, $M10*($L10/SUM($L$10:$L$499)))</f>
        <v>0</v>
      </c>
    </row>
    <row r="11" spans="1:15" ht="30" x14ac:dyDescent="0.25">
      <c r="A11" s="26">
        <v>2</v>
      </c>
      <c r="B11" s="132"/>
      <c r="C11" s="137"/>
      <c r="D11" s="18"/>
      <c r="E11" s="18"/>
      <c r="F11" s="10"/>
      <c r="G11" s="10"/>
      <c r="H11" s="17">
        <v>1</v>
      </c>
      <c r="I11" s="17"/>
      <c r="J11" s="19" t="s">
        <v>96</v>
      </c>
      <c r="K11" s="18">
        <f t="shared" ref="K11:K17" si="1" xml:space="preserve"> IF($D11 = "N/A", 0, $D11)+ IF($H11 = "N/A", 0,$H11)</f>
        <v>1</v>
      </c>
      <c r="L11" s="18">
        <f t="shared" ref="L11:L17" si="2" xml:space="preserve"> IF($E11 = "N/A", 0, $E11)+ IF($I11 = "N/A", 0,$I11)</f>
        <v>0</v>
      </c>
      <c r="M11" s="15"/>
      <c r="N11" s="19"/>
      <c r="O11" s="11">
        <f t="shared" si="0"/>
        <v>0</v>
      </c>
    </row>
    <row r="12" spans="1:15" ht="45" x14ac:dyDescent="0.25">
      <c r="A12" s="26">
        <v>3</v>
      </c>
      <c r="B12" s="126" t="s">
        <v>107</v>
      </c>
      <c r="C12" s="133" t="s">
        <v>98</v>
      </c>
      <c r="D12" s="17">
        <v>1</v>
      </c>
      <c r="E12" s="17"/>
      <c r="F12" s="10" t="s">
        <v>90</v>
      </c>
      <c r="G12" s="10"/>
      <c r="H12" s="18"/>
      <c r="I12" s="18"/>
      <c r="J12" s="4"/>
      <c r="K12" s="18">
        <f t="shared" si="1"/>
        <v>1</v>
      </c>
      <c r="L12" s="18">
        <f t="shared" si="2"/>
        <v>0</v>
      </c>
      <c r="M12" s="15"/>
      <c r="N12" s="19"/>
      <c r="O12" s="11">
        <f t="shared" si="0"/>
        <v>0</v>
      </c>
    </row>
    <row r="13" spans="1:15" ht="43.5" customHeight="1" x14ac:dyDescent="0.25">
      <c r="A13" s="26">
        <v>4</v>
      </c>
      <c r="B13" s="126"/>
      <c r="C13" s="137"/>
      <c r="D13" s="17"/>
      <c r="E13" s="17"/>
      <c r="F13" s="10"/>
      <c r="G13" s="10"/>
      <c r="H13" s="17">
        <v>2</v>
      </c>
      <c r="I13" s="17"/>
      <c r="J13" s="19" t="s">
        <v>95</v>
      </c>
      <c r="K13" s="18">
        <f t="shared" si="1"/>
        <v>2</v>
      </c>
      <c r="L13" s="18">
        <f t="shared" si="2"/>
        <v>0</v>
      </c>
      <c r="M13" s="15"/>
      <c r="N13" s="19"/>
      <c r="O13" s="11">
        <f t="shared" si="0"/>
        <v>0</v>
      </c>
    </row>
    <row r="14" spans="1:15" ht="57.75" customHeight="1" x14ac:dyDescent="0.25">
      <c r="A14" s="26">
        <v>5</v>
      </c>
      <c r="B14" s="138" t="s">
        <v>108</v>
      </c>
      <c r="C14" s="133" t="s">
        <v>99</v>
      </c>
      <c r="D14" s="17">
        <v>1</v>
      </c>
      <c r="E14" s="17"/>
      <c r="F14" s="10" t="s">
        <v>92</v>
      </c>
      <c r="G14" s="10"/>
      <c r="H14" s="18"/>
      <c r="I14" s="18"/>
      <c r="J14" s="4"/>
      <c r="K14" s="18">
        <f t="shared" si="1"/>
        <v>1</v>
      </c>
      <c r="L14" s="18">
        <f t="shared" si="2"/>
        <v>0</v>
      </c>
      <c r="M14" s="15"/>
      <c r="N14" s="19"/>
      <c r="O14" s="11">
        <f t="shared" si="0"/>
        <v>0</v>
      </c>
    </row>
    <row r="15" spans="1:15" ht="53.25" customHeight="1" x14ac:dyDescent="0.25">
      <c r="A15" s="26">
        <v>6</v>
      </c>
      <c r="B15" s="138"/>
      <c r="C15" s="137"/>
      <c r="D15" s="17"/>
      <c r="E15" s="17"/>
      <c r="F15" s="10"/>
      <c r="G15" s="10"/>
      <c r="H15" s="17">
        <v>2</v>
      </c>
      <c r="I15" s="17"/>
      <c r="J15" s="19" t="s">
        <v>93</v>
      </c>
      <c r="K15" s="18">
        <f t="shared" si="1"/>
        <v>2</v>
      </c>
      <c r="L15" s="18">
        <f t="shared" si="2"/>
        <v>0</v>
      </c>
      <c r="M15" s="15"/>
      <c r="N15" s="19"/>
      <c r="O15" s="11">
        <f t="shared" si="0"/>
        <v>0</v>
      </c>
    </row>
    <row r="16" spans="1:15" ht="57.75" customHeight="1" x14ac:dyDescent="0.25">
      <c r="A16" s="26">
        <v>7</v>
      </c>
      <c r="B16" s="138" t="s">
        <v>109</v>
      </c>
      <c r="C16" s="133" t="s">
        <v>100</v>
      </c>
      <c r="D16" s="17">
        <v>1</v>
      </c>
      <c r="E16" s="17"/>
      <c r="F16" s="10" t="s">
        <v>91</v>
      </c>
      <c r="G16" s="10"/>
      <c r="H16" s="18"/>
      <c r="I16" s="18"/>
      <c r="J16" s="4"/>
      <c r="K16" s="18">
        <f t="shared" si="1"/>
        <v>1</v>
      </c>
      <c r="L16" s="18">
        <f t="shared" si="2"/>
        <v>0</v>
      </c>
      <c r="M16" s="15"/>
      <c r="N16" s="19"/>
      <c r="O16" s="11">
        <f t="shared" si="0"/>
        <v>0</v>
      </c>
    </row>
    <row r="17" spans="1:15" ht="53.25" customHeight="1" x14ac:dyDescent="0.25">
      <c r="A17" s="26">
        <v>8</v>
      </c>
      <c r="B17" s="138"/>
      <c r="C17" s="137"/>
      <c r="D17" s="17"/>
      <c r="E17" s="17"/>
      <c r="F17" s="10"/>
      <c r="G17" s="10"/>
      <c r="H17" s="17">
        <v>2</v>
      </c>
      <c r="I17" s="17"/>
      <c r="J17" s="19" t="s">
        <v>94</v>
      </c>
      <c r="K17" s="18">
        <f t="shared" si="1"/>
        <v>2</v>
      </c>
      <c r="L17" s="18">
        <f t="shared" si="2"/>
        <v>0</v>
      </c>
      <c r="M17" s="15"/>
      <c r="N17" s="19"/>
      <c r="O17" s="11">
        <f t="shared" si="0"/>
        <v>0</v>
      </c>
    </row>
    <row r="19" spans="1:15" x14ac:dyDescent="0.25">
      <c r="B19" s="11" t="s">
        <v>27</v>
      </c>
    </row>
  </sheetData>
  <mergeCells count="11">
    <mergeCell ref="B14:B15"/>
    <mergeCell ref="B16:B17"/>
    <mergeCell ref="E1:H5"/>
    <mergeCell ref="D8:G8"/>
    <mergeCell ref="H8:J8"/>
    <mergeCell ref="B10:B11"/>
    <mergeCell ref="B12:B13"/>
    <mergeCell ref="C16:C17"/>
    <mergeCell ref="C14:C15"/>
    <mergeCell ref="C12:C13"/>
    <mergeCell ref="C10:C11"/>
  </mergeCells>
  <conditionalFormatting sqref="J10 J12 D13:E15 N10:N15 F11:G13">
    <cfRule type="cellIs" dxfId="1220" priority="227" operator="equal">
      <formula>""""""</formula>
    </cfRule>
  </conditionalFormatting>
  <conditionalFormatting sqref="G12">
    <cfRule type="cellIs" dxfId="1219" priority="226" operator="equal">
      <formula>""""""</formula>
    </cfRule>
  </conditionalFormatting>
  <conditionalFormatting sqref="G12 D13:E15">
    <cfRule type="cellIs" dxfId="1218" priority="224" operator="equal">
      <formula>""""""</formula>
    </cfRule>
    <cfRule type="cellIs" dxfId="1217" priority="225" operator="equal">
      <formula>""" """</formula>
    </cfRule>
  </conditionalFormatting>
  <conditionalFormatting sqref="D10:E12">
    <cfRule type="cellIs" dxfId="1216" priority="223" operator="equal">
      <formula>""""""</formula>
    </cfRule>
  </conditionalFormatting>
  <conditionalFormatting sqref="D10:E12">
    <cfRule type="cellIs" dxfId="1215" priority="221" operator="equal">
      <formula>""""""</formula>
    </cfRule>
    <cfRule type="cellIs" dxfId="1214" priority="222" operator="equal">
      <formula>""" """</formula>
    </cfRule>
  </conditionalFormatting>
  <conditionalFormatting sqref="F12">
    <cfRule type="cellIs" dxfId="1213" priority="220" operator="equal">
      <formula>""""""</formula>
    </cfRule>
  </conditionalFormatting>
  <conditionalFormatting sqref="F12">
    <cfRule type="cellIs" dxfId="1212" priority="218" operator="equal">
      <formula>""""""</formula>
    </cfRule>
    <cfRule type="cellIs" dxfId="1211" priority="219" operator="equal">
      <formula>""" """</formula>
    </cfRule>
  </conditionalFormatting>
  <conditionalFormatting sqref="H10 H12">
    <cfRule type="cellIs" dxfId="1210" priority="217" operator="equal">
      <formula>""""""</formula>
    </cfRule>
  </conditionalFormatting>
  <conditionalFormatting sqref="H10 H12">
    <cfRule type="cellIs" dxfId="1209" priority="215" operator="equal">
      <formula>""""""</formula>
    </cfRule>
    <cfRule type="cellIs" dxfId="1208" priority="216" operator="equal">
      <formula>""" """</formula>
    </cfRule>
  </conditionalFormatting>
  <conditionalFormatting sqref="F10:G10">
    <cfRule type="cellIs" dxfId="1207" priority="208" operator="equal">
      <formula>""""""</formula>
    </cfRule>
  </conditionalFormatting>
  <conditionalFormatting sqref="F10:G10">
    <cfRule type="cellIs" dxfId="1206" priority="206" operator="equal">
      <formula>""""""</formula>
    </cfRule>
    <cfRule type="cellIs" dxfId="1205" priority="207" operator="equal">
      <formula>""" """</formula>
    </cfRule>
  </conditionalFormatting>
  <conditionalFormatting sqref="J14">
    <cfRule type="cellIs" dxfId="1204" priority="203" operator="equal">
      <formula>""""""</formula>
    </cfRule>
  </conditionalFormatting>
  <conditionalFormatting sqref="H14">
    <cfRule type="cellIs" dxfId="1203" priority="202" operator="equal">
      <formula>""""""</formula>
    </cfRule>
  </conditionalFormatting>
  <conditionalFormatting sqref="H14">
    <cfRule type="cellIs" dxfId="1202" priority="200" operator="equal">
      <formula>""""""</formula>
    </cfRule>
    <cfRule type="cellIs" dxfId="1201" priority="201" operator="equal">
      <formula>""" """</formula>
    </cfRule>
  </conditionalFormatting>
  <conditionalFormatting sqref="F15:G15">
    <cfRule type="cellIs" dxfId="1200" priority="199" operator="equal">
      <formula>""""""</formula>
    </cfRule>
  </conditionalFormatting>
  <conditionalFormatting sqref="H14">
    <cfRule type="cellIs" dxfId="1199" priority="197" operator="equal">
      <formula>""""""</formula>
    </cfRule>
  </conditionalFormatting>
  <conditionalFormatting sqref="J14">
    <cfRule type="cellIs" dxfId="1198" priority="198" operator="equal">
      <formula>""""""</formula>
    </cfRule>
  </conditionalFormatting>
  <conditionalFormatting sqref="H14">
    <cfRule type="cellIs" dxfId="1197" priority="195" operator="equal">
      <formula>""""""</formula>
    </cfRule>
    <cfRule type="cellIs" dxfId="1196" priority="196" operator="equal">
      <formula>""" """</formula>
    </cfRule>
  </conditionalFormatting>
  <conditionalFormatting sqref="J10 N10:N15 I14:J14 I12:J12 J16 E16:H16 D10:H15 H17">
    <cfRule type="cellIs" dxfId="1195" priority="228" operator="equal">
      <formula>$A$989</formula>
    </cfRule>
    <cfRule type="cellIs" dxfId="1194" priority="229" operator="equal">
      <formula>$O$9989</formula>
    </cfRule>
  </conditionalFormatting>
  <conditionalFormatting sqref="J10 N10 I14:J14 I12:J12 M11:N15 K11:L17 J16 E16:H16 D10:H15 H17 A10:B17">
    <cfRule type="cellIs" dxfId="1193" priority="230" operator="equal">
      <formula>$A$989</formula>
    </cfRule>
  </conditionalFormatting>
  <conditionalFormatting sqref="G14">
    <cfRule type="cellIs" dxfId="1192" priority="193" operator="equal">
      <formula>""""""</formula>
    </cfRule>
  </conditionalFormatting>
  <conditionalFormatting sqref="G14">
    <cfRule type="cellIs" dxfId="1191" priority="191" operator="equal">
      <formula>""""""</formula>
    </cfRule>
    <cfRule type="cellIs" dxfId="1190" priority="192" operator="equal">
      <formula>""" """</formula>
    </cfRule>
  </conditionalFormatting>
  <conditionalFormatting sqref="F14">
    <cfRule type="cellIs" dxfId="1189" priority="190" operator="equal">
      <formula>""""""</formula>
    </cfRule>
  </conditionalFormatting>
  <conditionalFormatting sqref="F14">
    <cfRule type="cellIs" dxfId="1188" priority="188" operator="equal">
      <formula>""""""</formula>
    </cfRule>
    <cfRule type="cellIs" dxfId="1187" priority="189" operator="equal">
      <formula>""" """</formula>
    </cfRule>
  </conditionalFormatting>
  <conditionalFormatting sqref="F15:G15">
    <cfRule type="cellIs" dxfId="1186" priority="187" operator="equal">
      <formula>""""""</formula>
    </cfRule>
  </conditionalFormatting>
  <conditionalFormatting sqref="F14:G15">
    <cfRule type="cellIs" dxfId="1185" priority="186" operator="equal">
      <formula>""""""</formula>
    </cfRule>
  </conditionalFormatting>
  <conditionalFormatting sqref="C10">
    <cfRule type="cellIs" dxfId="1184" priority="181" operator="equal">
      <formula>$A$989</formula>
    </cfRule>
  </conditionalFormatting>
  <conditionalFormatting sqref="I10 I12">
    <cfRule type="cellIs" dxfId="1183" priority="177" operator="equal">
      <formula>""""""</formula>
    </cfRule>
  </conditionalFormatting>
  <conditionalFormatting sqref="I10 I12">
    <cfRule type="cellIs" dxfId="1182" priority="175" operator="equal">
      <formula>""""""</formula>
    </cfRule>
    <cfRule type="cellIs" dxfId="1181" priority="176" operator="equal">
      <formula>""" """</formula>
    </cfRule>
  </conditionalFormatting>
  <conditionalFormatting sqref="I14">
    <cfRule type="cellIs" dxfId="1180" priority="174" operator="equal">
      <formula>""""""</formula>
    </cfRule>
  </conditionalFormatting>
  <conditionalFormatting sqref="I14">
    <cfRule type="cellIs" dxfId="1179" priority="172" operator="equal">
      <formula>""""""</formula>
    </cfRule>
    <cfRule type="cellIs" dxfId="1178" priority="173" operator="equal">
      <formula>""" """</formula>
    </cfRule>
  </conditionalFormatting>
  <conditionalFormatting sqref="I14">
    <cfRule type="cellIs" dxfId="1177" priority="171" operator="equal">
      <formula>""""""</formula>
    </cfRule>
  </conditionalFormatting>
  <conditionalFormatting sqref="I14">
    <cfRule type="cellIs" dxfId="1176" priority="169" operator="equal">
      <formula>""""""</formula>
    </cfRule>
    <cfRule type="cellIs" dxfId="1175" priority="170" operator="equal">
      <formula>""" """</formula>
    </cfRule>
  </conditionalFormatting>
  <conditionalFormatting sqref="I10">
    <cfRule type="cellIs" dxfId="1174" priority="178" operator="equal">
      <formula>$A$989</formula>
    </cfRule>
    <cfRule type="cellIs" dxfId="1173" priority="179" operator="equal">
      <formula>$O$9989</formula>
    </cfRule>
  </conditionalFormatting>
  <conditionalFormatting sqref="I10">
    <cfRule type="cellIs" dxfId="1172" priority="180" operator="equal">
      <formula>$A$989</formula>
    </cfRule>
  </conditionalFormatting>
  <conditionalFormatting sqref="K10:M10">
    <cfRule type="cellIs" dxfId="1171" priority="168" operator="equal">
      <formula>$A$989</formula>
    </cfRule>
  </conditionalFormatting>
  <conditionalFormatting sqref="D17:E17 E16">
    <cfRule type="cellIs" dxfId="1170" priority="164" operator="equal">
      <formula>""""""</formula>
    </cfRule>
  </conditionalFormatting>
  <conditionalFormatting sqref="D17:E17 E16">
    <cfRule type="cellIs" dxfId="1169" priority="162" operator="equal">
      <formula>""""""</formula>
    </cfRule>
    <cfRule type="cellIs" dxfId="1168" priority="163" operator="equal">
      <formula>""" """</formula>
    </cfRule>
  </conditionalFormatting>
  <conditionalFormatting sqref="J16">
    <cfRule type="cellIs" dxfId="1167" priority="161" operator="equal">
      <formula>""""""</formula>
    </cfRule>
  </conditionalFormatting>
  <conditionalFormatting sqref="H16">
    <cfRule type="cellIs" dxfId="1166" priority="160" operator="equal">
      <formula>""""""</formula>
    </cfRule>
  </conditionalFormatting>
  <conditionalFormatting sqref="H16">
    <cfRule type="cellIs" dxfId="1165" priority="158" operator="equal">
      <formula>""""""</formula>
    </cfRule>
    <cfRule type="cellIs" dxfId="1164" priority="159" operator="equal">
      <formula>""" """</formula>
    </cfRule>
  </conditionalFormatting>
  <conditionalFormatting sqref="F17:G17">
    <cfRule type="cellIs" dxfId="1163" priority="157" operator="equal">
      <formula>""""""</formula>
    </cfRule>
  </conditionalFormatting>
  <conditionalFormatting sqref="H16">
    <cfRule type="cellIs" dxfId="1162" priority="155" operator="equal">
      <formula>""""""</formula>
    </cfRule>
  </conditionalFormatting>
  <conditionalFormatting sqref="J16">
    <cfRule type="cellIs" dxfId="1161" priority="156" operator="equal">
      <formula>""""""</formula>
    </cfRule>
  </conditionalFormatting>
  <conditionalFormatting sqref="H16">
    <cfRule type="cellIs" dxfId="1160" priority="153" operator="equal">
      <formula>""""""</formula>
    </cfRule>
    <cfRule type="cellIs" dxfId="1159" priority="154" operator="equal">
      <formula>""" """</formula>
    </cfRule>
  </conditionalFormatting>
  <conditionalFormatting sqref="D17:G17">
    <cfRule type="cellIs" dxfId="1158" priority="165" operator="equal">
      <formula>$A$989</formula>
    </cfRule>
    <cfRule type="cellIs" dxfId="1157" priority="166" operator="equal">
      <formula>$O$9989</formula>
    </cfRule>
  </conditionalFormatting>
  <conditionalFormatting sqref="D17:G17">
    <cfRule type="cellIs" dxfId="1156" priority="167" operator="equal">
      <formula>$A$989</formula>
    </cfRule>
  </conditionalFormatting>
  <conditionalFormatting sqref="G16">
    <cfRule type="cellIs" dxfId="1155" priority="152" operator="equal">
      <formula>""""""</formula>
    </cfRule>
  </conditionalFormatting>
  <conditionalFormatting sqref="G16">
    <cfRule type="cellIs" dxfId="1154" priority="150" operator="equal">
      <formula>""""""</formula>
    </cfRule>
    <cfRule type="cellIs" dxfId="1153" priority="151" operator="equal">
      <formula>""" """</formula>
    </cfRule>
  </conditionalFormatting>
  <conditionalFormatting sqref="F16">
    <cfRule type="cellIs" dxfId="1152" priority="149" operator="equal">
      <formula>""""""</formula>
    </cfRule>
  </conditionalFormatting>
  <conditionalFormatting sqref="F16">
    <cfRule type="cellIs" dxfId="1151" priority="147" operator="equal">
      <formula>""""""</formula>
    </cfRule>
    <cfRule type="cellIs" dxfId="1150" priority="148" operator="equal">
      <formula>""" """</formula>
    </cfRule>
  </conditionalFormatting>
  <conditionalFormatting sqref="F17:G17">
    <cfRule type="cellIs" dxfId="1149" priority="146" operator="equal">
      <formula>""""""</formula>
    </cfRule>
  </conditionalFormatting>
  <conditionalFormatting sqref="F16:G17">
    <cfRule type="cellIs" dxfId="1148" priority="145" operator="equal">
      <formula>""""""</formula>
    </cfRule>
  </conditionalFormatting>
  <conditionalFormatting sqref="N16:N17">
    <cfRule type="cellIs" dxfId="1147" priority="141" operator="equal">
      <formula>""""""</formula>
    </cfRule>
  </conditionalFormatting>
  <conditionalFormatting sqref="N16:N17">
    <cfRule type="cellIs" dxfId="1146" priority="142" operator="equal">
      <formula>$A$989</formula>
    </cfRule>
    <cfRule type="cellIs" dxfId="1145" priority="143" operator="equal">
      <formula>$O$9989</formula>
    </cfRule>
  </conditionalFormatting>
  <conditionalFormatting sqref="N16:N17">
    <cfRule type="cellIs" dxfId="1144" priority="144" operator="equal">
      <formula>$A$989</formula>
    </cfRule>
  </conditionalFormatting>
  <conditionalFormatting sqref="I16">
    <cfRule type="cellIs" dxfId="1143" priority="136" operator="equal">
      <formula>""""""</formula>
    </cfRule>
  </conditionalFormatting>
  <conditionalFormatting sqref="I16">
    <cfRule type="cellIs" dxfId="1142" priority="134" operator="equal">
      <formula>""""""</formula>
    </cfRule>
    <cfRule type="cellIs" dxfId="1141" priority="135" operator="equal">
      <formula>""" """</formula>
    </cfRule>
  </conditionalFormatting>
  <conditionalFormatting sqref="I16">
    <cfRule type="cellIs" dxfId="1140" priority="133" operator="equal">
      <formula>""""""</formula>
    </cfRule>
  </conditionalFormatting>
  <conditionalFormatting sqref="I16">
    <cfRule type="cellIs" dxfId="1139" priority="131" operator="equal">
      <formula>""""""</formula>
    </cfRule>
    <cfRule type="cellIs" dxfId="1138" priority="132" operator="equal">
      <formula>""" """</formula>
    </cfRule>
  </conditionalFormatting>
  <conditionalFormatting sqref="I16">
    <cfRule type="cellIs" dxfId="1137" priority="137" operator="equal">
      <formula>$A$989</formula>
    </cfRule>
    <cfRule type="cellIs" dxfId="1136" priority="138" operator="equal">
      <formula>$O$9989</formula>
    </cfRule>
  </conditionalFormatting>
  <conditionalFormatting sqref="I16">
    <cfRule type="cellIs" dxfId="1135" priority="139" operator="equal">
      <formula>$A$989</formula>
    </cfRule>
  </conditionalFormatting>
  <conditionalFormatting sqref="M16:M17">
    <cfRule type="cellIs" dxfId="1134" priority="130" operator="equal">
      <formula>$A$989</formula>
    </cfRule>
  </conditionalFormatting>
  <conditionalFormatting sqref="D14">
    <cfRule type="cellIs" dxfId="1133" priority="129" operator="equal">
      <formula>""""""</formula>
    </cfRule>
  </conditionalFormatting>
  <conditionalFormatting sqref="D14">
    <cfRule type="cellIs" dxfId="1132" priority="127" operator="equal">
      <formula>""""""</formula>
    </cfRule>
    <cfRule type="cellIs" dxfId="1131" priority="128" operator="equal">
      <formula>""" """</formula>
    </cfRule>
  </conditionalFormatting>
  <conditionalFormatting sqref="D14">
    <cfRule type="cellIs" dxfId="1130" priority="120" operator="equal">
      <formula>""""""</formula>
    </cfRule>
  </conditionalFormatting>
  <conditionalFormatting sqref="D14">
    <cfRule type="cellIs" dxfId="1129" priority="118" operator="equal">
      <formula>""""""</formula>
    </cfRule>
    <cfRule type="cellIs" dxfId="1128" priority="119" operator="equal">
      <formula>""" """</formula>
    </cfRule>
  </conditionalFormatting>
  <conditionalFormatting sqref="D16">
    <cfRule type="cellIs" dxfId="1127" priority="114" operator="equal">
      <formula>""""""</formula>
    </cfRule>
  </conditionalFormatting>
  <conditionalFormatting sqref="D16">
    <cfRule type="cellIs" dxfId="1126" priority="112" operator="equal">
      <formula>""""""</formula>
    </cfRule>
    <cfRule type="cellIs" dxfId="1125" priority="113" operator="equal">
      <formula>""" """</formula>
    </cfRule>
  </conditionalFormatting>
  <conditionalFormatting sqref="D16">
    <cfRule type="cellIs" dxfId="1124" priority="115" operator="equal">
      <formula>$A$989</formula>
    </cfRule>
    <cfRule type="cellIs" dxfId="1123" priority="116" operator="equal">
      <formula>$O$9989</formula>
    </cfRule>
  </conditionalFormatting>
  <conditionalFormatting sqref="D16">
    <cfRule type="cellIs" dxfId="1122" priority="117" operator="equal">
      <formula>$A$989</formula>
    </cfRule>
  </conditionalFormatting>
  <conditionalFormatting sqref="J13">
    <cfRule type="cellIs" dxfId="1121" priority="108" operator="equal">
      <formula>""""""</formula>
    </cfRule>
  </conditionalFormatting>
  <conditionalFormatting sqref="H13">
    <cfRule type="cellIs" dxfId="1120" priority="107" operator="equal">
      <formula>""""""</formula>
    </cfRule>
  </conditionalFormatting>
  <conditionalFormatting sqref="H13">
    <cfRule type="cellIs" dxfId="1119" priority="105" operator="equal">
      <formula>""""""</formula>
    </cfRule>
    <cfRule type="cellIs" dxfId="1118" priority="106" operator="equal">
      <formula>""" """</formula>
    </cfRule>
  </conditionalFormatting>
  <conditionalFormatting sqref="J13">
    <cfRule type="cellIs" dxfId="1117" priority="109" operator="equal">
      <formula>$A$989</formula>
    </cfRule>
    <cfRule type="cellIs" dxfId="1116" priority="110" operator="equal">
      <formula>$O$9989</formula>
    </cfRule>
  </conditionalFormatting>
  <conditionalFormatting sqref="J13">
    <cfRule type="cellIs" dxfId="1115" priority="111" operator="equal">
      <formula>$A$989</formula>
    </cfRule>
  </conditionalFormatting>
  <conditionalFormatting sqref="I13">
    <cfRule type="cellIs" dxfId="1114" priority="101" operator="equal">
      <formula>""""""</formula>
    </cfRule>
  </conditionalFormatting>
  <conditionalFormatting sqref="I13">
    <cfRule type="cellIs" dxfId="1113" priority="99" operator="equal">
      <formula>""""""</formula>
    </cfRule>
    <cfRule type="cellIs" dxfId="1112" priority="100" operator="equal">
      <formula>""" """</formula>
    </cfRule>
  </conditionalFormatting>
  <conditionalFormatting sqref="I13">
    <cfRule type="cellIs" dxfId="1111" priority="102" operator="equal">
      <formula>$A$989</formula>
    </cfRule>
    <cfRule type="cellIs" dxfId="1110" priority="103" operator="equal">
      <formula>$O$9989</formula>
    </cfRule>
  </conditionalFormatting>
  <conditionalFormatting sqref="I13">
    <cfRule type="cellIs" dxfId="1109" priority="104" operator="equal">
      <formula>$A$989</formula>
    </cfRule>
  </conditionalFormatting>
  <conditionalFormatting sqref="J11">
    <cfRule type="cellIs" dxfId="1108" priority="95" operator="equal">
      <formula>""""""</formula>
    </cfRule>
  </conditionalFormatting>
  <conditionalFormatting sqref="H11">
    <cfRule type="cellIs" dxfId="1107" priority="94" operator="equal">
      <formula>""""""</formula>
    </cfRule>
  </conditionalFormatting>
  <conditionalFormatting sqref="H11">
    <cfRule type="cellIs" dxfId="1106" priority="92" operator="equal">
      <formula>""""""</formula>
    </cfRule>
    <cfRule type="cellIs" dxfId="1105" priority="93" operator="equal">
      <formula>""" """</formula>
    </cfRule>
  </conditionalFormatting>
  <conditionalFormatting sqref="J11">
    <cfRule type="cellIs" dxfId="1104" priority="96" operator="equal">
      <formula>$A$989</formula>
    </cfRule>
    <cfRule type="cellIs" dxfId="1103" priority="97" operator="equal">
      <formula>$O$9989</formula>
    </cfRule>
  </conditionalFormatting>
  <conditionalFormatting sqref="J11">
    <cfRule type="cellIs" dxfId="1102" priority="98" operator="equal">
      <formula>$A$989</formula>
    </cfRule>
  </conditionalFormatting>
  <conditionalFormatting sqref="I11">
    <cfRule type="cellIs" dxfId="1101" priority="88" operator="equal">
      <formula>""""""</formula>
    </cfRule>
  </conditionalFormatting>
  <conditionalFormatting sqref="I11">
    <cfRule type="cellIs" dxfId="1100" priority="86" operator="equal">
      <formula>""""""</formula>
    </cfRule>
    <cfRule type="cellIs" dxfId="1099" priority="87" operator="equal">
      <formula>""" """</formula>
    </cfRule>
  </conditionalFormatting>
  <conditionalFormatting sqref="I11">
    <cfRule type="cellIs" dxfId="1098" priority="89" operator="equal">
      <formula>$A$989</formula>
    </cfRule>
    <cfRule type="cellIs" dxfId="1097" priority="90" operator="equal">
      <formula>$O$9989</formula>
    </cfRule>
  </conditionalFormatting>
  <conditionalFormatting sqref="I11">
    <cfRule type="cellIs" dxfId="1096" priority="91" operator="equal">
      <formula>$A$989</formula>
    </cfRule>
  </conditionalFormatting>
  <conditionalFormatting sqref="J15">
    <cfRule type="cellIs" dxfId="1095" priority="82" operator="equal">
      <formula>""""""</formula>
    </cfRule>
  </conditionalFormatting>
  <conditionalFormatting sqref="H15">
    <cfRule type="cellIs" dxfId="1094" priority="81" operator="equal">
      <formula>""""""</formula>
    </cfRule>
  </conditionalFormatting>
  <conditionalFormatting sqref="H15">
    <cfRule type="cellIs" dxfId="1093" priority="79" operator="equal">
      <formula>""""""</formula>
    </cfRule>
    <cfRule type="cellIs" dxfId="1092" priority="80" operator="equal">
      <formula>""" """</formula>
    </cfRule>
  </conditionalFormatting>
  <conditionalFormatting sqref="J15">
    <cfRule type="cellIs" dxfId="1091" priority="83" operator="equal">
      <formula>$A$989</formula>
    </cfRule>
    <cfRule type="cellIs" dxfId="1090" priority="84" operator="equal">
      <formula>$O$9989</formula>
    </cfRule>
  </conditionalFormatting>
  <conditionalFormatting sqref="J15">
    <cfRule type="cellIs" dxfId="1089" priority="85" operator="equal">
      <formula>$A$989</formula>
    </cfRule>
  </conditionalFormatting>
  <conditionalFormatting sqref="I15">
    <cfRule type="cellIs" dxfId="1088" priority="75" operator="equal">
      <formula>""""""</formula>
    </cfRule>
  </conditionalFormatting>
  <conditionalFormatting sqref="I15">
    <cfRule type="cellIs" dxfId="1087" priority="73" operator="equal">
      <formula>""""""</formula>
    </cfRule>
    <cfRule type="cellIs" dxfId="1086" priority="74" operator="equal">
      <formula>""" """</formula>
    </cfRule>
  </conditionalFormatting>
  <conditionalFormatting sqref="I15">
    <cfRule type="cellIs" dxfId="1085" priority="76" operator="equal">
      <formula>$A$989</formula>
    </cfRule>
    <cfRule type="cellIs" dxfId="1084" priority="77" operator="equal">
      <formula>$O$9989</formula>
    </cfRule>
  </conditionalFormatting>
  <conditionalFormatting sqref="I15">
    <cfRule type="cellIs" dxfId="1083" priority="78" operator="equal">
      <formula>$A$989</formula>
    </cfRule>
  </conditionalFormatting>
  <conditionalFormatting sqref="J17">
    <cfRule type="cellIs" dxfId="1082" priority="69" operator="equal">
      <formula>""""""</formula>
    </cfRule>
  </conditionalFormatting>
  <conditionalFormatting sqref="H17">
    <cfRule type="cellIs" dxfId="1081" priority="68" operator="equal">
      <formula>""""""</formula>
    </cfRule>
  </conditionalFormatting>
  <conditionalFormatting sqref="H17">
    <cfRule type="cellIs" dxfId="1080" priority="66" operator="equal">
      <formula>""""""</formula>
    </cfRule>
    <cfRule type="cellIs" dxfId="1079" priority="67" operator="equal">
      <formula>""" """</formula>
    </cfRule>
  </conditionalFormatting>
  <conditionalFormatting sqref="J17">
    <cfRule type="cellIs" dxfId="1078" priority="70" operator="equal">
      <formula>$A$989</formula>
    </cfRule>
    <cfRule type="cellIs" dxfId="1077" priority="71" operator="equal">
      <formula>$O$9989</formula>
    </cfRule>
  </conditionalFormatting>
  <conditionalFormatting sqref="J17">
    <cfRule type="cellIs" dxfId="1076" priority="72" operator="equal">
      <formula>$A$989</formula>
    </cfRule>
  </conditionalFormatting>
  <conditionalFormatting sqref="I17">
    <cfRule type="cellIs" dxfId="1075" priority="62" operator="equal">
      <formula>""""""</formula>
    </cfRule>
  </conditionalFormatting>
  <conditionalFormatting sqref="I17">
    <cfRule type="cellIs" dxfId="1074" priority="60" operator="equal">
      <formula>""""""</formula>
    </cfRule>
    <cfRule type="cellIs" dxfId="1073" priority="61" operator="equal">
      <formula>""" """</formula>
    </cfRule>
  </conditionalFormatting>
  <conditionalFormatting sqref="I17">
    <cfRule type="cellIs" dxfId="1072" priority="63" operator="equal">
      <formula>$A$989</formula>
    </cfRule>
    <cfRule type="cellIs" dxfId="1071" priority="64" operator="equal">
      <formula>$O$9989</formula>
    </cfRule>
  </conditionalFormatting>
  <conditionalFormatting sqref="I17">
    <cfRule type="cellIs" dxfId="1070" priority="65" operator="equal">
      <formula>$A$989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85" zoomScaleNormal="85" workbookViewId="0">
      <selection activeCell="C21" sqref="C21"/>
    </sheetView>
  </sheetViews>
  <sheetFormatPr defaultColWidth="9.140625" defaultRowHeight="15" x14ac:dyDescent="0.25"/>
  <cols>
    <col min="1" max="1" width="3.85546875" style="11" customWidth="1"/>
    <col min="2" max="2" width="48" style="11" customWidth="1"/>
    <col min="3" max="3" width="25.5703125" style="11" customWidth="1"/>
    <col min="4" max="5" width="10.140625" style="11" customWidth="1"/>
    <col min="6" max="6" width="41.5703125" style="11" customWidth="1"/>
    <col min="7" max="7" width="29" style="11" customWidth="1"/>
    <col min="8" max="9" width="10.140625" style="11" customWidth="1"/>
    <col min="10" max="10" width="32" style="11" customWidth="1"/>
    <col min="11" max="11" width="16.28515625" style="11" customWidth="1"/>
    <col min="12" max="12" width="13.85546875" style="11" customWidth="1"/>
    <col min="13" max="13" width="11.42578125" style="11" customWidth="1"/>
    <col min="14" max="14" width="17" style="11" customWidth="1"/>
    <col min="15" max="15" width="9.140625" style="11" hidden="1" customWidth="1"/>
    <col min="16" max="16384" width="9.140625" style="11"/>
  </cols>
  <sheetData>
    <row r="1" spans="1:15" ht="38.25" customHeight="1" x14ac:dyDescent="0.25">
      <c r="B1" s="33" t="s">
        <v>138</v>
      </c>
      <c r="C1" s="7"/>
      <c r="E1" s="129" t="s">
        <v>143</v>
      </c>
      <c r="F1" s="129"/>
      <c r="G1" s="129"/>
      <c r="H1" s="129"/>
    </row>
    <row r="2" spans="1:15" x14ac:dyDescent="0.25">
      <c r="B2" s="12" t="s">
        <v>0</v>
      </c>
      <c r="C2" s="13" t="s">
        <v>11</v>
      </c>
      <c r="E2" s="129"/>
      <c r="F2" s="129"/>
      <c r="G2" s="129"/>
      <c r="H2" s="129"/>
    </row>
    <row r="3" spans="1:15" x14ac:dyDescent="0.25">
      <c r="B3" s="12" t="s">
        <v>1</v>
      </c>
      <c r="C3" s="14">
        <f xml:space="preserve"> SUM(K$10:K$490)</f>
        <v>17</v>
      </c>
      <c r="E3" s="129"/>
      <c r="F3" s="129"/>
      <c r="G3" s="129"/>
      <c r="H3" s="129"/>
    </row>
    <row r="4" spans="1:15" x14ac:dyDescent="0.25">
      <c r="B4" s="98" t="s">
        <v>2</v>
      </c>
      <c r="C4" s="14">
        <f xml:space="preserve"> SUM(L$10:L$490)</f>
        <v>0</v>
      </c>
      <c r="E4" s="129"/>
      <c r="F4" s="129"/>
      <c r="G4" s="129"/>
      <c r="H4" s="129"/>
    </row>
    <row r="5" spans="1:15" ht="15.75" thickBot="1" x14ac:dyDescent="0.3">
      <c r="B5" s="98" t="s">
        <v>3</v>
      </c>
      <c r="C5" s="15">
        <f>SUM($O$10:$O$494)</f>
        <v>0</v>
      </c>
      <c r="E5" s="130"/>
      <c r="F5" s="130"/>
      <c r="G5" s="130"/>
      <c r="H5" s="130"/>
    </row>
    <row r="6" spans="1:15" ht="15.75" thickTop="1" x14ac:dyDescent="0.25">
      <c r="B6" s="98" t="s">
        <v>4</v>
      </c>
      <c r="C6" s="15" t="s">
        <v>12</v>
      </c>
    </row>
    <row r="8" spans="1:15" ht="30" x14ac:dyDescent="0.25">
      <c r="A8" s="97" t="s">
        <v>5</v>
      </c>
      <c r="B8" s="97" t="s">
        <v>26</v>
      </c>
      <c r="C8" s="97" t="s">
        <v>36</v>
      </c>
      <c r="D8" s="131" t="s">
        <v>7</v>
      </c>
      <c r="E8" s="131"/>
      <c r="F8" s="131"/>
      <c r="G8" s="131"/>
      <c r="H8" s="131" t="s">
        <v>8</v>
      </c>
      <c r="I8" s="131"/>
      <c r="J8" s="131"/>
      <c r="K8" s="97" t="s">
        <v>39</v>
      </c>
      <c r="L8" s="97" t="s">
        <v>38</v>
      </c>
      <c r="M8" s="97" t="s">
        <v>6</v>
      </c>
      <c r="N8" s="97" t="s">
        <v>18</v>
      </c>
    </row>
    <row r="9" spans="1:15" ht="45" x14ac:dyDescent="0.25">
      <c r="A9" s="97"/>
      <c r="B9" s="97"/>
      <c r="C9" s="97"/>
      <c r="D9" s="97" t="s">
        <v>43</v>
      </c>
      <c r="E9" s="97" t="s">
        <v>44</v>
      </c>
      <c r="F9" s="97" t="s">
        <v>24</v>
      </c>
      <c r="G9" s="97" t="s">
        <v>25</v>
      </c>
      <c r="H9" s="97" t="s">
        <v>43</v>
      </c>
      <c r="I9" s="97" t="s">
        <v>44</v>
      </c>
      <c r="J9" s="97" t="s">
        <v>9</v>
      </c>
      <c r="K9" s="97"/>
      <c r="L9" s="97"/>
      <c r="M9" s="97"/>
      <c r="N9" s="1"/>
    </row>
    <row r="10" spans="1:15" ht="15" customHeight="1" x14ac:dyDescent="0.25">
      <c r="A10" s="100">
        <v>1</v>
      </c>
      <c r="B10" s="98" t="s">
        <v>191</v>
      </c>
      <c r="C10" s="133" t="s">
        <v>171</v>
      </c>
      <c r="D10" s="17">
        <v>2</v>
      </c>
      <c r="E10" s="17"/>
      <c r="F10" s="9" t="s">
        <v>172</v>
      </c>
      <c r="G10" s="9"/>
      <c r="H10" s="18"/>
      <c r="I10" s="18"/>
      <c r="J10" s="98"/>
      <c r="K10" s="18">
        <f xml:space="preserve"> IF($D10 = "N/A", 0, $D10)+ IF($H10 = "N/A", 0,$H10)</f>
        <v>2</v>
      </c>
      <c r="L10" s="18">
        <f xml:space="preserve"> IF($E10 = "N/A", 0, $E10)+ IF($I10 = "N/A", 0,$I10)</f>
        <v>0</v>
      </c>
      <c r="M10" s="15"/>
      <c r="N10" s="19"/>
      <c r="O10" s="11">
        <f t="shared" ref="O10:O15" si="0">IF(SUM($L$10:$L$494) = 0, 0, $M10*($L10/SUM($L$10:$L$494)))</f>
        <v>0</v>
      </c>
    </row>
    <row r="11" spans="1:15" ht="30" x14ac:dyDescent="0.25">
      <c r="A11" s="100">
        <v>2</v>
      </c>
      <c r="B11" s="96" t="s">
        <v>173</v>
      </c>
      <c r="C11" s="134"/>
      <c r="D11" s="17">
        <v>2</v>
      </c>
      <c r="E11" s="17"/>
      <c r="F11" s="10" t="s">
        <v>174</v>
      </c>
      <c r="G11" s="10"/>
      <c r="H11" s="18"/>
      <c r="I11" s="18"/>
      <c r="J11" s="98"/>
      <c r="K11" s="18">
        <f t="shared" ref="K11:K16" si="1" xml:space="preserve"> IF($D11 = "N/A", 0, $D11)+ IF($H11 = "N/A", 0,$H11)</f>
        <v>2</v>
      </c>
      <c r="L11" s="18">
        <f t="shared" ref="L11:L16" si="2" xml:space="preserve"> IF($E11 = "N/A", 0, $E11)+ IF($I11 = "N/A", 0,$I11)</f>
        <v>0</v>
      </c>
      <c r="M11" s="15"/>
      <c r="N11" s="19"/>
      <c r="O11" s="11">
        <f t="shared" si="0"/>
        <v>0</v>
      </c>
    </row>
    <row r="12" spans="1:15" ht="30" x14ac:dyDescent="0.25">
      <c r="A12" s="31">
        <v>3</v>
      </c>
      <c r="B12" s="99" t="s">
        <v>175</v>
      </c>
      <c r="C12" s="134"/>
      <c r="D12" s="17">
        <v>2</v>
      </c>
      <c r="E12" s="17"/>
      <c r="F12" s="10" t="s">
        <v>176</v>
      </c>
      <c r="G12" s="10"/>
      <c r="H12" s="18"/>
      <c r="I12" s="18"/>
      <c r="J12" s="98"/>
      <c r="K12" s="18">
        <f t="shared" si="1"/>
        <v>2</v>
      </c>
      <c r="L12" s="18">
        <f t="shared" si="2"/>
        <v>0</v>
      </c>
      <c r="M12" s="15"/>
      <c r="N12" s="19"/>
      <c r="O12" s="11">
        <f t="shared" si="0"/>
        <v>0</v>
      </c>
    </row>
    <row r="13" spans="1:15" ht="30" x14ac:dyDescent="0.25">
      <c r="A13" s="31">
        <v>4</v>
      </c>
      <c r="B13" s="99" t="s">
        <v>177</v>
      </c>
      <c r="C13" s="134"/>
      <c r="D13" s="17">
        <v>3</v>
      </c>
      <c r="E13" s="17"/>
      <c r="F13" s="10" t="s">
        <v>178</v>
      </c>
      <c r="G13" s="10"/>
      <c r="H13" s="18"/>
      <c r="I13" s="18"/>
      <c r="J13" s="98"/>
      <c r="K13" s="18">
        <f t="shared" si="1"/>
        <v>3</v>
      </c>
      <c r="L13" s="18">
        <f t="shared" si="2"/>
        <v>0</v>
      </c>
      <c r="M13" s="15"/>
      <c r="N13" s="19"/>
      <c r="O13" s="11">
        <f t="shared" si="0"/>
        <v>0</v>
      </c>
    </row>
    <row r="14" spans="1:15" ht="30" x14ac:dyDescent="0.25">
      <c r="A14" s="31">
        <v>5</v>
      </c>
      <c r="B14" s="99" t="s">
        <v>179</v>
      </c>
      <c r="C14" s="134"/>
      <c r="D14" s="17">
        <v>2</v>
      </c>
      <c r="E14" s="17"/>
      <c r="F14" s="10" t="s">
        <v>180</v>
      </c>
      <c r="G14" s="10"/>
      <c r="H14" s="18"/>
      <c r="I14" s="18"/>
      <c r="J14" s="98"/>
      <c r="K14" s="18">
        <f t="shared" si="1"/>
        <v>2</v>
      </c>
      <c r="L14" s="18">
        <f t="shared" si="2"/>
        <v>0</v>
      </c>
      <c r="M14" s="15"/>
      <c r="N14" s="19"/>
      <c r="O14" s="11">
        <f t="shared" si="0"/>
        <v>0</v>
      </c>
    </row>
    <row r="15" spans="1:15" ht="30" x14ac:dyDescent="0.25">
      <c r="A15" s="31">
        <v>6</v>
      </c>
      <c r="B15" s="99" t="s">
        <v>181</v>
      </c>
      <c r="C15" s="134"/>
      <c r="D15" s="17">
        <v>4</v>
      </c>
      <c r="E15" s="17"/>
      <c r="F15" s="10" t="s">
        <v>182</v>
      </c>
      <c r="G15" s="10"/>
      <c r="H15" s="18"/>
      <c r="I15" s="18"/>
      <c r="J15" s="98"/>
      <c r="K15" s="18">
        <f t="shared" si="1"/>
        <v>4</v>
      </c>
      <c r="L15" s="18">
        <f t="shared" si="2"/>
        <v>0</v>
      </c>
      <c r="M15" s="15"/>
      <c r="N15" s="19"/>
      <c r="O15" s="11">
        <f t="shared" si="0"/>
        <v>0</v>
      </c>
    </row>
    <row r="16" spans="1:15" ht="45" x14ac:dyDescent="0.25">
      <c r="A16" s="31">
        <v>7</v>
      </c>
      <c r="B16" s="102" t="s">
        <v>192</v>
      </c>
      <c r="C16" s="137"/>
      <c r="D16" s="17">
        <v>2</v>
      </c>
      <c r="E16" s="17"/>
      <c r="F16" s="10" t="s">
        <v>193</v>
      </c>
      <c r="G16" s="10"/>
      <c r="H16" s="18"/>
      <c r="I16" s="18"/>
      <c r="J16" s="101"/>
      <c r="K16" s="18">
        <f t="shared" si="1"/>
        <v>2</v>
      </c>
      <c r="L16" s="18">
        <f t="shared" si="2"/>
        <v>0</v>
      </c>
      <c r="M16" s="15"/>
      <c r="N16" s="19"/>
      <c r="O16" s="11">
        <f t="shared" ref="O16" si="3">IF(SUM($L$10:$L$495) = 0, 0, $M16*($L16/SUM($L$10:$L$495)))</f>
        <v>0</v>
      </c>
    </row>
  </sheetData>
  <mergeCells count="4">
    <mergeCell ref="E1:H5"/>
    <mergeCell ref="D8:G8"/>
    <mergeCell ref="H8:J8"/>
    <mergeCell ref="C10:C16"/>
  </mergeCells>
  <conditionalFormatting sqref="H10:J10 F11:J11 N10:N12 D11:E12">
    <cfRule type="cellIs" dxfId="1069" priority="195" operator="equal">
      <formula>""""""</formula>
    </cfRule>
  </conditionalFormatting>
  <conditionalFormatting sqref="H10:I11 D11:E12">
    <cfRule type="cellIs" dxfId="1068" priority="193" operator="equal">
      <formula>""""""</formula>
    </cfRule>
    <cfRule type="cellIs" dxfId="1067" priority="194" operator="equal">
      <formula>""" """</formula>
    </cfRule>
  </conditionalFormatting>
  <conditionalFormatting sqref="F10:G10">
    <cfRule type="cellIs" dxfId="1066" priority="192" operator="equal">
      <formula>""""""</formula>
    </cfRule>
  </conditionalFormatting>
  <conditionalFormatting sqref="F10:G10">
    <cfRule type="cellIs" dxfId="1065" priority="190" operator="equal">
      <formula>""""""</formula>
    </cfRule>
    <cfRule type="cellIs" dxfId="1064" priority="191" operator="equal">
      <formula>""" """</formula>
    </cfRule>
  </conditionalFormatting>
  <conditionalFormatting sqref="J12">
    <cfRule type="cellIs" dxfId="1063" priority="189" operator="equal">
      <formula>""""""</formula>
    </cfRule>
  </conditionalFormatting>
  <conditionalFormatting sqref="I12">
    <cfRule type="cellIs" dxfId="1062" priority="168" operator="equal">
      <formula>""""""</formula>
    </cfRule>
  </conditionalFormatting>
  <conditionalFormatting sqref="I12">
    <cfRule type="cellIs" dxfId="1061" priority="166" operator="equal">
      <formula>""""""</formula>
    </cfRule>
    <cfRule type="cellIs" dxfId="1060" priority="167" operator="equal">
      <formula>""" """</formula>
    </cfRule>
  </conditionalFormatting>
  <conditionalFormatting sqref="G11">
    <cfRule type="cellIs" dxfId="1059" priority="204" operator="equal">
      <formula>""""""</formula>
    </cfRule>
  </conditionalFormatting>
  <conditionalFormatting sqref="G11">
    <cfRule type="cellIs" dxfId="1058" priority="202" operator="equal">
      <formula>""""""</formula>
    </cfRule>
    <cfRule type="cellIs" dxfId="1057" priority="203" operator="equal">
      <formula>""" """</formula>
    </cfRule>
  </conditionalFormatting>
  <conditionalFormatting sqref="D10:E10">
    <cfRule type="cellIs" dxfId="1056" priority="201" operator="equal">
      <formula>""""""</formula>
    </cfRule>
  </conditionalFormatting>
  <conditionalFormatting sqref="D10:E10">
    <cfRule type="cellIs" dxfId="1055" priority="199" operator="equal">
      <formula>""""""</formula>
    </cfRule>
    <cfRule type="cellIs" dxfId="1054" priority="200" operator="equal">
      <formula>""" """</formula>
    </cfRule>
  </conditionalFormatting>
  <conditionalFormatting sqref="F11">
    <cfRule type="cellIs" dxfId="1053" priority="198" operator="equal">
      <formula>""""""</formula>
    </cfRule>
  </conditionalFormatting>
  <conditionalFormatting sqref="F11">
    <cfRule type="cellIs" dxfId="1052" priority="196" operator="equal">
      <formula>""""""</formula>
    </cfRule>
    <cfRule type="cellIs" dxfId="1051" priority="197" operator="equal">
      <formula>""" """</formula>
    </cfRule>
  </conditionalFormatting>
  <conditionalFormatting sqref="H12">
    <cfRule type="cellIs" dxfId="1050" priority="188" operator="equal">
      <formula>""""""</formula>
    </cfRule>
  </conditionalFormatting>
  <conditionalFormatting sqref="H12">
    <cfRule type="cellIs" dxfId="1049" priority="186" operator="equal">
      <formula>""""""</formula>
    </cfRule>
    <cfRule type="cellIs" dxfId="1048" priority="187" operator="equal">
      <formula>""" """</formula>
    </cfRule>
  </conditionalFormatting>
  <conditionalFormatting sqref="H12">
    <cfRule type="cellIs" dxfId="1047" priority="183" operator="equal">
      <formula>""""""</formula>
    </cfRule>
  </conditionalFormatting>
  <conditionalFormatting sqref="J12">
    <cfRule type="cellIs" dxfId="1046" priority="184" operator="equal">
      <formula>""""""</formula>
    </cfRule>
  </conditionalFormatting>
  <conditionalFormatting sqref="H12">
    <cfRule type="cellIs" dxfId="1045" priority="181" operator="equal">
      <formula>""""""</formula>
    </cfRule>
    <cfRule type="cellIs" dxfId="1044" priority="182" operator="equal">
      <formula>""" """</formula>
    </cfRule>
  </conditionalFormatting>
  <conditionalFormatting sqref="G12">
    <cfRule type="cellIs" dxfId="1043" priority="180" operator="equal">
      <formula>""""""</formula>
    </cfRule>
  </conditionalFormatting>
  <conditionalFormatting sqref="G12">
    <cfRule type="cellIs" dxfId="1042" priority="178" operator="equal">
      <formula>""""""</formula>
    </cfRule>
    <cfRule type="cellIs" dxfId="1041" priority="179" operator="equal">
      <formula>""" """</formula>
    </cfRule>
  </conditionalFormatting>
  <conditionalFormatting sqref="F12">
    <cfRule type="cellIs" dxfId="1040" priority="177" operator="equal">
      <formula>""""""</formula>
    </cfRule>
  </conditionalFormatting>
  <conditionalFormatting sqref="F12">
    <cfRule type="cellIs" dxfId="1039" priority="175" operator="equal">
      <formula>""""""</formula>
    </cfRule>
    <cfRule type="cellIs" dxfId="1038" priority="176" operator="equal">
      <formula>""" """</formula>
    </cfRule>
  </conditionalFormatting>
  <conditionalFormatting sqref="F12:G12">
    <cfRule type="cellIs" dxfId="1037" priority="173" operator="equal">
      <formula>""""""</formula>
    </cfRule>
  </conditionalFormatting>
  <conditionalFormatting sqref="A10:C10 D10:N12 A11:B15">
    <cfRule type="cellIs" dxfId="1036" priority="172" operator="equal">
      <formula>$A$986</formula>
    </cfRule>
  </conditionalFormatting>
  <conditionalFormatting sqref="I12">
    <cfRule type="cellIs" dxfId="1035" priority="171" operator="equal">
      <formula>""""""</formula>
    </cfRule>
  </conditionalFormatting>
  <conditionalFormatting sqref="I12">
    <cfRule type="cellIs" dxfId="1034" priority="169" operator="equal">
      <formula>""""""</formula>
    </cfRule>
    <cfRule type="cellIs" dxfId="1033" priority="170" operator="equal">
      <formula>""" """</formula>
    </cfRule>
  </conditionalFormatting>
  <conditionalFormatting sqref="D10:J12 N10:N15">
    <cfRule type="cellIs" dxfId="1032" priority="484" operator="equal">
      <formula>$A$986</formula>
    </cfRule>
    <cfRule type="cellIs" dxfId="1031" priority="485" operator="equal">
      <formula>$O$9986</formula>
    </cfRule>
  </conditionalFormatting>
  <conditionalFormatting sqref="N13 D13:E13">
    <cfRule type="cellIs" dxfId="1030" priority="163" operator="equal">
      <formula>""""""</formula>
    </cfRule>
  </conditionalFormatting>
  <conditionalFormatting sqref="D13:E13">
    <cfRule type="cellIs" dxfId="1029" priority="161" operator="equal">
      <formula>""""""</formula>
    </cfRule>
    <cfRule type="cellIs" dxfId="1028" priority="162" operator="equal">
      <formula>""" """</formula>
    </cfRule>
  </conditionalFormatting>
  <conditionalFormatting sqref="J13">
    <cfRule type="cellIs" dxfId="1027" priority="160" operator="equal">
      <formula>""""""</formula>
    </cfRule>
  </conditionalFormatting>
  <conditionalFormatting sqref="I13">
    <cfRule type="cellIs" dxfId="1026" priority="141" operator="equal">
      <formula>""""""</formula>
    </cfRule>
  </conditionalFormatting>
  <conditionalFormatting sqref="I13">
    <cfRule type="cellIs" dxfId="1025" priority="139" operator="equal">
      <formula>""""""</formula>
    </cfRule>
    <cfRule type="cellIs" dxfId="1024" priority="140" operator="equal">
      <formula>""" """</formula>
    </cfRule>
  </conditionalFormatting>
  <conditionalFormatting sqref="H13">
    <cfRule type="cellIs" dxfId="1023" priority="159" operator="equal">
      <formula>""""""</formula>
    </cfRule>
  </conditionalFormatting>
  <conditionalFormatting sqref="H13">
    <cfRule type="cellIs" dxfId="1022" priority="157" operator="equal">
      <formula>""""""</formula>
    </cfRule>
    <cfRule type="cellIs" dxfId="1021" priority="158" operator="equal">
      <formula>""" """</formula>
    </cfRule>
  </conditionalFormatting>
  <conditionalFormatting sqref="H13">
    <cfRule type="cellIs" dxfId="1020" priority="155" operator="equal">
      <formula>""""""</formula>
    </cfRule>
  </conditionalFormatting>
  <conditionalFormatting sqref="J13">
    <cfRule type="cellIs" dxfId="1019" priority="156" operator="equal">
      <formula>""""""</formula>
    </cfRule>
  </conditionalFormatting>
  <conditionalFormatting sqref="H13">
    <cfRule type="cellIs" dxfId="1018" priority="153" operator="equal">
      <formula>""""""</formula>
    </cfRule>
    <cfRule type="cellIs" dxfId="1017" priority="154" operator="equal">
      <formula>""" """</formula>
    </cfRule>
  </conditionalFormatting>
  <conditionalFormatting sqref="G13">
    <cfRule type="cellIs" dxfId="1016" priority="152" operator="equal">
      <formula>""""""</formula>
    </cfRule>
  </conditionalFormatting>
  <conditionalFormatting sqref="G13">
    <cfRule type="cellIs" dxfId="1015" priority="150" operator="equal">
      <formula>""""""</formula>
    </cfRule>
    <cfRule type="cellIs" dxfId="1014" priority="151" operator="equal">
      <formula>""" """</formula>
    </cfRule>
  </conditionalFormatting>
  <conditionalFormatting sqref="F13">
    <cfRule type="cellIs" dxfId="1013" priority="149" operator="equal">
      <formula>""""""</formula>
    </cfRule>
  </conditionalFormatting>
  <conditionalFormatting sqref="F13">
    <cfRule type="cellIs" dxfId="1012" priority="147" operator="equal">
      <formula>""""""</formula>
    </cfRule>
    <cfRule type="cellIs" dxfId="1011" priority="148" operator="equal">
      <formula>""" """</formula>
    </cfRule>
  </conditionalFormatting>
  <conditionalFormatting sqref="F13:G13">
    <cfRule type="cellIs" dxfId="1010" priority="146" operator="equal">
      <formula>""""""</formula>
    </cfRule>
  </conditionalFormatting>
  <conditionalFormatting sqref="D13:N13">
    <cfRule type="cellIs" dxfId="1009" priority="145" operator="equal">
      <formula>$A$986</formula>
    </cfRule>
  </conditionalFormatting>
  <conditionalFormatting sqref="I13">
    <cfRule type="cellIs" dxfId="1008" priority="144" operator="equal">
      <formula>""""""</formula>
    </cfRule>
  </conditionalFormatting>
  <conditionalFormatting sqref="I13">
    <cfRule type="cellIs" dxfId="1007" priority="142" operator="equal">
      <formula>""""""</formula>
    </cfRule>
    <cfRule type="cellIs" dxfId="1006" priority="143" operator="equal">
      <formula>""" """</formula>
    </cfRule>
  </conditionalFormatting>
  <conditionalFormatting sqref="D13:J13">
    <cfRule type="cellIs" dxfId="1005" priority="164" operator="equal">
      <formula>$A$986</formula>
    </cfRule>
    <cfRule type="cellIs" dxfId="1004" priority="165" operator="equal">
      <formula>$O$9986</formula>
    </cfRule>
  </conditionalFormatting>
  <conditionalFormatting sqref="N14 D14:E14">
    <cfRule type="cellIs" dxfId="1003" priority="136" operator="equal">
      <formula>""""""</formula>
    </cfRule>
  </conditionalFormatting>
  <conditionalFormatting sqref="D14:E14">
    <cfRule type="cellIs" dxfId="1002" priority="134" operator="equal">
      <formula>""""""</formula>
    </cfRule>
    <cfRule type="cellIs" dxfId="1001" priority="135" operator="equal">
      <formula>""" """</formula>
    </cfRule>
  </conditionalFormatting>
  <conditionalFormatting sqref="J14">
    <cfRule type="cellIs" dxfId="1000" priority="133" operator="equal">
      <formula>""""""</formula>
    </cfRule>
  </conditionalFormatting>
  <conditionalFormatting sqref="I14">
    <cfRule type="cellIs" dxfId="999" priority="114" operator="equal">
      <formula>""""""</formula>
    </cfRule>
  </conditionalFormatting>
  <conditionalFormatting sqref="I14">
    <cfRule type="cellIs" dxfId="998" priority="112" operator="equal">
      <formula>""""""</formula>
    </cfRule>
    <cfRule type="cellIs" dxfId="997" priority="113" operator="equal">
      <formula>""" """</formula>
    </cfRule>
  </conditionalFormatting>
  <conditionalFormatting sqref="H14">
    <cfRule type="cellIs" dxfId="996" priority="132" operator="equal">
      <formula>""""""</formula>
    </cfRule>
  </conditionalFormatting>
  <conditionalFormatting sqref="H14">
    <cfRule type="cellIs" dxfId="995" priority="130" operator="equal">
      <formula>""""""</formula>
    </cfRule>
    <cfRule type="cellIs" dxfId="994" priority="131" operator="equal">
      <formula>""" """</formula>
    </cfRule>
  </conditionalFormatting>
  <conditionalFormatting sqref="H14">
    <cfRule type="cellIs" dxfId="993" priority="128" operator="equal">
      <formula>""""""</formula>
    </cfRule>
  </conditionalFormatting>
  <conditionalFormatting sqref="J14">
    <cfRule type="cellIs" dxfId="992" priority="129" operator="equal">
      <formula>""""""</formula>
    </cfRule>
  </conditionalFormatting>
  <conditionalFormatting sqref="H14">
    <cfRule type="cellIs" dxfId="991" priority="126" operator="equal">
      <formula>""""""</formula>
    </cfRule>
    <cfRule type="cellIs" dxfId="990" priority="127" operator="equal">
      <formula>""" """</formula>
    </cfRule>
  </conditionalFormatting>
  <conditionalFormatting sqref="G14">
    <cfRule type="cellIs" dxfId="989" priority="125" operator="equal">
      <formula>""""""</formula>
    </cfRule>
  </conditionalFormatting>
  <conditionalFormatting sqref="G14">
    <cfRule type="cellIs" dxfId="988" priority="123" operator="equal">
      <formula>""""""</formula>
    </cfRule>
    <cfRule type="cellIs" dxfId="987" priority="124" operator="equal">
      <formula>""" """</formula>
    </cfRule>
  </conditionalFormatting>
  <conditionalFormatting sqref="F14">
    <cfRule type="cellIs" dxfId="986" priority="122" operator="equal">
      <formula>""""""</formula>
    </cfRule>
  </conditionalFormatting>
  <conditionalFormatting sqref="F14">
    <cfRule type="cellIs" dxfId="985" priority="120" operator="equal">
      <formula>""""""</formula>
    </cfRule>
    <cfRule type="cellIs" dxfId="984" priority="121" operator="equal">
      <formula>""" """</formula>
    </cfRule>
  </conditionalFormatting>
  <conditionalFormatting sqref="F14:G14">
    <cfRule type="cellIs" dxfId="983" priority="119" operator="equal">
      <formula>""""""</formula>
    </cfRule>
  </conditionalFormatting>
  <conditionalFormatting sqref="D14:N14">
    <cfRule type="cellIs" dxfId="982" priority="118" operator="equal">
      <formula>$A$986</formula>
    </cfRule>
  </conditionalFormatting>
  <conditionalFormatting sqref="I14">
    <cfRule type="cellIs" dxfId="981" priority="117" operator="equal">
      <formula>""""""</formula>
    </cfRule>
  </conditionalFormatting>
  <conditionalFormatting sqref="I14">
    <cfRule type="cellIs" dxfId="980" priority="115" operator="equal">
      <formula>""""""</formula>
    </cfRule>
    <cfRule type="cellIs" dxfId="979" priority="116" operator="equal">
      <formula>""" """</formula>
    </cfRule>
  </conditionalFormatting>
  <conditionalFormatting sqref="D14:J14">
    <cfRule type="cellIs" dxfId="978" priority="137" operator="equal">
      <formula>$A$986</formula>
    </cfRule>
    <cfRule type="cellIs" dxfId="977" priority="138" operator="equal">
      <formula>$O$9986</formula>
    </cfRule>
  </conditionalFormatting>
  <conditionalFormatting sqref="N15 D15:E15">
    <cfRule type="cellIs" dxfId="976" priority="82" operator="equal">
      <formula>""""""</formula>
    </cfRule>
  </conditionalFormatting>
  <conditionalFormatting sqref="D15:E15">
    <cfRule type="cellIs" dxfId="975" priority="80" operator="equal">
      <formula>""""""</formula>
    </cfRule>
    <cfRule type="cellIs" dxfId="974" priority="81" operator="equal">
      <formula>""" """</formula>
    </cfRule>
  </conditionalFormatting>
  <conditionalFormatting sqref="J15">
    <cfRule type="cellIs" dxfId="973" priority="79" operator="equal">
      <formula>""""""</formula>
    </cfRule>
  </conditionalFormatting>
  <conditionalFormatting sqref="I15">
    <cfRule type="cellIs" dxfId="972" priority="60" operator="equal">
      <formula>""""""</formula>
    </cfRule>
  </conditionalFormatting>
  <conditionalFormatting sqref="I15">
    <cfRule type="cellIs" dxfId="971" priority="58" operator="equal">
      <formula>""""""</formula>
    </cfRule>
    <cfRule type="cellIs" dxfId="970" priority="59" operator="equal">
      <formula>""" """</formula>
    </cfRule>
  </conditionalFormatting>
  <conditionalFormatting sqref="H15">
    <cfRule type="cellIs" dxfId="969" priority="78" operator="equal">
      <formula>""""""</formula>
    </cfRule>
  </conditionalFormatting>
  <conditionalFormatting sqref="H15">
    <cfRule type="cellIs" dxfId="968" priority="76" operator="equal">
      <formula>""""""</formula>
    </cfRule>
    <cfRule type="cellIs" dxfId="967" priority="77" operator="equal">
      <formula>""" """</formula>
    </cfRule>
  </conditionalFormatting>
  <conditionalFormatting sqref="H15">
    <cfRule type="cellIs" dxfId="966" priority="74" operator="equal">
      <formula>""""""</formula>
    </cfRule>
  </conditionalFormatting>
  <conditionalFormatting sqref="J15">
    <cfRule type="cellIs" dxfId="965" priority="75" operator="equal">
      <formula>""""""</formula>
    </cfRule>
  </conditionalFormatting>
  <conditionalFormatting sqref="H15">
    <cfRule type="cellIs" dxfId="964" priority="72" operator="equal">
      <formula>""""""</formula>
    </cfRule>
    <cfRule type="cellIs" dxfId="963" priority="73" operator="equal">
      <formula>""" """</formula>
    </cfRule>
  </conditionalFormatting>
  <conditionalFormatting sqref="G15">
    <cfRule type="cellIs" dxfId="962" priority="71" operator="equal">
      <formula>""""""</formula>
    </cfRule>
  </conditionalFormatting>
  <conditionalFormatting sqref="G15">
    <cfRule type="cellIs" dxfId="961" priority="69" operator="equal">
      <formula>""""""</formula>
    </cfRule>
    <cfRule type="cellIs" dxfId="960" priority="70" operator="equal">
      <formula>""" """</formula>
    </cfRule>
  </conditionalFormatting>
  <conditionalFormatting sqref="F15">
    <cfRule type="cellIs" dxfId="959" priority="68" operator="equal">
      <formula>""""""</formula>
    </cfRule>
  </conditionalFormatting>
  <conditionalFormatting sqref="F15">
    <cfRule type="cellIs" dxfId="958" priority="66" operator="equal">
      <formula>""""""</formula>
    </cfRule>
    <cfRule type="cellIs" dxfId="957" priority="67" operator="equal">
      <formula>""" """</formula>
    </cfRule>
  </conditionalFormatting>
  <conditionalFormatting sqref="F15:G15">
    <cfRule type="cellIs" dxfId="956" priority="65" operator="equal">
      <formula>""""""</formula>
    </cfRule>
  </conditionalFormatting>
  <conditionalFormatting sqref="D15:N15">
    <cfRule type="cellIs" dxfId="955" priority="64" operator="equal">
      <formula>$A$986</formula>
    </cfRule>
  </conditionalFormatting>
  <conditionalFormatting sqref="I15">
    <cfRule type="cellIs" dxfId="954" priority="63" operator="equal">
      <formula>""""""</formula>
    </cfRule>
  </conditionalFormatting>
  <conditionalFormatting sqref="I15">
    <cfRule type="cellIs" dxfId="953" priority="61" operator="equal">
      <formula>""""""</formula>
    </cfRule>
    <cfRule type="cellIs" dxfId="952" priority="62" operator="equal">
      <formula>""" """</formula>
    </cfRule>
  </conditionalFormatting>
  <conditionalFormatting sqref="D15:J15">
    <cfRule type="cellIs" dxfId="951" priority="83" operator="equal">
      <formula>$A$986</formula>
    </cfRule>
    <cfRule type="cellIs" dxfId="950" priority="84" operator="equal">
      <formula>$O$9986</formula>
    </cfRule>
  </conditionalFormatting>
  <conditionalFormatting sqref="A16:B16">
    <cfRule type="cellIs" dxfId="949" priority="28" operator="equal">
      <formula>$A$987</formula>
    </cfRule>
  </conditionalFormatting>
  <conditionalFormatting sqref="N16">
    <cfRule type="cellIs" dxfId="948" priority="29" operator="equal">
      <formula>$A$987</formula>
    </cfRule>
    <cfRule type="cellIs" dxfId="947" priority="30" operator="equal">
      <formula>$O$9987</formula>
    </cfRule>
  </conditionalFormatting>
  <conditionalFormatting sqref="N16 D16:E16">
    <cfRule type="cellIs" dxfId="946" priority="25" operator="equal">
      <formula>""""""</formula>
    </cfRule>
  </conditionalFormatting>
  <conditionalFormatting sqref="D16:E16">
    <cfRule type="cellIs" dxfId="945" priority="23" operator="equal">
      <formula>""""""</formula>
    </cfRule>
    <cfRule type="cellIs" dxfId="944" priority="24" operator="equal">
      <formula>""" """</formula>
    </cfRule>
  </conditionalFormatting>
  <conditionalFormatting sqref="J16">
    <cfRule type="cellIs" dxfId="943" priority="22" operator="equal">
      <formula>""""""</formula>
    </cfRule>
  </conditionalFormatting>
  <conditionalFormatting sqref="I16">
    <cfRule type="cellIs" dxfId="942" priority="3" operator="equal">
      <formula>""""""</formula>
    </cfRule>
  </conditionalFormatting>
  <conditionalFormatting sqref="I16">
    <cfRule type="cellIs" dxfId="941" priority="1" operator="equal">
      <formula>""""""</formula>
    </cfRule>
    <cfRule type="cellIs" dxfId="940" priority="2" operator="equal">
      <formula>""" """</formula>
    </cfRule>
  </conditionalFormatting>
  <conditionalFormatting sqref="H16">
    <cfRule type="cellIs" dxfId="939" priority="21" operator="equal">
      <formula>""""""</formula>
    </cfRule>
  </conditionalFormatting>
  <conditionalFormatting sqref="H16">
    <cfRule type="cellIs" dxfId="938" priority="19" operator="equal">
      <formula>""""""</formula>
    </cfRule>
    <cfRule type="cellIs" dxfId="937" priority="20" operator="equal">
      <formula>""" """</formula>
    </cfRule>
  </conditionalFormatting>
  <conditionalFormatting sqref="H16">
    <cfRule type="cellIs" dxfId="936" priority="17" operator="equal">
      <formula>""""""</formula>
    </cfRule>
  </conditionalFormatting>
  <conditionalFormatting sqref="J16">
    <cfRule type="cellIs" dxfId="935" priority="18" operator="equal">
      <formula>""""""</formula>
    </cfRule>
  </conditionalFormatting>
  <conditionalFormatting sqref="H16">
    <cfRule type="cellIs" dxfId="934" priority="15" operator="equal">
      <formula>""""""</formula>
    </cfRule>
    <cfRule type="cellIs" dxfId="933" priority="16" operator="equal">
      <formula>""" """</formula>
    </cfRule>
  </conditionalFormatting>
  <conditionalFormatting sqref="G16">
    <cfRule type="cellIs" dxfId="932" priority="14" operator="equal">
      <formula>""""""</formula>
    </cfRule>
  </conditionalFormatting>
  <conditionalFormatting sqref="G16">
    <cfRule type="cellIs" dxfId="931" priority="12" operator="equal">
      <formula>""""""</formula>
    </cfRule>
    <cfRule type="cellIs" dxfId="930" priority="13" operator="equal">
      <formula>""" """</formula>
    </cfRule>
  </conditionalFormatting>
  <conditionalFormatting sqref="F16">
    <cfRule type="cellIs" dxfId="929" priority="11" operator="equal">
      <formula>""""""</formula>
    </cfRule>
  </conditionalFormatting>
  <conditionalFormatting sqref="F16">
    <cfRule type="cellIs" dxfId="928" priority="9" operator="equal">
      <formula>""""""</formula>
    </cfRule>
    <cfRule type="cellIs" dxfId="927" priority="10" operator="equal">
      <formula>""" """</formula>
    </cfRule>
  </conditionalFormatting>
  <conditionalFormatting sqref="F16:G16">
    <cfRule type="cellIs" dxfId="926" priority="8" operator="equal">
      <formula>""""""</formula>
    </cfRule>
  </conditionalFormatting>
  <conditionalFormatting sqref="D16:N16">
    <cfRule type="cellIs" dxfId="925" priority="7" operator="equal">
      <formula>$A$987</formula>
    </cfRule>
  </conditionalFormatting>
  <conditionalFormatting sqref="I16">
    <cfRule type="cellIs" dxfId="924" priority="6" operator="equal">
      <formula>""""""</formula>
    </cfRule>
  </conditionalFormatting>
  <conditionalFormatting sqref="I16">
    <cfRule type="cellIs" dxfId="923" priority="4" operator="equal">
      <formula>""""""</formula>
    </cfRule>
    <cfRule type="cellIs" dxfId="922" priority="5" operator="equal">
      <formula>""" """</formula>
    </cfRule>
  </conditionalFormatting>
  <conditionalFormatting sqref="D16:J16">
    <cfRule type="cellIs" dxfId="921" priority="26" operator="equal">
      <formula>$A$987</formula>
    </cfRule>
    <cfRule type="cellIs" dxfId="920" priority="27" operator="equal">
      <formula>$O$9987</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zoomScale="85" zoomScaleNormal="85" workbookViewId="0">
      <selection activeCell="G39" sqref="G39"/>
    </sheetView>
  </sheetViews>
  <sheetFormatPr defaultColWidth="9.140625" defaultRowHeight="15" x14ac:dyDescent="0.25"/>
  <cols>
    <col min="1" max="1" width="3.85546875" style="11" customWidth="1"/>
    <col min="2" max="2" width="48" style="11" customWidth="1"/>
    <col min="3" max="3" width="46" style="11" customWidth="1"/>
    <col min="4" max="5" width="10.140625" style="11" customWidth="1"/>
    <col min="6" max="6" width="42.5703125" style="11" customWidth="1"/>
    <col min="7" max="7" width="57.42578125" style="11" customWidth="1"/>
    <col min="8" max="9" width="10.140625" style="11" customWidth="1"/>
    <col min="10" max="10" width="32" style="11" customWidth="1"/>
    <col min="11" max="11" width="17.85546875" style="11" customWidth="1"/>
    <col min="12" max="12" width="16.28515625" style="11" customWidth="1"/>
    <col min="13" max="13" width="14.28515625" style="11" customWidth="1"/>
    <col min="14" max="14" width="16.85546875" style="11" customWidth="1"/>
    <col min="15" max="15" width="2.5703125" style="11" hidden="1" customWidth="1"/>
    <col min="16" max="16384" width="9.140625" style="11"/>
  </cols>
  <sheetData>
    <row r="1" spans="1:15" ht="38.25" customHeight="1" x14ac:dyDescent="0.25">
      <c r="B1" s="33" t="s">
        <v>140</v>
      </c>
      <c r="C1" s="7"/>
      <c r="E1" s="129" t="s">
        <v>143</v>
      </c>
      <c r="F1" s="129"/>
      <c r="G1" s="129"/>
      <c r="H1" s="129"/>
    </row>
    <row r="2" spans="1:15" x14ac:dyDescent="0.25">
      <c r="B2" s="12" t="s">
        <v>0</v>
      </c>
      <c r="C2" s="13" t="s">
        <v>11</v>
      </c>
      <c r="E2" s="129"/>
      <c r="F2" s="129"/>
      <c r="G2" s="129"/>
      <c r="H2" s="129"/>
    </row>
    <row r="3" spans="1:15" x14ac:dyDescent="0.25">
      <c r="B3" s="12" t="s">
        <v>1</v>
      </c>
      <c r="C3" s="14">
        <f xml:space="preserve"> SUM(K$10:K$500)</f>
        <v>16</v>
      </c>
      <c r="E3" s="129"/>
      <c r="F3" s="129"/>
      <c r="G3" s="129"/>
      <c r="H3" s="129"/>
    </row>
    <row r="4" spans="1:15" x14ac:dyDescent="0.25">
      <c r="B4" s="4" t="s">
        <v>2</v>
      </c>
      <c r="C4" s="14">
        <f xml:space="preserve"> SUM(L$10:L$500)</f>
        <v>0</v>
      </c>
      <c r="E4" s="129"/>
      <c r="F4" s="129"/>
      <c r="G4" s="129"/>
      <c r="H4" s="129"/>
    </row>
    <row r="5" spans="1:15" ht="15.75" thickBot="1" x14ac:dyDescent="0.3">
      <c r="B5" s="4" t="s">
        <v>3</v>
      </c>
      <c r="C5" s="15">
        <f>SUM($O$10:$O$498)</f>
        <v>0</v>
      </c>
      <c r="E5" s="130"/>
      <c r="F5" s="130"/>
      <c r="G5" s="130"/>
      <c r="H5" s="130"/>
    </row>
    <row r="6" spans="1:15" ht="15.75" thickTop="1" x14ac:dyDescent="0.25">
      <c r="B6" s="4" t="s">
        <v>4</v>
      </c>
      <c r="C6" s="15" t="s">
        <v>12</v>
      </c>
    </row>
    <row r="8" spans="1:15" ht="30" x14ac:dyDescent="0.25">
      <c r="A8" s="3" t="s">
        <v>5</v>
      </c>
      <c r="B8" s="3" t="s">
        <v>26</v>
      </c>
      <c r="C8" s="3" t="s">
        <v>36</v>
      </c>
      <c r="D8" s="131" t="s">
        <v>7</v>
      </c>
      <c r="E8" s="131"/>
      <c r="F8" s="131"/>
      <c r="G8" s="131"/>
      <c r="H8" s="131" t="s">
        <v>8</v>
      </c>
      <c r="I8" s="131"/>
      <c r="J8" s="131"/>
      <c r="K8" s="3" t="s">
        <v>39</v>
      </c>
      <c r="L8" s="3" t="s">
        <v>38</v>
      </c>
      <c r="M8" s="3" t="s">
        <v>6</v>
      </c>
      <c r="N8" s="3" t="s">
        <v>18</v>
      </c>
    </row>
    <row r="9" spans="1:15" ht="45" x14ac:dyDescent="0.25">
      <c r="A9" s="3"/>
      <c r="B9" s="3"/>
      <c r="C9" s="3"/>
      <c r="D9" s="3" t="s">
        <v>43</v>
      </c>
      <c r="E9" s="3" t="s">
        <v>44</v>
      </c>
      <c r="F9" s="3" t="s">
        <v>24</v>
      </c>
      <c r="G9" s="3" t="s">
        <v>25</v>
      </c>
      <c r="H9" s="3" t="s">
        <v>43</v>
      </c>
      <c r="I9" s="3" t="s">
        <v>44</v>
      </c>
      <c r="J9" s="3" t="s">
        <v>9</v>
      </c>
      <c r="K9" s="3"/>
      <c r="L9" s="3"/>
      <c r="M9" s="3"/>
      <c r="N9" s="1"/>
    </row>
    <row r="10" spans="1:15" ht="30" x14ac:dyDescent="0.25">
      <c r="A10" s="16">
        <v>1</v>
      </c>
      <c r="B10" s="132" t="s">
        <v>110</v>
      </c>
      <c r="C10" s="133" t="s">
        <v>104</v>
      </c>
      <c r="D10" s="17">
        <v>1</v>
      </c>
      <c r="E10" s="17"/>
      <c r="F10" s="9" t="s">
        <v>118</v>
      </c>
      <c r="G10" s="9"/>
      <c r="H10" s="18"/>
      <c r="I10" s="18"/>
      <c r="J10" s="4"/>
      <c r="K10" s="18">
        <f xml:space="preserve"> IF($D10 = "N/A", 0, $D10)+ IF($H10 = "N/A", 0,$H10)</f>
        <v>1</v>
      </c>
      <c r="L10" s="18">
        <f xml:space="preserve"> IF($E10 = "N/A", 0, $E10)+ IF($I10 = "N/A", 0,$I10)</f>
        <v>0</v>
      </c>
      <c r="M10" s="15"/>
      <c r="N10" s="19"/>
      <c r="O10" s="11">
        <f t="shared" ref="O10:O27" si="0">IF(SUM($L$10:$L$498) = 0, 0, $M10*($L10/SUM($L$10:$L$498)))</f>
        <v>0</v>
      </c>
    </row>
    <row r="11" spans="1:15" ht="30" x14ac:dyDescent="0.25">
      <c r="A11" s="28">
        <v>2</v>
      </c>
      <c r="B11" s="132"/>
      <c r="C11" s="134"/>
      <c r="D11" s="18">
        <v>1</v>
      </c>
      <c r="E11" s="18"/>
      <c r="F11" s="10" t="s">
        <v>117</v>
      </c>
      <c r="G11" s="10"/>
      <c r="H11" s="17"/>
      <c r="I11" s="17"/>
      <c r="J11" s="19"/>
      <c r="K11" s="18">
        <f t="shared" ref="K11:K27" si="1" xml:space="preserve"> IF($D11 = "N/A", 0, $D11)+ IF($H11 = "N/A", 0,$H11)</f>
        <v>1</v>
      </c>
      <c r="L11" s="18">
        <f t="shared" ref="L11:L27" si="2" xml:space="preserve"> IF($E11 = "N/A", 0, $E11)+ IF($I11 = "N/A", 0,$I11)</f>
        <v>0</v>
      </c>
      <c r="M11" s="15"/>
      <c r="N11" s="19"/>
      <c r="O11" s="11">
        <f t="shared" si="0"/>
        <v>0</v>
      </c>
    </row>
    <row r="12" spans="1:15" ht="45" x14ac:dyDescent="0.25">
      <c r="A12" s="28">
        <v>3</v>
      </c>
      <c r="B12" s="132"/>
      <c r="C12" s="134"/>
      <c r="D12" s="18">
        <v>1</v>
      </c>
      <c r="E12" s="18"/>
      <c r="F12" s="10" t="s">
        <v>119</v>
      </c>
      <c r="G12" s="10"/>
      <c r="H12" s="17"/>
      <c r="I12" s="17"/>
      <c r="J12" s="19"/>
      <c r="K12" s="18">
        <f t="shared" si="1"/>
        <v>1</v>
      </c>
      <c r="L12" s="18">
        <f t="shared" si="2"/>
        <v>0</v>
      </c>
      <c r="M12" s="15"/>
      <c r="N12" s="19"/>
      <c r="O12" s="11">
        <f t="shared" si="0"/>
        <v>0</v>
      </c>
    </row>
    <row r="13" spans="1:15" ht="45" x14ac:dyDescent="0.25">
      <c r="A13" s="28">
        <v>4</v>
      </c>
      <c r="B13" s="132"/>
      <c r="C13" s="137"/>
      <c r="D13" s="18"/>
      <c r="E13" s="18"/>
      <c r="F13" s="10"/>
      <c r="G13" s="10"/>
      <c r="H13" s="17">
        <v>2</v>
      </c>
      <c r="I13" s="17"/>
      <c r="J13" s="19" t="s">
        <v>200</v>
      </c>
      <c r="K13" s="18">
        <f t="shared" si="1"/>
        <v>2</v>
      </c>
      <c r="L13" s="18">
        <f t="shared" si="2"/>
        <v>0</v>
      </c>
      <c r="M13" s="15"/>
      <c r="N13" s="19"/>
      <c r="O13" s="11">
        <f t="shared" si="0"/>
        <v>0</v>
      </c>
    </row>
    <row r="14" spans="1:15" ht="30" x14ac:dyDescent="0.25">
      <c r="A14" s="28">
        <v>5</v>
      </c>
      <c r="B14" s="126" t="s">
        <v>111</v>
      </c>
      <c r="C14" s="139" t="s">
        <v>103</v>
      </c>
      <c r="D14" s="17">
        <v>0.5</v>
      </c>
      <c r="E14" s="17"/>
      <c r="F14" s="10" t="s">
        <v>115</v>
      </c>
      <c r="G14" s="10"/>
      <c r="H14" s="18"/>
      <c r="I14" s="18"/>
      <c r="J14" s="4"/>
      <c r="K14" s="18">
        <f t="shared" si="1"/>
        <v>0.5</v>
      </c>
      <c r="L14" s="18">
        <f t="shared" si="2"/>
        <v>0</v>
      </c>
      <c r="M14" s="15"/>
      <c r="N14" s="19"/>
      <c r="O14" s="11">
        <f t="shared" si="0"/>
        <v>0</v>
      </c>
    </row>
    <row r="15" spans="1:15" ht="30" x14ac:dyDescent="0.25">
      <c r="A15" s="28">
        <v>6</v>
      </c>
      <c r="B15" s="126"/>
      <c r="C15" s="140"/>
      <c r="D15" s="17">
        <v>1</v>
      </c>
      <c r="E15" s="17"/>
      <c r="F15" s="10" t="s">
        <v>120</v>
      </c>
      <c r="G15" s="10"/>
      <c r="H15" s="17"/>
      <c r="I15" s="17"/>
      <c r="J15" s="19"/>
      <c r="K15" s="18">
        <f t="shared" si="1"/>
        <v>1</v>
      </c>
      <c r="L15" s="18">
        <f t="shared" si="2"/>
        <v>0</v>
      </c>
      <c r="M15" s="15"/>
      <c r="N15" s="19"/>
      <c r="O15" s="11">
        <f t="shared" si="0"/>
        <v>0</v>
      </c>
    </row>
    <row r="16" spans="1:15" ht="30" x14ac:dyDescent="0.25">
      <c r="A16" s="28">
        <v>7</v>
      </c>
      <c r="B16" s="126"/>
      <c r="C16" s="140"/>
      <c r="D16" s="17">
        <v>1</v>
      </c>
      <c r="E16" s="17"/>
      <c r="F16" s="10" t="s">
        <v>122</v>
      </c>
      <c r="G16" s="10"/>
      <c r="H16" s="17"/>
      <c r="I16" s="17"/>
      <c r="J16" s="19"/>
      <c r="K16" s="18"/>
      <c r="L16" s="18"/>
      <c r="M16" s="15"/>
      <c r="N16" s="19"/>
      <c r="O16" s="11">
        <f t="shared" si="0"/>
        <v>0</v>
      </c>
    </row>
    <row r="17" spans="1:15" ht="43.5" customHeight="1" x14ac:dyDescent="0.25">
      <c r="A17" s="28">
        <v>8</v>
      </c>
      <c r="B17" s="126"/>
      <c r="C17" s="141"/>
      <c r="D17" s="17"/>
      <c r="E17" s="17"/>
      <c r="F17" s="10"/>
      <c r="G17" s="10"/>
      <c r="H17" s="17">
        <v>2</v>
      </c>
      <c r="I17" s="17"/>
      <c r="J17" s="24" t="s">
        <v>201</v>
      </c>
      <c r="K17" s="18">
        <f t="shared" si="1"/>
        <v>2</v>
      </c>
      <c r="L17" s="18">
        <f t="shared" si="2"/>
        <v>0</v>
      </c>
      <c r="M17" s="15"/>
      <c r="N17" s="19"/>
      <c r="O17" s="11">
        <f t="shared" si="0"/>
        <v>0</v>
      </c>
    </row>
    <row r="18" spans="1:15" ht="57.75" customHeight="1" x14ac:dyDescent="0.25">
      <c r="A18" s="28">
        <v>9</v>
      </c>
      <c r="B18" s="138" t="s">
        <v>112</v>
      </c>
      <c r="C18" s="138" t="s">
        <v>105</v>
      </c>
      <c r="D18" s="17">
        <v>1</v>
      </c>
      <c r="E18" s="17"/>
      <c r="F18" s="10" t="s">
        <v>114</v>
      </c>
      <c r="G18" s="10"/>
      <c r="H18" s="17"/>
      <c r="I18" s="18"/>
      <c r="J18" s="4"/>
      <c r="K18" s="18">
        <f t="shared" si="1"/>
        <v>1</v>
      </c>
      <c r="L18" s="18">
        <f t="shared" si="2"/>
        <v>0</v>
      </c>
      <c r="M18" s="15"/>
      <c r="N18" s="19"/>
      <c r="O18" s="11">
        <f t="shared" si="0"/>
        <v>0</v>
      </c>
    </row>
    <row r="19" spans="1:15" ht="57.75" customHeight="1" x14ac:dyDescent="0.25">
      <c r="A19" s="28">
        <v>10</v>
      </c>
      <c r="B19" s="138"/>
      <c r="C19" s="138"/>
      <c r="D19" s="17">
        <v>1</v>
      </c>
      <c r="E19" s="17"/>
      <c r="F19" s="10" t="s">
        <v>121</v>
      </c>
      <c r="G19" s="10"/>
      <c r="H19" s="17"/>
      <c r="I19" s="18"/>
      <c r="J19" s="8"/>
      <c r="K19" s="18">
        <f t="shared" si="1"/>
        <v>1</v>
      </c>
      <c r="L19" s="18"/>
      <c r="M19" s="15"/>
      <c r="N19" s="19"/>
      <c r="O19" s="11">
        <f t="shared" si="0"/>
        <v>0</v>
      </c>
    </row>
    <row r="20" spans="1:15" ht="53.25" customHeight="1" x14ac:dyDescent="0.25">
      <c r="A20" s="28">
        <v>11</v>
      </c>
      <c r="B20" s="138"/>
      <c r="C20" s="138"/>
      <c r="D20" s="17"/>
      <c r="E20" s="17"/>
      <c r="F20" s="10"/>
      <c r="G20" s="10"/>
      <c r="H20" s="17">
        <v>1</v>
      </c>
      <c r="I20" s="22"/>
      <c r="J20" s="22" t="s">
        <v>202</v>
      </c>
      <c r="K20" s="18">
        <f t="shared" si="1"/>
        <v>1</v>
      </c>
      <c r="L20" s="18">
        <f t="shared" si="2"/>
        <v>0</v>
      </c>
      <c r="M20" s="15"/>
      <c r="N20" s="19"/>
      <c r="O20" s="11">
        <f t="shared" si="0"/>
        <v>0</v>
      </c>
    </row>
    <row r="21" spans="1:15" ht="57.75" customHeight="1" x14ac:dyDescent="0.25">
      <c r="A21" s="28">
        <v>12</v>
      </c>
      <c r="B21" s="138" t="s">
        <v>113</v>
      </c>
      <c r="C21" s="138" t="s">
        <v>116</v>
      </c>
      <c r="D21" s="17">
        <v>1</v>
      </c>
      <c r="E21" s="17"/>
      <c r="F21" s="10" t="s">
        <v>123</v>
      </c>
      <c r="G21" s="10"/>
      <c r="H21" s="17"/>
      <c r="I21" s="18"/>
      <c r="J21" s="4"/>
      <c r="K21" s="18">
        <f t="shared" si="1"/>
        <v>1</v>
      </c>
      <c r="L21" s="18">
        <f t="shared" si="2"/>
        <v>0</v>
      </c>
      <c r="M21" s="15"/>
      <c r="N21" s="19"/>
      <c r="O21" s="11">
        <f t="shared" si="0"/>
        <v>0</v>
      </c>
    </row>
    <row r="22" spans="1:15" ht="57.75" customHeight="1" x14ac:dyDescent="0.25">
      <c r="A22" s="28">
        <v>13</v>
      </c>
      <c r="B22" s="138"/>
      <c r="C22" s="138"/>
      <c r="D22" s="17">
        <v>1</v>
      </c>
      <c r="E22" s="17"/>
      <c r="F22" s="10" t="s">
        <v>124</v>
      </c>
      <c r="G22" s="10"/>
      <c r="H22" s="17"/>
      <c r="I22" s="18"/>
      <c r="J22" s="8"/>
      <c r="K22" s="18">
        <f t="shared" si="1"/>
        <v>1</v>
      </c>
      <c r="L22" s="18"/>
      <c r="M22" s="15"/>
      <c r="N22" s="19"/>
      <c r="O22" s="11">
        <f t="shared" si="0"/>
        <v>0</v>
      </c>
    </row>
    <row r="23" spans="1:15" ht="57.75" customHeight="1" x14ac:dyDescent="0.25">
      <c r="A23" s="28">
        <v>14</v>
      </c>
      <c r="B23" s="138"/>
      <c r="C23" s="138"/>
      <c r="D23" s="17">
        <v>1</v>
      </c>
      <c r="E23" s="17"/>
      <c r="F23" s="10" t="s">
        <v>125</v>
      </c>
      <c r="G23" s="10"/>
      <c r="H23" s="17"/>
      <c r="I23" s="18"/>
      <c r="J23" s="8"/>
      <c r="K23" s="18"/>
      <c r="L23" s="18"/>
      <c r="M23" s="15"/>
      <c r="N23" s="19"/>
      <c r="O23" s="11">
        <f t="shared" si="0"/>
        <v>0</v>
      </c>
    </row>
    <row r="24" spans="1:15" ht="53.25" customHeight="1" x14ac:dyDescent="0.25">
      <c r="A24" s="28">
        <v>15</v>
      </c>
      <c r="B24" s="138"/>
      <c r="C24" s="138"/>
      <c r="D24" s="17">
        <v>1</v>
      </c>
      <c r="E24" s="17"/>
      <c r="F24" s="10" t="s">
        <v>126</v>
      </c>
      <c r="G24" s="10"/>
      <c r="H24" s="17"/>
      <c r="I24" s="22"/>
      <c r="J24" s="22"/>
      <c r="K24" s="18">
        <f t="shared" si="1"/>
        <v>1</v>
      </c>
      <c r="L24" s="18">
        <f t="shared" si="2"/>
        <v>0</v>
      </c>
      <c r="M24" s="15"/>
      <c r="N24" s="19"/>
      <c r="O24" s="11">
        <f t="shared" si="0"/>
        <v>0</v>
      </c>
    </row>
    <row r="25" spans="1:15" ht="57.75" customHeight="1" x14ac:dyDescent="0.25">
      <c r="A25" s="31">
        <v>16</v>
      </c>
      <c r="B25" s="138" t="s">
        <v>195</v>
      </c>
      <c r="C25" s="138" t="s">
        <v>196</v>
      </c>
      <c r="D25" s="17">
        <v>0.5</v>
      </c>
      <c r="E25" s="17"/>
      <c r="F25" s="10" t="s">
        <v>197</v>
      </c>
      <c r="G25" s="10"/>
      <c r="H25" s="17"/>
      <c r="I25" s="18"/>
      <c r="J25" s="106"/>
      <c r="K25" s="18">
        <f t="shared" si="1"/>
        <v>0.5</v>
      </c>
      <c r="L25" s="18">
        <f t="shared" si="2"/>
        <v>0</v>
      </c>
      <c r="M25" s="15"/>
      <c r="N25" s="19"/>
      <c r="O25" s="11">
        <f t="shared" si="0"/>
        <v>0</v>
      </c>
    </row>
    <row r="26" spans="1:15" ht="57.75" customHeight="1" x14ac:dyDescent="0.25">
      <c r="A26" s="31">
        <v>17</v>
      </c>
      <c r="B26" s="138"/>
      <c r="C26" s="138"/>
      <c r="D26" s="17">
        <v>0.5</v>
      </c>
      <c r="E26" s="17"/>
      <c r="F26" s="10" t="s">
        <v>198</v>
      </c>
      <c r="G26" s="10"/>
      <c r="H26" s="17"/>
      <c r="I26" s="18"/>
      <c r="J26" s="106"/>
      <c r="K26" s="18">
        <f t="shared" si="1"/>
        <v>0.5</v>
      </c>
      <c r="L26" s="18"/>
      <c r="M26" s="15"/>
      <c r="N26" s="19"/>
      <c r="O26" s="11">
        <f t="shared" si="0"/>
        <v>0</v>
      </c>
    </row>
    <row r="27" spans="1:15" ht="53.25" customHeight="1" x14ac:dyDescent="0.25">
      <c r="A27" s="31">
        <v>19</v>
      </c>
      <c r="B27" s="138"/>
      <c r="C27" s="138"/>
      <c r="D27" s="17">
        <v>0.5</v>
      </c>
      <c r="E27" s="17"/>
      <c r="F27" s="10" t="s">
        <v>199</v>
      </c>
      <c r="G27" s="10"/>
      <c r="H27" s="17"/>
      <c r="I27" s="22"/>
      <c r="J27" s="22"/>
      <c r="K27" s="18">
        <f t="shared" si="1"/>
        <v>0.5</v>
      </c>
      <c r="L27" s="18">
        <f t="shared" si="2"/>
        <v>0</v>
      </c>
      <c r="M27" s="15"/>
      <c r="N27" s="19"/>
      <c r="O27" s="11">
        <f t="shared" si="0"/>
        <v>0</v>
      </c>
    </row>
  </sheetData>
  <mergeCells count="13">
    <mergeCell ref="B25:B27"/>
    <mergeCell ref="C25:C27"/>
    <mergeCell ref="B18:B20"/>
    <mergeCell ref="C18:C20"/>
    <mergeCell ref="B21:B24"/>
    <mergeCell ref="C21:C24"/>
    <mergeCell ref="B14:B17"/>
    <mergeCell ref="C14:C17"/>
    <mergeCell ref="E1:H5"/>
    <mergeCell ref="D8:G8"/>
    <mergeCell ref="H8:J8"/>
    <mergeCell ref="B10:B13"/>
    <mergeCell ref="C10:C13"/>
  </mergeCells>
  <conditionalFormatting sqref="D15:E20 J10:J16 H10:I17 N10:N20 F11:G17 D25:H27 N25:N27">
    <cfRule type="cellIs" dxfId="919" priority="153" operator="equal">
      <formula>""""""</formula>
    </cfRule>
  </conditionalFormatting>
  <conditionalFormatting sqref="G14">
    <cfRule type="cellIs" dxfId="918" priority="152" operator="equal">
      <formula>""""""</formula>
    </cfRule>
  </conditionalFormatting>
  <conditionalFormatting sqref="G14 D15:E20 H10:I17 D25:E27 H25:H27">
    <cfRule type="cellIs" dxfId="917" priority="150" operator="equal">
      <formula>""""""</formula>
    </cfRule>
    <cfRule type="cellIs" dxfId="916" priority="151" operator="equal">
      <formula>""" """</formula>
    </cfRule>
  </conditionalFormatting>
  <conditionalFormatting sqref="D10:E10 D13:E14">
    <cfRule type="cellIs" dxfId="915" priority="149" operator="equal">
      <formula>""""""</formula>
    </cfRule>
  </conditionalFormatting>
  <conditionalFormatting sqref="D10:E10 D13:E14">
    <cfRule type="cellIs" dxfId="914" priority="147" operator="equal">
      <formula>""""""</formula>
    </cfRule>
    <cfRule type="cellIs" dxfId="913" priority="148" operator="equal">
      <formula>""" """</formula>
    </cfRule>
  </conditionalFormatting>
  <conditionalFormatting sqref="F14">
    <cfRule type="cellIs" dxfId="912" priority="146" operator="equal">
      <formula>""""""</formula>
    </cfRule>
  </conditionalFormatting>
  <conditionalFormatting sqref="F14">
    <cfRule type="cellIs" dxfId="911" priority="144" operator="equal">
      <formula>""""""</formula>
    </cfRule>
    <cfRule type="cellIs" dxfId="910" priority="145" operator="equal">
      <formula>""" """</formula>
    </cfRule>
  </conditionalFormatting>
  <conditionalFormatting sqref="D11:E12">
    <cfRule type="cellIs" dxfId="909" priority="140" operator="equal">
      <formula>""""""</formula>
    </cfRule>
  </conditionalFormatting>
  <conditionalFormatting sqref="D11:E12">
    <cfRule type="cellIs" dxfId="908" priority="138" operator="equal">
      <formula>""""""</formula>
    </cfRule>
    <cfRule type="cellIs" dxfId="907" priority="139" operator="equal">
      <formula>""" """</formula>
    </cfRule>
  </conditionalFormatting>
  <conditionalFormatting sqref="F10:G10">
    <cfRule type="cellIs" dxfId="906" priority="134" operator="equal">
      <formula>""""""</formula>
    </cfRule>
  </conditionalFormatting>
  <conditionalFormatting sqref="F10:G10">
    <cfRule type="cellIs" dxfId="905" priority="132" operator="equal">
      <formula>""""""</formula>
    </cfRule>
    <cfRule type="cellIs" dxfId="904" priority="133" operator="equal">
      <formula>""" """</formula>
    </cfRule>
  </conditionalFormatting>
  <conditionalFormatting sqref="J18:J19">
    <cfRule type="cellIs" dxfId="903" priority="129" operator="equal">
      <formula>""""""</formula>
    </cfRule>
  </conditionalFormatting>
  <conditionalFormatting sqref="F20:G20">
    <cfRule type="cellIs" dxfId="902" priority="125" operator="equal">
      <formula>""""""</formula>
    </cfRule>
  </conditionalFormatting>
  <conditionalFormatting sqref="J18:J19">
    <cfRule type="cellIs" dxfId="901" priority="124" operator="equal">
      <formula>""""""</formula>
    </cfRule>
  </conditionalFormatting>
  <conditionalFormatting sqref="C18:G20 D10:I17 M11:M20 K11:L24 J10:J24 N10:N20 I18:I20 A10:B24 A25:N27">
    <cfRule type="cellIs" dxfId="900" priority="156" operator="equal">
      <formula>$A$996</formula>
    </cfRule>
  </conditionalFormatting>
  <conditionalFormatting sqref="G18:G19">
    <cfRule type="cellIs" dxfId="899" priority="119" operator="equal">
      <formula>""""""</formula>
    </cfRule>
  </conditionalFormatting>
  <conditionalFormatting sqref="G18:G19">
    <cfRule type="cellIs" dxfId="898" priority="117" operator="equal">
      <formula>""""""</formula>
    </cfRule>
    <cfRule type="cellIs" dxfId="897" priority="118" operator="equal">
      <formula>""" """</formula>
    </cfRule>
  </conditionalFormatting>
  <conditionalFormatting sqref="F18:F19">
    <cfRule type="cellIs" dxfId="896" priority="116" operator="equal">
      <formula>""""""</formula>
    </cfRule>
  </conditionalFormatting>
  <conditionalFormatting sqref="F18:F19">
    <cfRule type="cellIs" dxfId="895" priority="114" operator="equal">
      <formula>""""""</formula>
    </cfRule>
    <cfRule type="cellIs" dxfId="894" priority="115" operator="equal">
      <formula>""" """</formula>
    </cfRule>
  </conditionalFormatting>
  <conditionalFormatting sqref="F20:G20">
    <cfRule type="cellIs" dxfId="893" priority="113" operator="equal">
      <formula>""""""</formula>
    </cfRule>
  </conditionalFormatting>
  <conditionalFormatting sqref="F18:G20">
    <cfRule type="cellIs" dxfId="892" priority="112" operator="equal">
      <formula>""""""</formula>
    </cfRule>
  </conditionalFormatting>
  <conditionalFormatting sqref="C10">
    <cfRule type="cellIs" dxfId="891" priority="107" operator="equal">
      <formula>$A$996</formula>
    </cfRule>
  </conditionalFormatting>
  <conditionalFormatting sqref="I18:I19">
    <cfRule type="cellIs" dxfId="890" priority="100" operator="equal">
      <formula>""""""</formula>
    </cfRule>
  </conditionalFormatting>
  <conditionalFormatting sqref="I18:I19">
    <cfRule type="cellIs" dxfId="889" priority="98" operator="equal">
      <formula>""""""</formula>
    </cfRule>
    <cfRule type="cellIs" dxfId="888" priority="99" operator="equal">
      <formula>""" """</formula>
    </cfRule>
  </conditionalFormatting>
  <conditionalFormatting sqref="I18:I19">
    <cfRule type="cellIs" dxfId="887" priority="97" operator="equal">
      <formula>""""""</formula>
    </cfRule>
  </conditionalFormatting>
  <conditionalFormatting sqref="I18:I19">
    <cfRule type="cellIs" dxfId="886" priority="95" operator="equal">
      <formula>""""""</formula>
    </cfRule>
    <cfRule type="cellIs" dxfId="885" priority="96" operator="equal">
      <formula>""" """</formula>
    </cfRule>
  </conditionalFormatting>
  <conditionalFormatting sqref="K10:M10">
    <cfRule type="cellIs" dxfId="884" priority="94" operator="equal">
      <formula>$A$996</formula>
    </cfRule>
  </conditionalFormatting>
  <conditionalFormatting sqref="D21:E24">
    <cfRule type="cellIs" dxfId="883" priority="90" operator="equal">
      <formula>""""""</formula>
    </cfRule>
  </conditionalFormatting>
  <conditionalFormatting sqref="D21:E24">
    <cfRule type="cellIs" dxfId="882" priority="88" operator="equal">
      <formula>""""""</formula>
    </cfRule>
    <cfRule type="cellIs" dxfId="881" priority="89" operator="equal">
      <formula>""" """</formula>
    </cfRule>
  </conditionalFormatting>
  <conditionalFormatting sqref="J21:J23">
    <cfRule type="cellIs" dxfId="880" priority="87" operator="equal">
      <formula>""""""</formula>
    </cfRule>
  </conditionalFormatting>
  <conditionalFormatting sqref="F24:G24">
    <cfRule type="cellIs" dxfId="879" priority="83" operator="equal">
      <formula>""""""</formula>
    </cfRule>
  </conditionalFormatting>
  <conditionalFormatting sqref="F21:F23">
    <cfRule type="cellIs" dxfId="878" priority="75" operator="equal">
      <formula>""""""</formula>
    </cfRule>
  </conditionalFormatting>
  <conditionalFormatting sqref="J21:J23">
    <cfRule type="cellIs" dxfId="877" priority="82" operator="equal">
      <formula>""""""</formula>
    </cfRule>
  </conditionalFormatting>
  <conditionalFormatting sqref="F21:F23">
    <cfRule type="cellIs" dxfId="876" priority="73" operator="equal">
      <formula>""""""</formula>
    </cfRule>
    <cfRule type="cellIs" dxfId="875" priority="74" operator="equal">
      <formula>""" """</formula>
    </cfRule>
  </conditionalFormatting>
  <conditionalFormatting sqref="D10:I17 J10:J24 N10:N20 I18:I20 D18:G24 D25:J27 N25:N27">
    <cfRule type="cellIs" dxfId="874" priority="91" operator="equal">
      <formula>$A$996</formula>
    </cfRule>
    <cfRule type="cellIs" dxfId="873" priority="92" operator="equal">
      <formula>$O$9996</formula>
    </cfRule>
  </conditionalFormatting>
  <conditionalFormatting sqref="D21:G24">
    <cfRule type="cellIs" dxfId="872" priority="93" operator="equal">
      <formula>$A$996</formula>
    </cfRule>
  </conditionalFormatting>
  <conditionalFormatting sqref="G21:G23">
    <cfRule type="cellIs" dxfId="871" priority="78" operator="equal">
      <formula>""""""</formula>
    </cfRule>
  </conditionalFormatting>
  <conditionalFormatting sqref="G21:G23">
    <cfRule type="cellIs" dxfId="870" priority="76" operator="equal">
      <formula>""""""</formula>
    </cfRule>
    <cfRule type="cellIs" dxfId="869" priority="77" operator="equal">
      <formula>""" """</formula>
    </cfRule>
  </conditionalFormatting>
  <conditionalFormatting sqref="F24:G24">
    <cfRule type="cellIs" dxfId="868" priority="72" operator="equal">
      <formula>""""""</formula>
    </cfRule>
  </conditionalFormatting>
  <conditionalFormatting sqref="F21:G24">
    <cfRule type="cellIs" dxfId="867" priority="71" operator="equal">
      <formula>""""""</formula>
    </cfRule>
  </conditionalFormatting>
  <conditionalFormatting sqref="N21:N24">
    <cfRule type="cellIs" dxfId="866" priority="67" operator="equal">
      <formula>""""""</formula>
    </cfRule>
  </conditionalFormatting>
  <conditionalFormatting sqref="N21:N24">
    <cfRule type="cellIs" dxfId="865" priority="68" operator="equal">
      <formula>$A$996</formula>
    </cfRule>
    <cfRule type="cellIs" dxfId="864" priority="69" operator="equal">
      <formula>$O$9996</formula>
    </cfRule>
  </conditionalFormatting>
  <conditionalFormatting sqref="N21:N24">
    <cfRule type="cellIs" dxfId="863" priority="70" operator="equal">
      <formula>$A$996</formula>
    </cfRule>
  </conditionalFormatting>
  <conditionalFormatting sqref="C21:C24">
    <cfRule type="cellIs" dxfId="862" priority="66" operator="equal">
      <formula>$A$996</formula>
    </cfRule>
  </conditionalFormatting>
  <conditionalFormatting sqref="I21:I23">
    <cfRule type="cellIs" dxfId="861" priority="62" operator="equal">
      <formula>""""""</formula>
    </cfRule>
  </conditionalFormatting>
  <conditionalFormatting sqref="I21:I23">
    <cfRule type="cellIs" dxfId="860" priority="60" operator="equal">
      <formula>""""""</formula>
    </cfRule>
    <cfRule type="cellIs" dxfId="859" priority="61" operator="equal">
      <formula>""" """</formula>
    </cfRule>
  </conditionalFormatting>
  <conditionalFormatting sqref="I21:I23">
    <cfRule type="cellIs" dxfId="858" priority="59" operator="equal">
      <formula>""""""</formula>
    </cfRule>
  </conditionalFormatting>
  <conditionalFormatting sqref="I21:I23">
    <cfRule type="cellIs" dxfId="857" priority="57" operator="equal">
      <formula>""""""</formula>
    </cfRule>
    <cfRule type="cellIs" dxfId="856" priority="58" operator="equal">
      <formula>""" """</formula>
    </cfRule>
  </conditionalFormatting>
  <conditionalFormatting sqref="I21:I24">
    <cfRule type="cellIs" dxfId="855" priority="63" operator="equal">
      <formula>$A$996</formula>
    </cfRule>
    <cfRule type="cellIs" dxfId="854" priority="64" operator="equal">
      <formula>$O$9996</formula>
    </cfRule>
  </conditionalFormatting>
  <conditionalFormatting sqref="I21:I24">
    <cfRule type="cellIs" dxfId="853" priority="65" operator="equal">
      <formula>$A$996</formula>
    </cfRule>
  </conditionalFormatting>
  <conditionalFormatting sqref="M21:M24">
    <cfRule type="cellIs" dxfId="852" priority="56" operator="equal">
      <formula>$A$996</formula>
    </cfRule>
  </conditionalFormatting>
  <conditionalFormatting sqref="C14">
    <cfRule type="cellIs" dxfId="851" priority="55" operator="equal">
      <formula>$A$996</formula>
    </cfRule>
  </conditionalFormatting>
  <conditionalFormatting sqref="H18:H24">
    <cfRule type="cellIs" dxfId="850" priority="53" operator="equal">
      <formula>""""""</formula>
    </cfRule>
  </conditionalFormatting>
  <conditionalFormatting sqref="H18:H24">
    <cfRule type="cellIs" dxfId="849" priority="51" operator="equal">
      <formula>""""""</formula>
    </cfRule>
    <cfRule type="cellIs" dxfId="848" priority="52" operator="equal">
      <formula>""" """</formula>
    </cfRule>
  </conditionalFormatting>
  <conditionalFormatting sqref="H18:H24">
    <cfRule type="cellIs" dxfId="847" priority="54" operator="equal">
      <formula>$A$996</formula>
    </cfRule>
  </conditionalFormatting>
  <conditionalFormatting sqref="H18:H24">
    <cfRule type="cellIs" dxfId="846" priority="49" operator="equal">
      <formula>$A$996</formula>
    </cfRule>
    <cfRule type="cellIs" dxfId="845" priority="50" operator="equal">
      <formula>$O$9996</formula>
    </cfRule>
  </conditionalFormatting>
  <conditionalFormatting sqref="J25:J26">
    <cfRule type="cellIs" dxfId="844" priority="41" operator="equal">
      <formula>""""""</formula>
    </cfRule>
  </conditionalFormatting>
  <conditionalFormatting sqref="F27:G27">
    <cfRule type="cellIs" dxfId="843" priority="40" operator="equal">
      <formula>""""""</formula>
    </cfRule>
  </conditionalFormatting>
  <conditionalFormatting sqref="F25:F26">
    <cfRule type="cellIs" dxfId="842" priority="35" operator="equal">
      <formula>""""""</formula>
    </cfRule>
  </conditionalFormatting>
  <conditionalFormatting sqref="J25:J26">
    <cfRule type="cellIs" dxfId="841" priority="39" operator="equal">
      <formula>""""""</formula>
    </cfRule>
  </conditionalFormatting>
  <conditionalFormatting sqref="F25:F26">
    <cfRule type="cellIs" dxfId="840" priority="33" operator="equal">
      <formula>""""""</formula>
    </cfRule>
    <cfRule type="cellIs" dxfId="839" priority="34" operator="equal">
      <formula>""" """</formula>
    </cfRule>
  </conditionalFormatting>
  <conditionalFormatting sqref="G25:G26">
    <cfRule type="cellIs" dxfId="838" priority="38" operator="equal">
      <formula>""""""</formula>
    </cfRule>
  </conditionalFormatting>
  <conditionalFormatting sqref="G25:G26">
    <cfRule type="cellIs" dxfId="837" priority="36" operator="equal">
      <formula>""""""</formula>
    </cfRule>
    <cfRule type="cellIs" dxfId="836" priority="37" operator="equal">
      <formula>""" """</formula>
    </cfRule>
  </conditionalFormatting>
  <conditionalFormatting sqref="F27:G27">
    <cfRule type="cellIs" dxfId="835" priority="32" operator="equal">
      <formula>""""""</formula>
    </cfRule>
  </conditionalFormatting>
  <conditionalFormatting sqref="I25:I26">
    <cfRule type="cellIs" dxfId="834" priority="22" operator="equal">
      <formula>""""""</formula>
    </cfRule>
  </conditionalFormatting>
  <conditionalFormatting sqref="I25:I26">
    <cfRule type="cellIs" dxfId="833" priority="20" operator="equal">
      <formula>""""""</formula>
    </cfRule>
    <cfRule type="cellIs" dxfId="832" priority="21" operator="equal">
      <formula>""" """</formula>
    </cfRule>
  </conditionalFormatting>
  <conditionalFormatting sqref="I25:I26">
    <cfRule type="cellIs" dxfId="831" priority="19" operator="equal">
      <formula>""""""</formula>
    </cfRule>
  </conditionalFormatting>
  <conditionalFormatting sqref="I25:I26">
    <cfRule type="cellIs" dxfId="830" priority="17" operator="equal">
      <formula>""""""</formula>
    </cfRule>
    <cfRule type="cellIs" dxfId="829" priority="18" operator="equal">
      <formula>""" """</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D19" workbookViewId="0">
      <selection activeCell="K10" sqref="K10:K27"/>
    </sheetView>
  </sheetViews>
  <sheetFormatPr defaultColWidth="9.140625" defaultRowHeight="15" x14ac:dyDescent="0.25"/>
  <cols>
    <col min="1" max="1" width="3.85546875" style="11" customWidth="1"/>
    <col min="2" max="2" width="48" style="11" customWidth="1"/>
    <col min="3" max="3" width="34.28515625" style="11" customWidth="1"/>
    <col min="4" max="5" width="10.140625" style="11" customWidth="1"/>
    <col min="6" max="6" width="47.85546875" style="11" customWidth="1"/>
    <col min="7" max="7" width="40.42578125" style="11" customWidth="1"/>
    <col min="8" max="9" width="10.140625" style="11" customWidth="1"/>
    <col min="10" max="10" width="39.5703125" style="11" customWidth="1"/>
    <col min="11" max="11" width="17.85546875" style="11" customWidth="1"/>
    <col min="12" max="12" width="16.28515625" style="11" customWidth="1"/>
    <col min="13" max="13" width="14.28515625" style="11" customWidth="1"/>
    <col min="14" max="14" width="17.140625" style="11" customWidth="1"/>
    <col min="15" max="15" width="0.140625" style="11" customWidth="1"/>
    <col min="16" max="16384" width="9.140625" style="11"/>
  </cols>
  <sheetData>
    <row r="1" spans="1:15" ht="38.25" customHeight="1" x14ac:dyDescent="0.25">
      <c r="B1" s="33" t="s">
        <v>233</v>
      </c>
      <c r="C1" s="7"/>
      <c r="E1" s="129" t="s">
        <v>257</v>
      </c>
      <c r="F1" s="129"/>
      <c r="G1" s="129"/>
      <c r="H1" s="129"/>
    </row>
    <row r="2" spans="1:15" x14ac:dyDescent="0.25">
      <c r="B2" s="12" t="s">
        <v>0</v>
      </c>
      <c r="C2" s="13" t="s">
        <v>11</v>
      </c>
      <c r="E2" s="129"/>
      <c r="F2" s="129"/>
      <c r="G2" s="129"/>
      <c r="H2" s="129"/>
    </row>
    <row r="3" spans="1:15" x14ac:dyDescent="0.25">
      <c r="B3" s="12" t="s">
        <v>1</v>
      </c>
      <c r="C3" s="14">
        <f xml:space="preserve"> SUM(K$10:K$494)</f>
        <v>8</v>
      </c>
      <c r="E3" s="129"/>
      <c r="F3" s="129"/>
      <c r="G3" s="129"/>
      <c r="H3" s="129"/>
    </row>
    <row r="4" spans="1:15" x14ac:dyDescent="0.25">
      <c r="B4" s="106" t="s">
        <v>2</v>
      </c>
      <c r="C4" s="14">
        <f xml:space="preserve"> SUM(L$10:L$494)</f>
        <v>0</v>
      </c>
      <c r="E4" s="129"/>
      <c r="F4" s="129"/>
      <c r="G4" s="129"/>
      <c r="H4" s="129"/>
    </row>
    <row r="5" spans="1:15" ht="15.75" thickBot="1" x14ac:dyDescent="0.3">
      <c r="B5" s="106" t="s">
        <v>3</v>
      </c>
      <c r="C5" s="15">
        <f>SUM($O$10:$O$500)</f>
        <v>0</v>
      </c>
      <c r="E5" s="130"/>
      <c r="F5" s="130"/>
      <c r="G5" s="130"/>
      <c r="H5" s="130"/>
    </row>
    <row r="6" spans="1:15" ht="15.75" thickTop="1" x14ac:dyDescent="0.25">
      <c r="B6" s="106" t="s">
        <v>4</v>
      </c>
      <c r="C6" s="15" t="s">
        <v>12</v>
      </c>
    </row>
    <row r="8" spans="1:15" ht="30" x14ac:dyDescent="0.25">
      <c r="A8" s="105" t="s">
        <v>5</v>
      </c>
      <c r="B8" s="105" t="s">
        <v>26</v>
      </c>
      <c r="C8" s="105" t="s">
        <v>36</v>
      </c>
      <c r="D8" s="131" t="s">
        <v>7</v>
      </c>
      <c r="E8" s="131"/>
      <c r="F8" s="131"/>
      <c r="G8" s="131"/>
      <c r="H8" s="131" t="s">
        <v>8</v>
      </c>
      <c r="I8" s="131"/>
      <c r="J8" s="131"/>
      <c r="K8" s="105" t="s">
        <v>39</v>
      </c>
      <c r="L8" s="105" t="s">
        <v>38</v>
      </c>
      <c r="M8" s="105" t="s">
        <v>6</v>
      </c>
      <c r="N8" s="105" t="s">
        <v>18</v>
      </c>
    </row>
    <row r="9" spans="1:15" ht="45" x14ac:dyDescent="0.25">
      <c r="A9" s="105"/>
      <c r="B9" s="105"/>
      <c r="C9" s="105"/>
      <c r="D9" s="105" t="s">
        <v>43</v>
      </c>
      <c r="E9" s="105" t="s">
        <v>44</v>
      </c>
      <c r="F9" s="105" t="s">
        <v>24</v>
      </c>
      <c r="G9" s="105" t="s">
        <v>25</v>
      </c>
      <c r="H9" s="105" t="s">
        <v>43</v>
      </c>
      <c r="I9" s="105" t="s">
        <v>44</v>
      </c>
      <c r="J9" s="105" t="s">
        <v>9</v>
      </c>
      <c r="K9" s="105"/>
      <c r="L9" s="105"/>
      <c r="M9" s="105"/>
      <c r="N9" s="1"/>
    </row>
    <row r="10" spans="1:15" x14ac:dyDescent="0.25">
      <c r="A10" s="31">
        <v>1</v>
      </c>
      <c r="B10" s="132" t="s">
        <v>206</v>
      </c>
      <c r="C10" s="133" t="s">
        <v>102</v>
      </c>
      <c r="D10" s="17">
        <v>0.5</v>
      </c>
      <c r="E10" s="17"/>
      <c r="F10" s="9" t="s">
        <v>207</v>
      </c>
      <c r="G10" s="9"/>
      <c r="H10" s="18"/>
      <c r="I10" s="18"/>
      <c r="J10" s="106"/>
      <c r="K10" s="18">
        <f xml:space="preserve"> IF($D10 = "N/A", 0, $D10)+ IF($H10 = "N/A", 0,$H10)</f>
        <v>0.5</v>
      </c>
      <c r="L10" s="18">
        <f xml:space="preserve"> IF($E10 = "N/A", 0, $E10)+ IF($I10 = "N/A", 0,$I10)</f>
        <v>0</v>
      </c>
      <c r="M10" s="15"/>
      <c r="N10" s="19"/>
      <c r="O10" s="11">
        <f>IF(SUM($L$10:$L$500) = 0, 0, $M10*($L10/SUM($L$10:$L$500)))</f>
        <v>0</v>
      </c>
    </row>
    <row r="11" spans="1:15" ht="30" x14ac:dyDescent="0.25">
      <c r="A11" s="31">
        <v>2</v>
      </c>
      <c r="B11" s="132"/>
      <c r="C11" s="137"/>
      <c r="D11" s="18"/>
      <c r="E11" s="18"/>
      <c r="F11" s="10"/>
      <c r="G11" s="10"/>
      <c r="H11" s="17">
        <v>0.5</v>
      </c>
      <c r="I11" s="17"/>
      <c r="J11" s="19" t="s">
        <v>208</v>
      </c>
      <c r="K11" s="18">
        <f t="shared" ref="K11:K27" si="0" xml:space="preserve"> IF($D11 = "N/A", 0, $D11)+ IF($H11 = "N/A", 0,$H11)</f>
        <v>0.5</v>
      </c>
      <c r="L11" s="18">
        <f t="shared" ref="L11:L27" si="1" xml:space="preserve"> IF($E11 = "N/A", 0, $E11)+ IF($I11 = "N/A", 0,$I11)</f>
        <v>0</v>
      </c>
      <c r="M11" s="15"/>
      <c r="N11" s="19"/>
      <c r="O11" s="11">
        <f t="shared" ref="O11:O27" si="2">IF(SUM($L$10:$L$500) = 0, 0, $M11*($L11/SUM($L$10:$L$500)))</f>
        <v>0</v>
      </c>
    </row>
    <row r="12" spans="1:15" x14ac:dyDescent="0.25">
      <c r="A12" s="31">
        <v>3</v>
      </c>
      <c r="B12" s="126" t="s">
        <v>209</v>
      </c>
      <c r="C12" s="133" t="s">
        <v>102</v>
      </c>
      <c r="D12" s="17">
        <v>0.5</v>
      </c>
      <c r="E12" s="17"/>
      <c r="F12" s="10" t="s">
        <v>210</v>
      </c>
      <c r="G12" s="10"/>
      <c r="H12" s="18"/>
      <c r="I12" s="18"/>
      <c r="J12" s="106"/>
      <c r="K12" s="18">
        <f t="shared" si="0"/>
        <v>0.5</v>
      </c>
      <c r="L12" s="18">
        <f t="shared" si="1"/>
        <v>0</v>
      </c>
      <c r="M12" s="15"/>
      <c r="N12" s="19"/>
      <c r="O12" s="11">
        <f t="shared" si="2"/>
        <v>0</v>
      </c>
    </row>
    <row r="13" spans="1:15" ht="43.5" customHeight="1" x14ac:dyDescent="0.25">
      <c r="A13" s="31">
        <v>4</v>
      </c>
      <c r="B13" s="126"/>
      <c r="C13" s="137"/>
      <c r="D13" s="17"/>
      <c r="E13" s="17"/>
      <c r="F13" s="10"/>
      <c r="G13" s="10"/>
      <c r="H13" s="17">
        <v>0.5</v>
      </c>
      <c r="I13" s="17"/>
      <c r="J13" s="19" t="s">
        <v>211</v>
      </c>
      <c r="K13" s="18">
        <f t="shared" si="0"/>
        <v>0.5</v>
      </c>
      <c r="L13" s="18">
        <f t="shared" si="1"/>
        <v>0</v>
      </c>
      <c r="M13" s="15"/>
      <c r="N13" s="19"/>
      <c r="O13" s="11">
        <f t="shared" si="2"/>
        <v>0</v>
      </c>
    </row>
    <row r="14" spans="1:15" ht="57.75" customHeight="1" x14ac:dyDescent="0.25">
      <c r="A14" s="31">
        <v>5</v>
      </c>
      <c r="B14" s="138" t="s">
        <v>212</v>
      </c>
      <c r="C14" s="133" t="s">
        <v>102</v>
      </c>
      <c r="D14" s="17">
        <v>0.5</v>
      </c>
      <c r="E14" s="17"/>
      <c r="F14" s="10" t="s">
        <v>213</v>
      </c>
      <c r="G14" s="10"/>
      <c r="H14" s="18"/>
      <c r="I14" s="18"/>
      <c r="J14" s="106"/>
      <c r="K14" s="18">
        <f t="shared" si="0"/>
        <v>0.5</v>
      </c>
      <c r="L14" s="18">
        <f t="shared" si="1"/>
        <v>0</v>
      </c>
      <c r="M14" s="15"/>
      <c r="N14" s="19"/>
      <c r="O14" s="11">
        <f t="shared" si="2"/>
        <v>0</v>
      </c>
    </row>
    <row r="15" spans="1:15" ht="53.25" customHeight="1" x14ac:dyDescent="0.25">
      <c r="A15" s="31">
        <v>6</v>
      </c>
      <c r="B15" s="138"/>
      <c r="C15" s="137"/>
      <c r="D15" s="17"/>
      <c r="E15" s="17"/>
      <c r="F15" s="10"/>
      <c r="G15" s="10"/>
      <c r="H15" s="17">
        <v>0.5</v>
      </c>
      <c r="I15" s="17"/>
      <c r="J15" s="19" t="s">
        <v>214</v>
      </c>
      <c r="K15" s="18">
        <f t="shared" si="0"/>
        <v>0.5</v>
      </c>
      <c r="L15" s="18">
        <f t="shared" si="1"/>
        <v>0</v>
      </c>
      <c r="M15" s="15"/>
      <c r="N15" s="19"/>
      <c r="O15" s="11">
        <f t="shared" si="2"/>
        <v>0</v>
      </c>
    </row>
    <row r="16" spans="1:15" ht="57.75" customHeight="1" x14ac:dyDescent="0.25">
      <c r="A16" s="31">
        <v>7</v>
      </c>
      <c r="B16" s="138" t="s">
        <v>215</v>
      </c>
      <c r="C16" s="133" t="s">
        <v>102</v>
      </c>
      <c r="D16" s="17">
        <v>0.5</v>
      </c>
      <c r="E16" s="17"/>
      <c r="F16" s="10" t="s">
        <v>216</v>
      </c>
      <c r="G16" s="10"/>
      <c r="H16" s="18"/>
      <c r="I16" s="18"/>
      <c r="J16" s="106"/>
      <c r="K16" s="18">
        <f t="shared" si="0"/>
        <v>0.5</v>
      </c>
      <c r="L16" s="18">
        <f t="shared" si="1"/>
        <v>0</v>
      </c>
      <c r="M16" s="15"/>
      <c r="N16" s="19"/>
      <c r="O16" s="11">
        <f t="shared" si="2"/>
        <v>0</v>
      </c>
    </row>
    <row r="17" spans="1:15" ht="53.25" customHeight="1" x14ac:dyDescent="0.25">
      <c r="A17" s="31">
        <v>8</v>
      </c>
      <c r="B17" s="138"/>
      <c r="C17" s="137"/>
      <c r="D17" s="17"/>
      <c r="E17" s="17"/>
      <c r="F17" s="10"/>
      <c r="G17" s="10"/>
      <c r="H17" s="17">
        <v>0.5</v>
      </c>
      <c r="I17" s="17"/>
      <c r="J17" s="19" t="s">
        <v>217</v>
      </c>
      <c r="K17" s="18">
        <f t="shared" si="0"/>
        <v>0.5</v>
      </c>
      <c r="L17" s="18">
        <f t="shared" si="1"/>
        <v>0</v>
      </c>
      <c r="M17" s="15"/>
      <c r="N17" s="19"/>
      <c r="O17" s="11">
        <f t="shared" si="2"/>
        <v>0</v>
      </c>
    </row>
    <row r="18" spans="1:15" ht="57.75" customHeight="1" x14ac:dyDescent="0.25">
      <c r="A18" s="31">
        <v>9</v>
      </c>
      <c r="B18" s="142" t="s">
        <v>218</v>
      </c>
      <c r="C18" s="133" t="s">
        <v>102</v>
      </c>
      <c r="D18" s="17">
        <v>0.5</v>
      </c>
      <c r="E18" s="17"/>
      <c r="F18" s="10" t="s">
        <v>219</v>
      </c>
      <c r="G18" s="10"/>
      <c r="H18" s="18"/>
      <c r="I18" s="18"/>
      <c r="J18" s="106"/>
      <c r="K18" s="18">
        <f t="shared" si="0"/>
        <v>0.5</v>
      </c>
      <c r="L18" s="18">
        <f t="shared" si="1"/>
        <v>0</v>
      </c>
      <c r="M18" s="15"/>
      <c r="N18" s="19"/>
      <c r="O18" s="11">
        <f t="shared" si="2"/>
        <v>0</v>
      </c>
    </row>
    <row r="19" spans="1:15" ht="53.25" customHeight="1" x14ac:dyDescent="0.25">
      <c r="A19" s="31">
        <v>10</v>
      </c>
      <c r="B19" s="143"/>
      <c r="C19" s="137"/>
      <c r="D19" s="17"/>
      <c r="E19" s="17"/>
      <c r="F19" s="10"/>
      <c r="G19" s="10"/>
      <c r="H19" s="17">
        <v>0.5</v>
      </c>
      <c r="I19" s="17"/>
      <c r="J19" s="19" t="s">
        <v>220</v>
      </c>
      <c r="K19" s="18">
        <f t="shared" si="0"/>
        <v>0.5</v>
      </c>
      <c r="L19" s="18">
        <f t="shared" si="1"/>
        <v>0</v>
      </c>
      <c r="M19" s="15"/>
      <c r="N19" s="19"/>
      <c r="O19" s="11">
        <f t="shared" si="2"/>
        <v>0</v>
      </c>
    </row>
    <row r="20" spans="1:15" ht="57.75" customHeight="1" x14ac:dyDescent="0.25">
      <c r="A20" s="31">
        <v>11</v>
      </c>
      <c r="B20" s="142" t="s">
        <v>221</v>
      </c>
      <c r="C20" s="133" t="s">
        <v>102</v>
      </c>
      <c r="D20" s="17">
        <v>0.5</v>
      </c>
      <c r="E20" s="17"/>
      <c r="F20" s="10" t="s">
        <v>222</v>
      </c>
      <c r="G20" s="10"/>
      <c r="H20" s="18"/>
      <c r="I20" s="18"/>
      <c r="J20" s="106"/>
      <c r="K20" s="18">
        <f t="shared" si="0"/>
        <v>0.5</v>
      </c>
      <c r="L20" s="18">
        <f t="shared" si="1"/>
        <v>0</v>
      </c>
      <c r="M20" s="15"/>
      <c r="N20" s="19"/>
      <c r="O20" s="11">
        <f t="shared" si="2"/>
        <v>0</v>
      </c>
    </row>
    <row r="21" spans="1:15" ht="53.25" customHeight="1" x14ac:dyDescent="0.25">
      <c r="A21" s="31">
        <v>12</v>
      </c>
      <c r="B21" s="143"/>
      <c r="C21" s="137"/>
      <c r="D21" s="17"/>
      <c r="E21" s="17"/>
      <c r="F21" s="10"/>
      <c r="G21" s="10"/>
      <c r="H21" s="17">
        <v>0.5</v>
      </c>
      <c r="I21" s="17"/>
      <c r="J21" s="19" t="s">
        <v>223</v>
      </c>
      <c r="K21" s="18">
        <f t="shared" si="0"/>
        <v>0.5</v>
      </c>
      <c r="L21" s="18">
        <f t="shared" si="1"/>
        <v>0</v>
      </c>
      <c r="M21" s="15"/>
      <c r="N21" s="19"/>
      <c r="O21" s="11">
        <f t="shared" si="2"/>
        <v>0</v>
      </c>
    </row>
    <row r="22" spans="1:15" ht="57.75" customHeight="1" x14ac:dyDescent="0.25">
      <c r="A22" s="31">
        <v>13</v>
      </c>
      <c r="B22" s="142" t="s">
        <v>224</v>
      </c>
      <c r="C22" s="133" t="s">
        <v>102</v>
      </c>
      <c r="D22" s="17">
        <v>0.5</v>
      </c>
      <c r="E22" s="17"/>
      <c r="F22" s="10" t="s">
        <v>225</v>
      </c>
      <c r="G22" s="10"/>
      <c r="H22" s="18"/>
      <c r="I22" s="18"/>
      <c r="J22" s="106"/>
      <c r="K22" s="18">
        <f t="shared" si="0"/>
        <v>0.5</v>
      </c>
      <c r="L22" s="18">
        <f t="shared" si="1"/>
        <v>0</v>
      </c>
      <c r="M22" s="15"/>
      <c r="N22" s="19"/>
      <c r="O22" s="11">
        <f t="shared" si="2"/>
        <v>0</v>
      </c>
    </row>
    <row r="23" spans="1:15" ht="53.25" customHeight="1" x14ac:dyDescent="0.25">
      <c r="A23" s="31">
        <v>14</v>
      </c>
      <c r="B23" s="143"/>
      <c r="C23" s="137"/>
      <c r="D23" s="17"/>
      <c r="E23" s="17"/>
      <c r="F23" s="10"/>
      <c r="G23" s="10"/>
      <c r="H23" s="17">
        <v>0.5</v>
      </c>
      <c r="I23" s="17"/>
      <c r="J23" s="19" t="s">
        <v>226</v>
      </c>
      <c r="K23" s="18">
        <f t="shared" si="0"/>
        <v>0.5</v>
      </c>
      <c r="L23" s="18">
        <f t="shared" si="1"/>
        <v>0</v>
      </c>
      <c r="M23" s="15"/>
      <c r="N23" s="19"/>
      <c r="O23" s="11">
        <f t="shared" si="2"/>
        <v>0</v>
      </c>
    </row>
    <row r="24" spans="1:15" ht="57.75" customHeight="1" x14ac:dyDescent="0.25">
      <c r="A24" s="31">
        <v>15</v>
      </c>
      <c r="B24" s="142" t="s">
        <v>227</v>
      </c>
      <c r="C24" s="133" t="s">
        <v>102</v>
      </c>
      <c r="D24" s="110">
        <v>0.25</v>
      </c>
      <c r="E24" s="17"/>
      <c r="F24" s="10" t="s">
        <v>228</v>
      </c>
      <c r="G24" s="10"/>
      <c r="H24" s="18"/>
      <c r="I24" s="18"/>
      <c r="J24" s="106"/>
      <c r="K24" s="18">
        <f t="shared" si="0"/>
        <v>0.25</v>
      </c>
      <c r="L24" s="18">
        <f t="shared" si="1"/>
        <v>0</v>
      </c>
      <c r="M24" s="15"/>
      <c r="N24" s="19"/>
      <c r="O24" s="11">
        <f t="shared" si="2"/>
        <v>0</v>
      </c>
    </row>
    <row r="25" spans="1:15" ht="53.25" customHeight="1" x14ac:dyDescent="0.25">
      <c r="A25" s="31">
        <v>16</v>
      </c>
      <c r="B25" s="143"/>
      <c r="C25" s="137"/>
      <c r="D25" s="17"/>
      <c r="E25" s="17"/>
      <c r="F25" s="10"/>
      <c r="G25" s="10"/>
      <c r="H25" s="110">
        <v>0.25</v>
      </c>
      <c r="I25" s="17"/>
      <c r="J25" s="19" t="s">
        <v>229</v>
      </c>
      <c r="K25" s="18">
        <f t="shared" si="0"/>
        <v>0.25</v>
      </c>
      <c r="L25" s="18">
        <f t="shared" si="1"/>
        <v>0</v>
      </c>
      <c r="M25" s="15"/>
      <c r="N25" s="19"/>
      <c r="O25" s="11">
        <f t="shared" si="2"/>
        <v>0</v>
      </c>
    </row>
    <row r="26" spans="1:15" ht="57.75" customHeight="1" x14ac:dyDescent="0.25">
      <c r="A26" s="31">
        <v>17</v>
      </c>
      <c r="B26" s="142" t="s">
        <v>230</v>
      </c>
      <c r="C26" s="133" t="s">
        <v>102</v>
      </c>
      <c r="D26" s="110">
        <v>0.25</v>
      </c>
      <c r="E26" s="17"/>
      <c r="F26" s="10" t="s">
        <v>231</v>
      </c>
      <c r="G26" s="10"/>
      <c r="H26" s="18"/>
      <c r="I26" s="18"/>
      <c r="J26" s="106"/>
      <c r="K26" s="18">
        <f t="shared" si="0"/>
        <v>0.25</v>
      </c>
      <c r="L26" s="18">
        <f t="shared" si="1"/>
        <v>0</v>
      </c>
      <c r="M26" s="15"/>
      <c r="N26" s="19"/>
      <c r="O26" s="11">
        <f t="shared" si="2"/>
        <v>0</v>
      </c>
    </row>
    <row r="27" spans="1:15" ht="53.25" customHeight="1" x14ac:dyDescent="0.25">
      <c r="A27" s="31">
        <v>18</v>
      </c>
      <c r="B27" s="143"/>
      <c r="C27" s="137"/>
      <c r="D27" s="17"/>
      <c r="E27" s="17"/>
      <c r="F27" s="10"/>
      <c r="G27" s="10"/>
      <c r="H27" s="110">
        <v>0.25</v>
      </c>
      <c r="I27" s="17"/>
      <c r="J27" s="19" t="s">
        <v>232</v>
      </c>
      <c r="K27" s="18">
        <f t="shared" si="0"/>
        <v>0.25</v>
      </c>
      <c r="L27" s="18">
        <f t="shared" si="1"/>
        <v>0</v>
      </c>
      <c r="M27" s="15"/>
      <c r="N27" s="19"/>
      <c r="O27" s="11">
        <f t="shared" si="2"/>
        <v>0</v>
      </c>
    </row>
  </sheetData>
  <mergeCells count="21">
    <mergeCell ref="B26:B27"/>
    <mergeCell ref="C26:C27"/>
    <mergeCell ref="C18:C19"/>
    <mergeCell ref="B20:B21"/>
    <mergeCell ref="C20:C21"/>
    <mergeCell ref="B22:B23"/>
    <mergeCell ref="C22:C23"/>
    <mergeCell ref="B24:B25"/>
    <mergeCell ref="C24:C25"/>
    <mergeCell ref="B18:B19"/>
    <mergeCell ref="E1:H5"/>
    <mergeCell ref="D8:G8"/>
    <mergeCell ref="H8:J8"/>
    <mergeCell ref="B10:B11"/>
    <mergeCell ref="C10:C11"/>
    <mergeCell ref="B12:B13"/>
    <mergeCell ref="C12:C13"/>
    <mergeCell ref="B14:B15"/>
    <mergeCell ref="C14:C15"/>
    <mergeCell ref="B16:B17"/>
    <mergeCell ref="C16:C17"/>
  </mergeCells>
  <conditionalFormatting sqref="J10 J12 D13:E15 N10:N15 F11:G13">
    <cfRule type="cellIs" dxfId="828" priority="520" operator="equal">
      <formula>""""""</formula>
    </cfRule>
  </conditionalFormatting>
  <conditionalFormatting sqref="G12">
    <cfRule type="cellIs" dxfId="827" priority="519" operator="equal">
      <formula>""""""</formula>
    </cfRule>
  </conditionalFormatting>
  <conditionalFormatting sqref="G12 D13:E15">
    <cfRule type="cellIs" dxfId="826" priority="517" operator="equal">
      <formula>""""""</formula>
    </cfRule>
    <cfRule type="cellIs" dxfId="825" priority="518" operator="equal">
      <formula>""" """</formula>
    </cfRule>
  </conditionalFormatting>
  <conditionalFormatting sqref="D10:E12">
    <cfRule type="cellIs" dxfId="824" priority="516" operator="equal">
      <formula>""""""</formula>
    </cfRule>
  </conditionalFormatting>
  <conditionalFormatting sqref="D10:E12">
    <cfRule type="cellIs" dxfId="823" priority="514" operator="equal">
      <formula>""""""</formula>
    </cfRule>
    <cfRule type="cellIs" dxfId="822" priority="515" operator="equal">
      <formula>""" """</formula>
    </cfRule>
  </conditionalFormatting>
  <conditionalFormatting sqref="F12">
    <cfRule type="cellIs" dxfId="821" priority="513" operator="equal">
      <formula>""""""</formula>
    </cfRule>
  </conditionalFormatting>
  <conditionalFormatting sqref="F12">
    <cfRule type="cellIs" dxfId="820" priority="511" operator="equal">
      <formula>""""""</formula>
    </cfRule>
    <cfRule type="cellIs" dxfId="819" priority="512" operator="equal">
      <formula>""" """</formula>
    </cfRule>
  </conditionalFormatting>
  <conditionalFormatting sqref="H10 H12">
    <cfRule type="cellIs" dxfId="818" priority="510" operator="equal">
      <formula>""""""</formula>
    </cfRule>
  </conditionalFormatting>
  <conditionalFormatting sqref="H10 H12">
    <cfRule type="cellIs" dxfId="817" priority="508" operator="equal">
      <formula>""""""</formula>
    </cfRule>
    <cfRule type="cellIs" dxfId="816" priority="509" operator="equal">
      <formula>""" """</formula>
    </cfRule>
  </conditionalFormatting>
  <conditionalFormatting sqref="F10:G10">
    <cfRule type="cellIs" dxfId="815" priority="507" operator="equal">
      <formula>""""""</formula>
    </cfRule>
  </conditionalFormatting>
  <conditionalFormatting sqref="F10:G10">
    <cfRule type="cellIs" dxfId="814" priority="505" operator="equal">
      <formula>""""""</formula>
    </cfRule>
    <cfRule type="cellIs" dxfId="813" priority="506" operator="equal">
      <formula>""" """</formula>
    </cfRule>
  </conditionalFormatting>
  <conditionalFormatting sqref="J14">
    <cfRule type="cellIs" dxfId="812" priority="504" operator="equal">
      <formula>""""""</formula>
    </cfRule>
  </conditionalFormatting>
  <conditionalFormatting sqref="H14">
    <cfRule type="cellIs" dxfId="811" priority="503" operator="equal">
      <formula>""""""</formula>
    </cfRule>
  </conditionalFormatting>
  <conditionalFormatting sqref="H14">
    <cfRule type="cellIs" dxfId="810" priority="501" operator="equal">
      <formula>""""""</formula>
    </cfRule>
    <cfRule type="cellIs" dxfId="809" priority="502" operator="equal">
      <formula>""" """</formula>
    </cfRule>
  </conditionalFormatting>
  <conditionalFormatting sqref="F15:G15">
    <cfRule type="cellIs" dxfId="808" priority="500" operator="equal">
      <formula>""""""</formula>
    </cfRule>
  </conditionalFormatting>
  <conditionalFormatting sqref="H14">
    <cfRule type="cellIs" dxfId="807" priority="498" operator="equal">
      <formula>""""""</formula>
    </cfRule>
  </conditionalFormatting>
  <conditionalFormatting sqref="J14">
    <cfRule type="cellIs" dxfId="806" priority="499" operator="equal">
      <formula>""""""</formula>
    </cfRule>
  </conditionalFormatting>
  <conditionalFormatting sqref="H14">
    <cfRule type="cellIs" dxfId="805" priority="496" operator="equal">
      <formula>""""""</formula>
    </cfRule>
    <cfRule type="cellIs" dxfId="804" priority="497" operator="equal">
      <formula>""" """</formula>
    </cfRule>
  </conditionalFormatting>
  <conditionalFormatting sqref="J10 N10:N15 I14:J14 I12:J12 J16 E16:H16 D10:H15 H17 E18:H18">
    <cfRule type="cellIs" dxfId="803" priority="521" operator="equal">
      <formula>$A$990</formula>
    </cfRule>
    <cfRule type="cellIs" dxfId="802" priority="522" operator="equal">
      <formula>$O$9990</formula>
    </cfRule>
  </conditionalFormatting>
  <conditionalFormatting sqref="J10 N10 I14:J14 I12:J12 M11:N15 K11:L17 J16 E16:H16 D10:H15 H17 J18 E18:H18 A10:B18">
    <cfRule type="cellIs" dxfId="801" priority="523" operator="equal">
      <formula>$A$990</formula>
    </cfRule>
  </conditionalFormatting>
  <conditionalFormatting sqref="G14">
    <cfRule type="cellIs" dxfId="800" priority="495" operator="equal">
      <formula>""""""</formula>
    </cfRule>
  </conditionalFormatting>
  <conditionalFormatting sqref="G14">
    <cfRule type="cellIs" dxfId="799" priority="493" operator="equal">
      <formula>""""""</formula>
    </cfRule>
    <cfRule type="cellIs" dxfId="798" priority="494" operator="equal">
      <formula>""" """</formula>
    </cfRule>
  </conditionalFormatting>
  <conditionalFormatting sqref="F14">
    <cfRule type="cellIs" dxfId="797" priority="492" operator="equal">
      <formula>""""""</formula>
    </cfRule>
  </conditionalFormatting>
  <conditionalFormatting sqref="F14">
    <cfRule type="cellIs" dxfId="796" priority="490" operator="equal">
      <formula>""""""</formula>
    </cfRule>
    <cfRule type="cellIs" dxfId="795" priority="491" operator="equal">
      <formula>""" """</formula>
    </cfRule>
  </conditionalFormatting>
  <conditionalFormatting sqref="F15:G15">
    <cfRule type="cellIs" dxfId="794" priority="489" operator="equal">
      <formula>""""""</formula>
    </cfRule>
  </conditionalFormatting>
  <conditionalFormatting sqref="F14:G15">
    <cfRule type="cellIs" dxfId="793" priority="488" operator="equal">
      <formula>""""""</formula>
    </cfRule>
  </conditionalFormatting>
  <conditionalFormatting sqref="C10">
    <cfRule type="cellIs" dxfId="792" priority="487" operator="equal">
      <formula>$A$990</formula>
    </cfRule>
  </conditionalFormatting>
  <conditionalFormatting sqref="I10 I12">
    <cfRule type="cellIs" dxfId="791" priority="483" operator="equal">
      <formula>""""""</formula>
    </cfRule>
  </conditionalFormatting>
  <conditionalFormatting sqref="I10 I12">
    <cfRule type="cellIs" dxfId="790" priority="481" operator="equal">
      <formula>""""""</formula>
    </cfRule>
    <cfRule type="cellIs" dxfId="789" priority="482" operator="equal">
      <formula>""" """</formula>
    </cfRule>
  </conditionalFormatting>
  <conditionalFormatting sqref="I14">
    <cfRule type="cellIs" dxfId="788" priority="480" operator="equal">
      <formula>""""""</formula>
    </cfRule>
  </conditionalFormatting>
  <conditionalFormatting sqref="I14">
    <cfRule type="cellIs" dxfId="787" priority="478" operator="equal">
      <formula>""""""</formula>
    </cfRule>
    <cfRule type="cellIs" dxfId="786" priority="479" operator="equal">
      <formula>""" """</formula>
    </cfRule>
  </conditionalFormatting>
  <conditionalFormatting sqref="I14">
    <cfRule type="cellIs" dxfId="785" priority="477" operator="equal">
      <formula>""""""</formula>
    </cfRule>
  </conditionalFormatting>
  <conditionalFormatting sqref="I14">
    <cfRule type="cellIs" dxfId="784" priority="475" operator="equal">
      <formula>""""""</formula>
    </cfRule>
    <cfRule type="cellIs" dxfId="783" priority="476" operator="equal">
      <formula>""" """</formula>
    </cfRule>
  </conditionalFormatting>
  <conditionalFormatting sqref="I10">
    <cfRule type="cellIs" dxfId="782" priority="484" operator="equal">
      <formula>$A$990</formula>
    </cfRule>
    <cfRule type="cellIs" dxfId="781" priority="485" operator="equal">
      <formula>$O$9990</formula>
    </cfRule>
  </conditionalFormatting>
  <conditionalFormatting sqref="I10">
    <cfRule type="cellIs" dxfId="780" priority="486" operator="equal">
      <formula>$A$990</formula>
    </cfRule>
  </conditionalFormatting>
  <conditionalFormatting sqref="K10:M10">
    <cfRule type="cellIs" dxfId="779" priority="474" operator="equal">
      <formula>$A$990</formula>
    </cfRule>
  </conditionalFormatting>
  <conditionalFormatting sqref="D17:E17 E16">
    <cfRule type="cellIs" dxfId="778" priority="470" operator="equal">
      <formula>""""""</formula>
    </cfRule>
  </conditionalFormatting>
  <conditionalFormatting sqref="D17:E17 E16">
    <cfRule type="cellIs" dxfId="777" priority="468" operator="equal">
      <formula>""""""</formula>
    </cfRule>
    <cfRule type="cellIs" dxfId="776" priority="469" operator="equal">
      <formula>""" """</formula>
    </cfRule>
  </conditionalFormatting>
  <conditionalFormatting sqref="J16">
    <cfRule type="cellIs" dxfId="775" priority="467" operator="equal">
      <formula>""""""</formula>
    </cfRule>
  </conditionalFormatting>
  <conditionalFormatting sqref="H16">
    <cfRule type="cellIs" dxfId="774" priority="466" operator="equal">
      <formula>""""""</formula>
    </cfRule>
  </conditionalFormatting>
  <conditionalFormatting sqref="H16">
    <cfRule type="cellIs" dxfId="773" priority="464" operator="equal">
      <formula>""""""</formula>
    </cfRule>
    <cfRule type="cellIs" dxfId="772" priority="465" operator="equal">
      <formula>""" """</formula>
    </cfRule>
  </conditionalFormatting>
  <conditionalFormatting sqref="F17:G17">
    <cfRule type="cellIs" dxfId="771" priority="463" operator="equal">
      <formula>""""""</formula>
    </cfRule>
  </conditionalFormatting>
  <conditionalFormatting sqref="H16">
    <cfRule type="cellIs" dxfId="770" priority="461" operator="equal">
      <formula>""""""</formula>
    </cfRule>
  </conditionalFormatting>
  <conditionalFormatting sqref="J16">
    <cfRule type="cellIs" dxfId="769" priority="462" operator="equal">
      <formula>""""""</formula>
    </cfRule>
  </conditionalFormatting>
  <conditionalFormatting sqref="H16">
    <cfRule type="cellIs" dxfId="768" priority="459" operator="equal">
      <formula>""""""</formula>
    </cfRule>
    <cfRule type="cellIs" dxfId="767" priority="460" operator="equal">
      <formula>""" """</formula>
    </cfRule>
  </conditionalFormatting>
  <conditionalFormatting sqref="D17:G17">
    <cfRule type="cellIs" dxfId="766" priority="471" operator="equal">
      <formula>$A$990</formula>
    </cfRule>
    <cfRule type="cellIs" dxfId="765" priority="472" operator="equal">
      <formula>$O$9990</formula>
    </cfRule>
  </conditionalFormatting>
  <conditionalFormatting sqref="D17:G17">
    <cfRule type="cellIs" dxfId="764" priority="473" operator="equal">
      <formula>$A$990</formula>
    </cfRule>
  </conditionalFormatting>
  <conditionalFormatting sqref="G16">
    <cfRule type="cellIs" dxfId="763" priority="458" operator="equal">
      <formula>""""""</formula>
    </cfRule>
  </conditionalFormatting>
  <conditionalFormatting sqref="G16">
    <cfRule type="cellIs" dxfId="762" priority="456" operator="equal">
      <formula>""""""</formula>
    </cfRule>
    <cfRule type="cellIs" dxfId="761" priority="457" operator="equal">
      <formula>""" """</formula>
    </cfRule>
  </conditionalFormatting>
  <conditionalFormatting sqref="F16">
    <cfRule type="cellIs" dxfId="760" priority="455" operator="equal">
      <formula>""""""</formula>
    </cfRule>
  </conditionalFormatting>
  <conditionalFormatting sqref="F16">
    <cfRule type="cellIs" dxfId="759" priority="453" operator="equal">
      <formula>""""""</formula>
    </cfRule>
    <cfRule type="cellIs" dxfId="758" priority="454" operator="equal">
      <formula>""" """</formula>
    </cfRule>
  </conditionalFormatting>
  <conditionalFormatting sqref="F17:G17">
    <cfRule type="cellIs" dxfId="757" priority="452" operator="equal">
      <formula>""""""</formula>
    </cfRule>
  </conditionalFormatting>
  <conditionalFormatting sqref="F16:G17">
    <cfRule type="cellIs" dxfId="756" priority="451" operator="equal">
      <formula>""""""</formula>
    </cfRule>
  </conditionalFormatting>
  <conditionalFormatting sqref="N16:N17">
    <cfRule type="cellIs" dxfId="755" priority="447" operator="equal">
      <formula>""""""</formula>
    </cfRule>
  </conditionalFormatting>
  <conditionalFormatting sqref="N16:N17">
    <cfRule type="cellIs" dxfId="754" priority="448" operator="equal">
      <formula>$A$990</formula>
    </cfRule>
    <cfRule type="cellIs" dxfId="753" priority="449" operator="equal">
      <formula>$O$9990</formula>
    </cfRule>
  </conditionalFormatting>
  <conditionalFormatting sqref="N16:N17">
    <cfRule type="cellIs" dxfId="752" priority="450" operator="equal">
      <formula>$A$990</formula>
    </cfRule>
  </conditionalFormatting>
  <conditionalFormatting sqref="I16">
    <cfRule type="cellIs" dxfId="751" priority="443" operator="equal">
      <formula>""""""</formula>
    </cfRule>
  </conditionalFormatting>
  <conditionalFormatting sqref="I16">
    <cfRule type="cellIs" dxfId="750" priority="441" operator="equal">
      <formula>""""""</formula>
    </cfRule>
    <cfRule type="cellIs" dxfId="749" priority="442" operator="equal">
      <formula>""" """</formula>
    </cfRule>
  </conditionalFormatting>
  <conditionalFormatting sqref="I16">
    <cfRule type="cellIs" dxfId="748" priority="440" operator="equal">
      <formula>""""""</formula>
    </cfRule>
  </conditionalFormatting>
  <conditionalFormatting sqref="I16">
    <cfRule type="cellIs" dxfId="747" priority="438" operator="equal">
      <formula>""""""</formula>
    </cfRule>
    <cfRule type="cellIs" dxfId="746" priority="439" operator="equal">
      <formula>""" """</formula>
    </cfRule>
  </conditionalFormatting>
  <conditionalFormatting sqref="I16">
    <cfRule type="cellIs" dxfId="745" priority="444" operator="equal">
      <formula>$A$990</formula>
    </cfRule>
    <cfRule type="cellIs" dxfId="744" priority="445" operator="equal">
      <formula>$O$9990</formula>
    </cfRule>
  </conditionalFormatting>
  <conditionalFormatting sqref="I16">
    <cfRule type="cellIs" dxfId="743" priority="446" operator="equal">
      <formula>$A$990</formula>
    </cfRule>
  </conditionalFormatting>
  <conditionalFormatting sqref="M16:M17">
    <cfRule type="cellIs" dxfId="742" priority="437" operator="equal">
      <formula>$A$990</formula>
    </cfRule>
  </conditionalFormatting>
  <conditionalFormatting sqref="D14">
    <cfRule type="cellIs" dxfId="741" priority="436" operator="equal">
      <formula>""""""</formula>
    </cfRule>
  </conditionalFormatting>
  <conditionalFormatting sqref="D14">
    <cfRule type="cellIs" dxfId="740" priority="434" operator="equal">
      <formula>""""""</formula>
    </cfRule>
    <cfRule type="cellIs" dxfId="739" priority="435" operator="equal">
      <formula>""" """</formula>
    </cfRule>
  </conditionalFormatting>
  <conditionalFormatting sqref="D14">
    <cfRule type="cellIs" dxfId="738" priority="433" operator="equal">
      <formula>""""""</formula>
    </cfRule>
  </conditionalFormatting>
  <conditionalFormatting sqref="D14">
    <cfRule type="cellIs" dxfId="737" priority="431" operator="equal">
      <formula>""""""</formula>
    </cfRule>
    <cfRule type="cellIs" dxfId="736" priority="432" operator="equal">
      <formula>""" """</formula>
    </cfRule>
  </conditionalFormatting>
  <conditionalFormatting sqref="D16">
    <cfRule type="cellIs" dxfId="735" priority="427" operator="equal">
      <formula>""""""</formula>
    </cfRule>
  </conditionalFormatting>
  <conditionalFormatting sqref="D16">
    <cfRule type="cellIs" dxfId="734" priority="425" operator="equal">
      <formula>""""""</formula>
    </cfRule>
    <cfRule type="cellIs" dxfId="733" priority="426" operator="equal">
      <formula>""" """</formula>
    </cfRule>
  </conditionalFormatting>
  <conditionalFormatting sqref="D16">
    <cfRule type="cellIs" dxfId="732" priority="428" operator="equal">
      <formula>$A$990</formula>
    </cfRule>
    <cfRule type="cellIs" dxfId="731" priority="429" operator="equal">
      <formula>$O$9990</formula>
    </cfRule>
  </conditionalFormatting>
  <conditionalFormatting sqref="D16">
    <cfRule type="cellIs" dxfId="730" priority="430" operator="equal">
      <formula>$A$990</formula>
    </cfRule>
  </conditionalFormatting>
  <conditionalFormatting sqref="J13">
    <cfRule type="cellIs" dxfId="729" priority="421" operator="equal">
      <formula>""""""</formula>
    </cfRule>
  </conditionalFormatting>
  <conditionalFormatting sqref="H13">
    <cfRule type="cellIs" dxfId="728" priority="420" operator="equal">
      <formula>""""""</formula>
    </cfRule>
  </conditionalFormatting>
  <conditionalFormatting sqref="H13">
    <cfRule type="cellIs" dxfId="727" priority="418" operator="equal">
      <formula>""""""</formula>
    </cfRule>
    <cfRule type="cellIs" dxfId="726" priority="419" operator="equal">
      <formula>""" """</formula>
    </cfRule>
  </conditionalFormatting>
  <conditionalFormatting sqref="J13">
    <cfRule type="cellIs" dxfId="725" priority="422" operator="equal">
      <formula>$A$990</formula>
    </cfRule>
    <cfRule type="cellIs" dxfId="724" priority="423" operator="equal">
      <formula>$O$9990</formula>
    </cfRule>
  </conditionalFormatting>
  <conditionalFormatting sqref="J13">
    <cfRule type="cellIs" dxfId="723" priority="424" operator="equal">
      <formula>$A$990</formula>
    </cfRule>
  </conditionalFormatting>
  <conditionalFormatting sqref="I13">
    <cfRule type="cellIs" dxfId="722" priority="414" operator="equal">
      <formula>""""""</formula>
    </cfRule>
  </conditionalFormatting>
  <conditionalFormatting sqref="I13">
    <cfRule type="cellIs" dxfId="721" priority="412" operator="equal">
      <formula>""""""</formula>
    </cfRule>
    <cfRule type="cellIs" dxfId="720" priority="413" operator="equal">
      <formula>""" """</formula>
    </cfRule>
  </conditionalFormatting>
  <conditionalFormatting sqref="I13">
    <cfRule type="cellIs" dxfId="719" priority="415" operator="equal">
      <formula>$A$990</formula>
    </cfRule>
    <cfRule type="cellIs" dxfId="718" priority="416" operator="equal">
      <formula>$O$9990</formula>
    </cfRule>
  </conditionalFormatting>
  <conditionalFormatting sqref="I13">
    <cfRule type="cellIs" dxfId="717" priority="417" operator="equal">
      <formula>$A$990</formula>
    </cfRule>
  </conditionalFormatting>
  <conditionalFormatting sqref="J11">
    <cfRule type="cellIs" dxfId="716" priority="408" operator="equal">
      <formula>""""""</formula>
    </cfRule>
  </conditionalFormatting>
  <conditionalFormatting sqref="H11">
    <cfRule type="cellIs" dxfId="715" priority="407" operator="equal">
      <formula>""""""</formula>
    </cfRule>
  </conditionalFormatting>
  <conditionalFormatting sqref="H11">
    <cfRule type="cellIs" dxfId="714" priority="405" operator="equal">
      <formula>""""""</formula>
    </cfRule>
    <cfRule type="cellIs" dxfId="713" priority="406" operator="equal">
      <formula>""" """</formula>
    </cfRule>
  </conditionalFormatting>
  <conditionalFormatting sqref="J11">
    <cfRule type="cellIs" dxfId="712" priority="409" operator="equal">
      <formula>$A$990</formula>
    </cfRule>
    <cfRule type="cellIs" dxfId="711" priority="410" operator="equal">
      <formula>$O$9990</formula>
    </cfRule>
  </conditionalFormatting>
  <conditionalFormatting sqref="J11">
    <cfRule type="cellIs" dxfId="710" priority="411" operator="equal">
      <formula>$A$990</formula>
    </cfRule>
  </conditionalFormatting>
  <conditionalFormatting sqref="I11">
    <cfRule type="cellIs" dxfId="709" priority="401" operator="equal">
      <formula>""""""</formula>
    </cfRule>
  </conditionalFormatting>
  <conditionalFormatting sqref="I11">
    <cfRule type="cellIs" dxfId="708" priority="399" operator="equal">
      <formula>""""""</formula>
    </cfRule>
    <cfRule type="cellIs" dxfId="707" priority="400" operator="equal">
      <formula>""" """</formula>
    </cfRule>
  </conditionalFormatting>
  <conditionalFormatting sqref="I11">
    <cfRule type="cellIs" dxfId="706" priority="402" operator="equal">
      <formula>$A$990</formula>
    </cfRule>
    <cfRule type="cellIs" dxfId="705" priority="403" operator="equal">
      <formula>$O$9990</formula>
    </cfRule>
  </conditionalFormatting>
  <conditionalFormatting sqref="I11">
    <cfRule type="cellIs" dxfId="704" priority="404" operator="equal">
      <formula>$A$990</formula>
    </cfRule>
  </conditionalFormatting>
  <conditionalFormatting sqref="J15">
    <cfRule type="cellIs" dxfId="703" priority="395" operator="equal">
      <formula>""""""</formula>
    </cfRule>
  </conditionalFormatting>
  <conditionalFormatting sqref="H15">
    <cfRule type="cellIs" dxfId="702" priority="394" operator="equal">
      <formula>""""""</formula>
    </cfRule>
  </conditionalFormatting>
  <conditionalFormatting sqref="H15">
    <cfRule type="cellIs" dxfId="701" priority="392" operator="equal">
      <formula>""""""</formula>
    </cfRule>
    <cfRule type="cellIs" dxfId="700" priority="393" operator="equal">
      <formula>""" """</formula>
    </cfRule>
  </conditionalFormatting>
  <conditionalFormatting sqref="J15">
    <cfRule type="cellIs" dxfId="699" priority="396" operator="equal">
      <formula>$A$990</formula>
    </cfRule>
    <cfRule type="cellIs" dxfId="698" priority="397" operator="equal">
      <formula>$O$9990</formula>
    </cfRule>
  </conditionalFormatting>
  <conditionalFormatting sqref="J15">
    <cfRule type="cellIs" dxfId="697" priority="398" operator="equal">
      <formula>$A$990</formula>
    </cfRule>
  </conditionalFormatting>
  <conditionalFormatting sqref="I15">
    <cfRule type="cellIs" dxfId="696" priority="388" operator="equal">
      <formula>""""""</formula>
    </cfRule>
  </conditionalFormatting>
  <conditionalFormatting sqref="I15">
    <cfRule type="cellIs" dxfId="695" priority="386" operator="equal">
      <formula>""""""</formula>
    </cfRule>
    <cfRule type="cellIs" dxfId="694" priority="387" operator="equal">
      <formula>""" """</formula>
    </cfRule>
  </conditionalFormatting>
  <conditionalFormatting sqref="I15">
    <cfRule type="cellIs" dxfId="693" priority="389" operator="equal">
      <formula>$A$990</formula>
    </cfRule>
    <cfRule type="cellIs" dxfId="692" priority="390" operator="equal">
      <formula>$O$9990</formula>
    </cfRule>
  </conditionalFormatting>
  <conditionalFormatting sqref="I15">
    <cfRule type="cellIs" dxfId="691" priority="391" operator="equal">
      <formula>$A$990</formula>
    </cfRule>
  </conditionalFormatting>
  <conditionalFormatting sqref="J17">
    <cfRule type="cellIs" dxfId="690" priority="382" operator="equal">
      <formula>""""""</formula>
    </cfRule>
  </conditionalFormatting>
  <conditionalFormatting sqref="H17">
    <cfRule type="cellIs" dxfId="689" priority="381" operator="equal">
      <formula>""""""</formula>
    </cfRule>
  </conditionalFormatting>
  <conditionalFormatting sqref="H17">
    <cfRule type="cellIs" dxfId="688" priority="379" operator="equal">
      <formula>""""""</formula>
    </cfRule>
    <cfRule type="cellIs" dxfId="687" priority="380" operator="equal">
      <formula>""" """</formula>
    </cfRule>
  </conditionalFormatting>
  <conditionalFormatting sqref="J17">
    <cfRule type="cellIs" dxfId="686" priority="383" operator="equal">
      <formula>$A$990</formula>
    </cfRule>
    <cfRule type="cellIs" dxfId="685" priority="384" operator="equal">
      <formula>$O$9990</formula>
    </cfRule>
  </conditionalFormatting>
  <conditionalFormatting sqref="J17">
    <cfRule type="cellIs" dxfId="684" priority="385" operator="equal">
      <formula>$A$990</formula>
    </cfRule>
  </conditionalFormatting>
  <conditionalFormatting sqref="I17">
    <cfRule type="cellIs" dxfId="683" priority="375" operator="equal">
      <formula>""""""</formula>
    </cfRule>
  </conditionalFormatting>
  <conditionalFormatting sqref="I17">
    <cfRule type="cellIs" dxfId="682" priority="373" operator="equal">
      <formula>""""""</formula>
    </cfRule>
    <cfRule type="cellIs" dxfId="681" priority="374" operator="equal">
      <formula>""" """</formula>
    </cfRule>
  </conditionalFormatting>
  <conditionalFormatting sqref="I17">
    <cfRule type="cellIs" dxfId="680" priority="376" operator="equal">
      <formula>$A$990</formula>
    </cfRule>
    <cfRule type="cellIs" dxfId="679" priority="377" operator="equal">
      <formula>$O$9990</formula>
    </cfRule>
  </conditionalFormatting>
  <conditionalFormatting sqref="I17">
    <cfRule type="cellIs" dxfId="678" priority="378" operator="equal">
      <formula>$A$990</formula>
    </cfRule>
  </conditionalFormatting>
  <conditionalFormatting sqref="J18">
    <cfRule type="cellIs" dxfId="677" priority="370" operator="equal">
      <formula>$A$990</formula>
    </cfRule>
    <cfRule type="cellIs" dxfId="676" priority="371" operator="equal">
      <formula>$O$9990</formula>
    </cfRule>
  </conditionalFormatting>
  <conditionalFormatting sqref="K18:L18">
    <cfRule type="cellIs" dxfId="675" priority="372" operator="equal">
      <formula>$A$990</formula>
    </cfRule>
  </conditionalFormatting>
  <conditionalFormatting sqref="E18">
    <cfRule type="cellIs" dxfId="674" priority="369" operator="equal">
      <formula>""""""</formula>
    </cfRule>
  </conditionalFormatting>
  <conditionalFormatting sqref="E18">
    <cfRule type="cellIs" dxfId="673" priority="367" operator="equal">
      <formula>""""""</formula>
    </cfRule>
    <cfRule type="cellIs" dxfId="672" priority="368" operator="equal">
      <formula>""" """</formula>
    </cfRule>
  </conditionalFormatting>
  <conditionalFormatting sqref="J18">
    <cfRule type="cellIs" dxfId="671" priority="366" operator="equal">
      <formula>""""""</formula>
    </cfRule>
  </conditionalFormatting>
  <conditionalFormatting sqref="H18">
    <cfRule type="cellIs" dxfId="670" priority="365" operator="equal">
      <formula>""""""</formula>
    </cfRule>
  </conditionalFormatting>
  <conditionalFormatting sqref="H18">
    <cfRule type="cellIs" dxfId="669" priority="363" operator="equal">
      <formula>""""""</formula>
    </cfRule>
    <cfRule type="cellIs" dxfId="668" priority="364" operator="equal">
      <formula>""" """</formula>
    </cfRule>
  </conditionalFormatting>
  <conditionalFormatting sqref="H18">
    <cfRule type="cellIs" dxfId="667" priority="361" operator="equal">
      <formula>""""""</formula>
    </cfRule>
  </conditionalFormatting>
  <conditionalFormatting sqref="J18">
    <cfRule type="cellIs" dxfId="666" priority="362" operator="equal">
      <formula>""""""</formula>
    </cfRule>
  </conditionalFormatting>
  <conditionalFormatting sqref="H18">
    <cfRule type="cellIs" dxfId="665" priority="359" operator="equal">
      <formula>""""""</formula>
    </cfRule>
    <cfRule type="cellIs" dxfId="664" priority="360" operator="equal">
      <formula>""" """</formula>
    </cfRule>
  </conditionalFormatting>
  <conditionalFormatting sqref="G18">
    <cfRule type="cellIs" dxfId="663" priority="358" operator="equal">
      <formula>""""""</formula>
    </cfRule>
  </conditionalFormatting>
  <conditionalFormatting sqref="G18">
    <cfRule type="cellIs" dxfId="662" priority="356" operator="equal">
      <formula>""""""</formula>
    </cfRule>
    <cfRule type="cellIs" dxfId="661" priority="357" operator="equal">
      <formula>""" """</formula>
    </cfRule>
  </conditionalFormatting>
  <conditionalFormatting sqref="F18">
    <cfRule type="cellIs" dxfId="660" priority="355" operator="equal">
      <formula>""""""</formula>
    </cfRule>
  </conditionalFormatting>
  <conditionalFormatting sqref="F18">
    <cfRule type="cellIs" dxfId="659" priority="353" operator="equal">
      <formula>""""""</formula>
    </cfRule>
    <cfRule type="cellIs" dxfId="658" priority="354" operator="equal">
      <formula>""" """</formula>
    </cfRule>
  </conditionalFormatting>
  <conditionalFormatting sqref="F18:G18">
    <cfRule type="cellIs" dxfId="657" priority="352" operator="equal">
      <formula>""""""</formula>
    </cfRule>
  </conditionalFormatting>
  <conditionalFormatting sqref="N18">
    <cfRule type="cellIs" dxfId="656" priority="348" operator="equal">
      <formula>""""""</formula>
    </cfRule>
  </conditionalFormatting>
  <conditionalFormatting sqref="N18">
    <cfRule type="cellIs" dxfId="655" priority="349" operator="equal">
      <formula>$A$990</formula>
    </cfRule>
    <cfRule type="cellIs" dxfId="654" priority="350" operator="equal">
      <formula>$O$9990</formula>
    </cfRule>
  </conditionalFormatting>
  <conditionalFormatting sqref="N18">
    <cfRule type="cellIs" dxfId="653" priority="351" operator="equal">
      <formula>$A$990</formula>
    </cfRule>
  </conditionalFormatting>
  <conditionalFormatting sqref="I18">
    <cfRule type="cellIs" dxfId="652" priority="344" operator="equal">
      <formula>""""""</formula>
    </cfRule>
  </conditionalFormatting>
  <conditionalFormatting sqref="I18">
    <cfRule type="cellIs" dxfId="651" priority="342" operator="equal">
      <formula>""""""</formula>
    </cfRule>
    <cfRule type="cellIs" dxfId="650" priority="343" operator="equal">
      <formula>""" """</formula>
    </cfRule>
  </conditionalFormatting>
  <conditionalFormatting sqref="I18">
    <cfRule type="cellIs" dxfId="649" priority="341" operator="equal">
      <formula>""""""</formula>
    </cfRule>
  </conditionalFormatting>
  <conditionalFormatting sqref="I18">
    <cfRule type="cellIs" dxfId="648" priority="339" operator="equal">
      <formula>""""""</formula>
    </cfRule>
    <cfRule type="cellIs" dxfId="647" priority="340" operator="equal">
      <formula>""" """</formula>
    </cfRule>
  </conditionalFormatting>
  <conditionalFormatting sqref="I18">
    <cfRule type="cellIs" dxfId="646" priority="345" operator="equal">
      <formula>$A$990</formula>
    </cfRule>
    <cfRule type="cellIs" dxfId="645" priority="346" operator="equal">
      <formula>$O$9990</formula>
    </cfRule>
  </conditionalFormatting>
  <conditionalFormatting sqref="I18">
    <cfRule type="cellIs" dxfId="644" priority="347" operator="equal">
      <formula>$A$990</formula>
    </cfRule>
  </conditionalFormatting>
  <conditionalFormatting sqref="M18">
    <cfRule type="cellIs" dxfId="643" priority="338" operator="equal">
      <formula>$A$990</formula>
    </cfRule>
  </conditionalFormatting>
  <conditionalFormatting sqref="D18">
    <cfRule type="cellIs" dxfId="642" priority="334" operator="equal">
      <formula>""""""</formula>
    </cfRule>
  </conditionalFormatting>
  <conditionalFormatting sqref="D18">
    <cfRule type="cellIs" dxfId="641" priority="332" operator="equal">
      <formula>""""""</formula>
    </cfRule>
    <cfRule type="cellIs" dxfId="640" priority="333" operator="equal">
      <formula>""" """</formula>
    </cfRule>
  </conditionalFormatting>
  <conditionalFormatting sqref="D18">
    <cfRule type="cellIs" dxfId="639" priority="335" operator="equal">
      <formula>$A$990</formula>
    </cfRule>
    <cfRule type="cellIs" dxfId="638" priority="336" operator="equal">
      <formula>$O$9990</formula>
    </cfRule>
  </conditionalFormatting>
  <conditionalFormatting sqref="D18">
    <cfRule type="cellIs" dxfId="637" priority="337" operator="equal">
      <formula>$A$990</formula>
    </cfRule>
  </conditionalFormatting>
  <conditionalFormatting sqref="C12">
    <cfRule type="cellIs" dxfId="636" priority="331" operator="equal">
      <formula>$A$990</formula>
    </cfRule>
  </conditionalFormatting>
  <conditionalFormatting sqref="C14">
    <cfRule type="cellIs" dxfId="635" priority="330" operator="equal">
      <formula>$A$990</formula>
    </cfRule>
  </conditionalFormatting>
  <conditionalFormatting sqref="C16">
    <cfRule type="cellIs" dxfId="634" priority="329" operator="equal">
      <formula>$A$990</formula>
    </cfRule>
  </conditionalFormatting>
  <conditionalFormatting sqref="H19">
    <cfRule type="cellIs" dxfId="633" priority="326" operator="equal">
      <formula>$A$990</formula>
    </cfRule>
    <cfRule type="cellIs" dxfId="632" priority="327" operator="equal">
      <formula>$O$9990</formula>
    </cfRule>
  </conditionalFormatting>
  <conditionalFormatting sqref="K19:L19 H19 A19">
    <cfRule type="cellIs" dxfId="631" priority="328" operator="equal">
      <formula>$A$990</formula>
    </cfRule>
  </conditionalFormatting>
  <conditionalFormatting sqref="D19:E19">
    <cfRule type="cellIs" dxfId="630" priority="322" operator="equal">
      <formula>""""""</formula>
    </cfRule>
  </conditionalFormatting>
  <conditionalFormatting sqref="D19:E19">
    <cfRule type="cellIs" dxfId="629" priority="320" operator="equal">
      <formula>""""""</formula>
    </cfRule>
    <cfRule type="cellIs" dxfId="628" priority="321" operator="equal">
      <formula>""" """</formula>
    </cfRule>
  </conditionalFormatting>
  <conditionalFormatting sqref="F19:G19">
    <cfRule type="cellIs" dxfId="627" priority="319" operator="equal">
      <formula>""""""</formula>
    </cfRule>
  </conditionalFormatting>
  <conditionalFormatting sqref="D19:G19">
    <cfRule type="cellIs" dxfId="626" priority="323" operator="equal">
      <formula>$A$990</formula>
    </cfRule>
    <cfRule type="cellIs" dxfId="625" priority="324" operator="equal">
      <formula>$O$9990</formula>
    </cfRule>
  </conditionalFormatting>
  <conditionalFormatting sqref="D19:G19">
    <cfRule type="cellIs" dxfId="624" priority="325" operator="equal">
      <formula>$A$990</formula>
    </cfRule>
  </conditionalFormatting>
  <conditionalFormatting sqref="F19:G19">
    <cfRule type="cellIs" dxfId="623" priority="318" operator="equal">
      <formula>""""""</formula>
    </cfRule>
  </conditionalFormatting>
  <conditionalFormatting sqref="F19:G19">
    <cfRule type="cellIs" dxfId="622" priority="317" operator="equal">
      <formula>""""""</formula>
    </cfRule>
  </conditionalFormatting>
  <conditionalFormatting sqref="N19">
    <cfRule type="cellIs" dxfId="621" priority="313" operator="equal">
      <formula>""""""</formula>
    </cfRule>
  </conditionalFormatting>
  <conditionalFormatting sqref="N19">
    <cfRule type="cellIs" dxfId="620" priority="314" operator="equal">
      <formula>$A$990</formula>
    </cfRule>
    <cfRule type="cellIs" dxfId="619" priority="315" operator="equal">
      <formula>$O$9990</formula>
    </cfRule>
  </conditionalFormatting>
  <conditionalFormatting sqref="N19">
    <cfRule type="cellIs" dxfId="618" priority="316" operator="equal">
      <formula>$A$990</formula>
    </cfRule>
  </conditionalFormatting>
  <conditionalFormatting sqref="M19">
    <cfRule type="cellIs" dxfId="617" priority="312" operator="equal">
      <formula>$A$990</formula>
    </cfRule>
  </conditionalFormatting>
  <conditionalFormatting sqref="J19">
    <cfRule type="cellIs" dxfId="616" priority="308" operator="equal">
      <formula>""""""</formula>
    </cfRule>
  </conditionalFormatting>
  <conditionalFormatting sqref="H19">
    <cfRule type="cellIs" dxfId="615" priority="307" operator="equal">
      <formula>""""""</formula>
    </cfRule>
  </conditionalFormatting>
  <conditionalFormatting sqref="H19">
    <cfRule type="cellIs" dxfId="614" priority="305" operator="equal">
      <formula>""""""</formula>
    </cfRule>
    <cfRule type="cellIs" dxfId="613" priority="306" operator="equal">
      <formula>""" """</formula>
    </cfRule>
  </conditionalFormatting>
  <conditionalFormatting sqref="J19">
    <cfRule type="cellIs" dxfId="612" priority="309" operator="equal">
      <formula>$A$990</formula>
    </cfRule>
    <cfRule type="cellIs" dxfId="611" priority="310" operator="equal">
      <formula>$O$9990</formula>
    </cfRule>
  </conditionalFormatting>
  <conditionalFormatting sqref="J19">
    <cfRule type="cellIs" dxfId="610" priority="311" operator="equal">
      <formula>$A$990</formula>
    </cfRule>
  </conditionalFormatting>
  <conditionalFormatting sqref="I19">
    <cfRule type="cellIs" dxfId="609" priority="301" operator="equal">
      <formula>""""""</formula>
    </cfRule>
  </conditionalFormatting>
  <conditionalFormatting sqref="I19">
    <cfRule type="cellIs" dxfId="608" priority="299" operator="equal">
      <formula>""""""</formula>
    </cfRule>
    <cfRule type="cellIs" dxfId="607" priority="300" operator="equal">
      <formula>""" """</formula>
    </cfRule>
  </conditionalFormatting>
  <conditionalFormatting sqref="I19">
    <cfRule type="cellIs" dxfId="606" priority="302" operator="equal">
      <formula>$A$990</formula>
    </cfRule>
    <cfRule type="cellIs" dxfId="605" priority="303" operator="equal">
      <formula>$O$9990</formula>
    </cfRule>
  </conditionalFormatting>
  <conditionalFormatting sqref="I19">
    <cfRule type="cellIs" dxfId="604" priority="304" operator="equal">
      <formula>$A$990</formula>
    </cfRule>
  </conditionalFormatting>
  <conditionalFormatting sqref="E20:H20">
    <cfRule type="cellIs" dxfId="603" priority="296" operator="equal">
      <formula>$A$990</formula>
    </cfRule>
    <cfRule type="cellIs" dxfId="602" priority="297" operator="equal">
      <formula>$O$9990</formula>
    </cfRule>
  </conditionalFormatting>
  <conditionalFormatting sqref="J20 E20:H20 A20:B20">
    <cfRule type="cellIs" dxfId="601" priority="298" operator="equal">
      <formula>$A$990</formula>
    </cfRule>
  </conditionalFormatting>
  <conditionalFormatting sqref="J20">
    <cfRule type="cellIs" dxfId="600" priority="293" operator="equal">
      <formula>$A$990</formula>
    </cfRule>
    <cfRule type="cellIs" dxfId="599" priority="294" operator="equal">
      <formula>$O$9990</formula>
    </cfRule>
  </conditionalFormatting>
  <conditionalFormatting sqref="K20:L20">
    <cfRule type="cellIs" dxfId="598" priority="295" operator="equal">
      <formula>$A$990</formula>
    </cfRule>
  </conditionalFormatting>
  <conditionalFormatting sqref="E20">
    <cfRule type="cellIs" dxfId="597" priority="292" operator="equal">
      <formula>""""""</formula>
    </cfRule>
  </conditionalFormatting>
  <conditionalFormatting sqref="E20">
    <cfRule type="cellIs" dxfId="596" priority="290" operator="equal">
      <formula>""""""</formula>
    </cfRule>
    <cfRule type="cellIs" dxfId="595" priority="291" operator="equal">
      <formula>""" """</formula>
    </cfRule>
  </conditionalFormatting>
  <conditionalFormatting sqref="J20">
    <cfRule type="cellIs" dxfId="594" priority="289" operator="equal">
      <formula>""""""</formula>
    </cfRule>
  </conditionalFormatting>
  <conditionalFormatting sqref="H20">
    <cfRule type="cellIs" dxfId="593" priority="288" operator="equal">
      <formula>""""""</formula>
    </cfRule>
  </conditionalFormatting>
  <conditionalFormatting sqref="H20">
    <cfRule type="cellIs" dxfId="592" priority="286" operator="equal">
      <formula>""""""</formula>
    </cfRule>
    <cfRule type="cellIs" dxfId="591" priority="287" operator="equal">
      <formula>""" """</formula>
    </cfRule>
  </conditionalFormatting>
  <conditionalFormatting sqref="H20">
    <cfRule type="cellIs" dxfId="590" priority="284" operator="equal">
      <formula>""""""</formula>
    </cfRule>
  </conditionalFormatting>
  <conditionalFormatting sqref="J20">
    <cfRule type="cellIs" dxfId="589" priority="285" operator="equal">
      <formula>""""""</formula>
    </cfRule>
  </conditionalFormatting>
  <conditionalFormatting sqref="H20">
    <cfRule type="cellIs" dxfId="588" priority="282" operator="equal">
      <formula>""""""</formula>
    </cfRule>
    <cfRule type="cellIs" dxfId="587" priority="283" operator="equal">
      <formula>""" """</formula>
    </cfRule>
  </conditionalFormatting>
  <conditionalFormatting sqref="G20">
    <cfRule type="cellIs" dxfId="586" priority="281" operator="equal">
      <formula>""""""</formula>
    </cfRule>
  </conditionalFormatting>
  <conditionalFormatting sqref="G20">
    <cfRule type="cellIs" dxfId="585" priority="279" operator="equal">
      <formula>""""""</formula>
    </cfRule>
    <cfRule type="cellIs" dxfId="584" priority="280" operator="equal">
      <formula>""" """</formula>
    </cfRule>
  </conditionalFormatting>
  <conditionalFormatting sqref="F20">
    <cfRule type="cellIs" dxfId="583" priority="278" operator="equal">
      <formula>""""""</formula>
    </cfRule>
  </conditionalFormatting>
  <conditionalFormatting sqref="F20">
    <cfRule type="cellIs" dxfId="582" priority="276" operator="equal">
      <formula>""""""</formula>
    </cfRule>
    <cfRule type="cellIs" dxfId="581" priority="277" operator="equal">
      <formula>""" """</formula>
    </cfRule>
  </conditionalFormatting>
  <conditionalFormatting sqref="F20:G20">
    <cfRule type="cellIs" dxfId="580" priority="275" operator="equal">
      <formula>""""""</formula>
    </cfRule>
  </conditionalFormatting>
  <conditionalFormatting sqref="N20">
    <cfRule type="cellIs" dxfId="579" priority="271" operator="equal">
      <formula>""""""</formula>
    </cfRule>
  </conditionalFormatting>
  <conditionalFormatting sqref="N20">
    <cfRule type="cellIs" dxfId="578" priority="272" operator="equal">
      <formula>$A$990</formula>
    </cfRule>
    <cfRule type="cellIs" dxfId="577" priority="273" operator="equal">
      <formula>$O$9990</formula>
    </cfRule>
  </conditionalFormatting>
  <conditionalFormatting sqref="N20">
    <cfRule type="cellIs" dxfId="576" priority="274" operator="equal">
      <formula>$A$990</formula>
    </cfRule>
  </conditionalFormatting>
  <conditionalFormatting sqref="I20">
    <cfRule type="cellIs" dxfId="575" priority="267" operator="equal">
      <formula>""""""</formula>
    </cfRule>
  </conditionalFormatting>
  <conditionalFormatting sqref="I20">
    <cfRule type="cellIs" dxfId="574" priority="265" operator="equal">
      <formula>""""""</formula>
    </cfRule>
    <cfRule type="cellIs" dxfId="573" priority="266" operator="equal">
      <formula>""" """</formula>
    </cfRule>
  </conditionalFormatting>
  <conditionalFormatting sqref="I20">
    <cfRule type="cellIs" dxfId="572" priority="264" operator="equal">
      <formula>""""""</formula>
    </cfRule>
  </conditionalFormatting>
  <conditionalFormatting sqref="I20">
    <cfRule type="cellIs" dxfId="571" priority="262" operator="equal">
      <formula>""""""</formula>
    </cfRule>
    <cfRule type="cellIs" dxfId="570" priority="263" operator="equal">
      <formula>""" """</formula>
    </cfRule>
  </conditionalFormatting>
  <conditionalFormatting sqref="I20">
    <cfRule type="cellIs" dxfId="569" priority="268" operator="equal">
      <formula>$A$990</formula>
    </cfRule>
    <cfRule type="cellIs" dxfId="568" priority="269" operator="equal">
      <formula>$O$9990</formula>
    </cfRule>
  </conditionalFormatting>
  <conditionalFormatting sqref="I20">
    <cfRule type="cellIs" dxfId="567" priority="270" operator="equal">
      <formula>$A$990</formula>
    </cfRule>
  </conditionalFormatting>
  <conditionalFormatting sqref="M20">
    <cfRule type="cellIs" dxfId="566" priority="261" operator="equal">
      <formula>$A$990</formula>
    </cfRule>
  </conditionalFormatting>
  <conditionalFormatting sqref="D20">
    <cfRule type="cellIs" dxfId="565" priority="257" operator="equal">
      <formula>""""""</formula>
    </cfRule>
  </conditionalFormatting>
  <conditionalFormatting sqref="D20">
    <cfRule type="cellIs" dxfId="564" priority="255" operator="equal">
      <formula>""""""</formula>
    </cfRule>
    <cfRule type="cellIs" dxfId="563" priority="256" operator="equal">
      <formula>""" """</formula>
    </cfRule>
  </conditionalFormatting>
  <conditionalFormatting sqref="D20">
    <cfRule type="cellIs" dxfId="562" priority="258" operator="equal">
      <formula>$A$990</formula>
    </cfRule>
    <cfRule type="cellIs" dxfId="561" priority="259" operator="equal">
      <formula>$O$9990</formula>
    </cfRule>
  </conditionalFormatting>
  <conditionalFormatting sqref="D20">
    <cfRule type="cellIs" dxfId="560" priority="260" operator="equal">
      <formula>$A$990</formula>
    </cfRule>
  </conditionalFormatting>
  <conditionalFormatting sqref="H21">
    <cfRule type="cellIs" dxfId="559" priority="252" operator="equal">
      <formula>$A$990</formula>
    </cfRule>
    <cfRule type="cellIs" dxfId="558" priority="253" operator="equal">
      <formula>$O$9990</formula>
    </cfRule>
  </conditionalFormatting>
  <conditionalFormatting sqref="K21:L21 H21 A21">
    <cfRule type="cellIs" dxfId="557" priority="254" operator="equal">
      <formula>$A$990</formula>
    </cfRule>
  </conditionalFormatting>
  <conditionalFormatting sqref="D21:E21">
    <cfRule type="cellIs" dxfId="556" priority="248" operator="equal">
      <formula>""""""</formula>
    </cfRule>
  </conditionalFormatting>
  <conditionalFormatting sqref="D21:E21">
    <cfRule type="cellIs" dxfId="555" priority="246" operator="equal">
      <formula>""""""</formula>
    </cfRule>
    <cfRule type="cellIs" dxfId="554" priority="247" operator="equal">
      <formula>""" """</formula>
    </cfRule>
  </conditionalFormatting>
  <conditionalFormatting sqref="F21:G21">
    <cfRule type="cellIs" dxfId="553" priority="245" operator="equal">
      <formula>""""""</formula>
    </cfRule>
  </conditionalFormatting>
  <conditionalFormatting sqref="D21:G21">
    <cfRule type="cellIs" dxfId="552" priority="249" operator="equal">
      <formula>$A$990</formula>
    </cfRule>
    <cfRule type="cellIs" dxfId="551" priority="250" operator="equal">
      <formula>$O$9990</formula>
    </cfRule>
  </conditionalFormatting>
  <conditionalFormatting sqref="D21:G21">
    <cfRule type="cellIs" dxfId="550" priority="251" operator="equal">
      <formula>$A$990</formula>
    </cfRule>
  </conditionalFormatting>
  <conditionalFormatting sqref="F21:G21">
    <cfRule type="cellIs" dxfId="549" priority="244" operator="equal">
      <formula>""""""</formula>
    </cfRule>
  </conditionalFormatting>
  <conditionalFormatting sqref="F21:G21">
    <cfRule type="cellIs" dxfId="548" priority="243" operator="equal">
      <formula>""""""</formula>
    </cfRule>
  </conditionalFormatting>
  <conditionalFormatting sqref="N21">
    <cfRule type="cellIs" dxfId="547" priority="239" operator="equal">
      <formula>""""""</formula>
    </cfRule>
  </conditionalFormatting>
  <conditionalFormatting sqref="N21">
    <cfRule type="cellIs" dxfId="546" priority="240" operator="equal">
      <formula>$A$990</formula>
    </cfRule>
    <cfRule type="cellIs" dxfId="545" priority="241" operator="equal">
      <formula>$O$9990</formula>
    </cfRule>
  </conditionalFormatting>
  <conditionalFormatting sqref="N21">
    <cfRule type="cellIs" dxfId="544" priority="242" operator="equal">
      <formula>$A$990</formula>
    </cfRule>
  </conditionalFormatting>
  <conditionalFormatting sqref="M21">
    <cfRule type="cellIs" dxfId="543" priority="238" operator="equal">
      <formula>$A$990</formula>
    </cfRule>
  </conditionalFormatting>
  <conditionalFormatting sqref="J21">
    <cfRule type="cellIs" dxfId="542" priority="234" operator="equal">
      <formula>""""""</formula>
    </cfRule>
  </conditionalFormatting>
  <conditionalFormatting sqref="H21">
    <cfRule type="cellIs" dxfId="541" priority="233" operator="equal">
      <formula>""""""</formula>
    </cfRule>
  </conditionalFormatting>
  <conditionalFormatting sqref="H21">
    <cfRule type="cellIs" dxfId="540" priority="231" operator="equal">
      <formula>""""""</formula>
    </cfRule>
    <cfRule type="cellIs" dxfId="539" priority="232" operator="equal">
      <formula>""" """</formula>
    </cfRule>
  </conditionalFormatting>
  <conditionalFormatting sqref="J21">
    <cfRule type="cellIs" dxfId="538" priority="235" operator="equal">
      <formula>$A$990</formula>
    </cfRule>
    <cfRule type="cellIs" dxfId="537" priority="236" operator="equal">
      <formula>$O$9990</formula>
    </cfRule>
  </conditionalFormatting>
  <conditionalFormatting sqref="J21">
    <cfRule type="cellIs" dxfId="536" priority="237" operator="equal">
      <formula>$A$990</formula>
    </cfRule>
  </conditionalFormatting>
  <conditionalFormatting sqref="I21">
    <cfRule type="cellIs" dxfId="535" priority="227" operator="equal">
      <formula>""""""</formula>
    </cfRule>
  </conditionalFormatting>
  <conditionalFormatting sqref="I21">
    <cfRule type="cellIs" dxfId="534" priority="225" operator="equal">
      <formula>""""""</formula>
    </cfRule>
    <cfRule type="cellIs" dxfId="533" priority="226" operator="equal">
      <formula>""" """</formula>
    </cfRule>
  </conditionalFormatting>
  <conditionalFormatting sqref="I21">
    <cfRule type="cellIs" dxfId="532" priority="228" operator="equal">
      <formula>$A$990</formula>
    </cfRule>
    <cfRule type="cellIs" dxfId="531" priority="229" operator="equal">
      <formula>$O$9990</formula>
    </cfRule>
  </conditionalFormatting>
  <conditionalFormatting sqref="I21">
    <cfRule type="cellIs" dxfId="530" priority="230" operator="equal">
      <formula>$A$990</formula>
    </cfRule>
  </conditionalFormatting>
  <conditionalFormatting sqref="E22:H22">
    <cfRule type="cellIs" dxfId="529" priority="222" operator="equal">
      <formula>$A$990</formula>
    </cfRule>
    <cfRule type="cellIs" dxfId="528" priority="223" operator="equal">
      <formula>$O$9990</formula>
    </cfRule>
  </conditionalFormatting>
  <conditionalFormatting sqref="J22 E22:H22 A22:B22">
    <cfRule type="cellIs" dxfId="527" priority="224" operator="equal">
      <formula>$A$990</formula>
    </cfRule>
  </conditionalFormatting>
  <conditionalFormatting sqref="J22">
    <cfRule type="cellIs" dxfId="526" priority="219" operator="equal">
      <formula>$A$990</formula>
    </cfRule>
    <cfRule type="cellIs" dxfId="525" priority="220" operator="equal">
      <formula>$O$9990</formula>
    </cfRule>
  </conditionalFormatting>
  <conditionalFormatting sqref="K22:L22">
    <cfRule type="cellIs" dxfId="524" priority="221" operator="equal">
      <formula>$A$990</formula>
    </cfRule>
  </conditionalFormatting>
  <conditionalFormatting sqref="E22">
    <cfRule type="cellIs" dxfId="523" priority="218" operator="equal">
      <formula>""""""</formula>
    </cfRule>
  </conditionalFormatting>
  <conditionalFormatting sqref="E22">
    <cfRule type="cellIs" dxfId="522" priority="216" operator="equal">
      <formula>""""""</formula>
    </cfRule>
    <cfRule type="cellIs" dxfId="521" priority="217" operator="equal">
      <formula>""" """</formula>
    </cfRule>
  </conditionalFormatting>
  <conditionalFormatting sqref="J22">
    <cfRule type="cellIs" dxfId="520" priority="215" operator="equal">
      <formula>""""""</formula>
    </cfRule>
  </conditionalFormatting>
  <conditionalFormatting sqref="H22">
    <cfRule type="cellIs" dxfId="519" priority="214" operator="equal">
      <formula>""""""</formula>
    </cfRule>
  </conditionalFormatting>
  <conditionalFormatting sqref="H22">
    <cfRule type="cellIs" dxfId="518" priority="212" operator="equal">
      <formula>""""""</formula>
    </cfRule>
    <cfRule type="cellIs" dxfId="517" priority="213" operator="equal">
      <formula>""" """</formula>
    </cfRule>
  </conditionalFormatting>
  <conditionalFormatting sqref="H22">
    <cfRule type="cellIs" dxfId="516" priority="210" operator="equal">
      <formula>""""""</formula>
    </cfRule>
  </conditionalFormatting>
  <conditionalFormatting sqref="J22">
    <cfRule type="cellIs" dxfId="515" priority="211" operator="equal">
      <formula>""""""</formula>
    </cfRule>
  </conditionalFormatting>
  <conditionalFormatting sqref="H22">
    <cfRule type="cellIs" dxfId="514" priority="208" operator="equal">
      <formula>""""""</formula>
    </cfRule>
    <cfRule type="cellIs" dxfId="513" priority="209" operator="equal">
      <formula>""" """</formula>
    </cfRule>
  </conditionalFormatting>
  <conditionalFormatting sqref="G22">
    <cfRule type="cellIs" dxfId="512" priority="207" operator="equal">
      <formula>""""""</formula>
    </cfRule>
  </conditionalFormatting>
  <conditionalFormatting sqref="G22">
    <cfRule type="cellIs" dxfId="511" priority="205" operator="equal">
      <formula>""""""</formula>
    </cfRule>
    <cfRule type="cellIs" dxfId="510" priority="206" operator="equal">
      <formula>""" """</formula>
    </cfRule>
  </conditionalFormatting>
  <conditionalFormatting sqref="F22">
    <cfRule type="cellIs" dxfId="509" priority="204" operator="equal">
      <formula>""""""</formula>
    </cfRule>
  </conditionalFormatting>
  <conditionalFormatting sqref="F22">
    <cfRule type="cellIs" dxfId="508" priority="202" operator="equal">
      <formula>""""""</formula>
    </cfRule>
    <cfRule type="cellIs" dxfId="507" priority="203" operator="equal">
      <formula>""" """</formula>
    </cfRule>
  </conditionalFormatting>
  <conditionalFormatting sqref="F22:G22">
    <cfRule type="cellIs" dxfId="506" priority="201" operator="equal">
      <formula>""""""</formula>
    </cfRule>
  </conditionalFormatting>
  <conditionalFormatting sqref="N22">
    <cfRule type="cellIs" dxfId="505" priority="197" operator="equal">
      <formula>""""""</formula>
    </cfRule>
  </conditionalFormatting>
  <conditionalFormatting sqref="N22">
    <cfRule type="cellIs" dxfId="504" priority="198" operator="equal">
      <formula>$A$990</formula>
    </cfRule>
    <cfRule type="cellIs" dxfId="503" priority="199" operator="equal">
      <formula>$O$9990</formula>
    </cfRule>
  </conditionalFormatting>
  <conditionalFormatting sqref="N22">
    <cfRule type="cellIs" dxfId="502" priority="200" operator="equal">
      <formula>$A$990</formula>
    </cfRule>
  </conditionalFormatting>
  <conditionalFormatting sqref="I22">
    <cfRule type="cellIs" dxfId="501" priority="193" operator="equal">
      <formula>""""""</formula>
    </cfRule>
  </conditionalFormatting>
  <conditionalFormatting sqref="I22">
    <cfRule type="cellIs" dxfId="500" priority="191" operator="equal">
      <formula>""""""</formula>
    </cfRule>
    <cfRule type="cellIs" dxfId="499" priority="192" operator="equal">
      <formula>""" """</formula>
    </cfRule>
  </conditionalFormatting>
  <conditionalFormatting sqref="I22">
    <cfRule type="cellIs" dxfId="498" priority="190" operator="equal">
      <formula>""""""</formula>
    </cfRule>
  </conditionalFormatting>
  <conditionalFormatting sqref="I22">
    <cfRule type="cellIs" dxfId="497" priority="188" operator="equal">
      <formula>""""""</formula>
    </cfRule>
    <cfRule type="cellIs" dxfId="496" priority="189" operator="equal">
      <formula>""" """</formula>
    </cfRule>
  </conditionalFormatting>
  <conditionalFormatting sqref="I22">
    <cfRule type="cellIs" dxfId="495" priority="194" operator="equal">
      <formula>$A$990</formula>
    </cfRule>
    <cfRule type="cellIs" dxfId="494" priority="195" operator="equal">
      <formula>$O$9990</formula>
    </cfRule>
  </conditionalFormatting>
  <conditionalFormatting sqref="I22">
    <cfRule type="cellIs" dxfId="493" priority="196" operator="equal">
      <formula>$A$990</formula>
    </cfRule>
  </conditionalFormatting>
  <conditionalFormatting sqref="M22">
    <cfRule type="cellIs" dxfId="492" priority="187" operator="equal">
      <formula>$A$990</formula>
    </cfRule>
  </conditionalFormatting>
  <conditionalFormatting sqref="D22">
    <cfRule type="cellIs" dxfId="491" priority="183" operator="equal">
      <formula>""""""</formula>
    </cfRule>
  </conditionalFormatting>
  <conditionalFormatting sqref="D22">
    <cfRule type="cellIs" dxfId="490" priority="181" operator="equal">
      <formula>""""""</formula>
    </cfRule>
    <cfRule type="cellIs" dxfId="489" priority="182" operator="equal">
      <formula>""" """</formula>
    </cfRule>
  </conditionalFormatting>
  <conditionalFormatting sqref="D22">
    <cfRule type="cellIs" dxfId="488" priority="184" operator="equal">
      <formula>$A$990</formula>
    </cfRule>
    <cfRule type="cellIs" dxfId="487" priority="185" operator="equal">
      <formula>$O$9990</formula>
    </cfRule>
  </conditionalFormatting>
  <conditionalFormatting sqref="D22">
    <cfRule type="cellIs" dxfId="486" priority="186" operator="equal">
      <formula>$A$990</formula>
    </cfRule>
  </conditionalFormatting>
  <conditionalFormatting sqref="H23">
    <cfRule type="cellIs" dxfId="485" priority="178" operator="equal">
      <formula>$A$990</formula>
    </cfRule>
    <cfRule type="cellIs" dxfId="484" priority="179" operator="equal">
      <formula>$O$9990</formula>
    </cfRule>
  </conditionalFormatting>
  <conditionalFormatting sqref="K23:L23 H23 A23">
    <cfRule type="cellIs" dxfId="483" priority="180" operator="equal">
      <formula>$A$990</formula>
    </cfRule>
  </conditionalFormatting>
  <conditionalFormatting sqref="D23:E23">
    <cfRule type="cellIs" dxfId="482" priority="174" operator="equal">
      <formula>""""""</formula>
    </cfRule>
  </conditionalFormatting>
  <conditionalFormatting sqref="D23:E23">
    <cfRule type="cellIs" dxfId="481" priority="172" operator="equal">
      <formula>""""""</formula>
    </cfRule>
    <cfRule type="cellIs" dxfId="480" priority="173" operator="equal">
      <formula>""" """</formula>
    </cfRule>
  </conditionalFormatting>
  <conditionalFormatting sqref="F23:G23">
    <cfRule type="cellIs" dxfId="479" priority="171" operator="equal">
      <formula>""""""</formula>
    </cfRule>
  </conditionalFormatting>
  <conditionalFormatting sqref="D23:G23">
    <cfRule type="cellIs" dxfId="478" priority="175" operator="equal">
      <formula>$A$990</formula>
    </cfRule>
    <cfRule type="cellIs" dxfId="477" priority="176" operator="equal">
      <formula>$O$9990</formula>
    </cfRule>
  </conditionalFormatting>
  <conditionalFormatting sqref="D23:G23">
    <cfRule type="cellIs" dxfId="476" priority="177" operator="equal">
      <formula>$A$990</formula>
    </cfRule>
  </conditionalFormatting>
  <conditionalFormatting sqref="F23:G23">
    <cfRule type="cellIs" dxfId="475" priority="170" operator="equal">
      <formula>""""""</formula>
    </cfRule>
  </conditionalFormatting>
  <conditionalFormatting sqref="F23:G23">
    <cfRule type="cellIs" dxfId="474" priority="169" operator="equal">
      <formula>""""""</formula>
    </cfRule>
  </conditionalFormatting>
  <conditionalFormatting sqref="N23">
    <cfRule type="cellIs" dxfId="473" priority="165" operator="equal">
      <formula>""""""</formula>
    </cfRule>
  </conditionalFormatting>
  <conditionalFormatting sqref="N23">
    <cfRule type="cellIs" dxfId="472" priority="166" operator="equal">
      <formula>$A$990</formula>
    </cfRule>
    <cfRule type="cellIs" dxfId="471" priority="167" operator="equal">
      <formula>$O$9990</formula>
    </cfRule>
  </conditionalFormatting>
  <conditionalFormatting sqref="N23">
    <cfRule type="cellIs" dxfId="470" priority="168" operator="equal">
      <formula>$A$990</formula>
    </cfRule>
  </conditionalFormatting>
  <conditionalFormatting sqref="M23">
    <cfRule type="cellIs" dxfId="469" priority="164" operator="equal">
      <formula>$A$990</formula>
    </cfRule>
  </conditionalFormatting>
  <conditionalFormatting sqref="J23">
    <cfRule type="cellIs" dxfId="468" priority="160" operator="equal">
      <formula>""""""</formula>
    </cfRule>
  </conditionalFormatting>
  <conditionalFormatting sqref="H23">
    <cfRule type="cellIs" dxfId="467" priority="159" operator="equal">
      <formula>""""""</formula>
    </cfRule>
  </conditionalFormatting>
  <conditionalFormatting sqref="H23">
    <cfRule type="cellIs" dxfId="466" priority="157" operator="equal">
      <formula>""""""</formula>
    </cfRule>
    <cfRule type="cellIs" dxfId="465" priority="158" operator="equal">
      <formula>""" """</formula>
    </cfRule>
  </conditionalFormatting>
  <conditionalFormatting sqref="J23">
    <cfRule type="cellIs" dxfId="464" priority="161" operator="equal">
      <formula>$A$990</formula>
    </cfRule>
    <cfRule type="cellIs" dxfId="463" priority="162" operator="equal">
      <formula>$O$9990</formula>
    </cfRule>
  </conditionalFormatting>
  <conditionalFormatting sqref="J23">
    <cfRule type="cellIs" dxfId="462" priority="163" operator="equal">
      <formula>$A$990</formula>
    </cfRule>
  </conditionalFormatting>
  <conditionalFormatting sqref="I23">
    <cfRule type="cellIs" dxfId="461" priority="153" operator="equal">
      <formula>""""""</formula>
    </cfRule>
  </conditionalFormatting>
  <conditionalFormatting sqref="I23">
    <cfRule type="cellIs" dxfId="460" priority="151" operator="equal">
      <formula>""""""</formula>
    </cfRule>
    <cfRule type="cellIs" dxfId="459" priority="152" operator="equal">
      <formula>""" """</formula>
    </cfRule>
  </conditionalFormatting>
  <conditionalFormatting sqref="I23">
    <cfRule type="cellIs" dxfId="458" priority="154" operator="equal">
      <formula>$A$990</formula>
    </cfRule>
    <cfRule type="cellIs" dxfId="457" priority="155" operator="equal">
      <formula>$O$9990</formula>
    </cfRule>
  </conditionalFormatting>
  <conditionalFormatting sqref="I23">
    <cfRule type="cellIs" dxfId="456" priority="156" operator="equal">
      <formula>$A$990</formula>
    </cfRule>
  </conditionalFormatting>
  <conditionalFormatting sqref="E24:H24">
    <cfRule type="cellIs" dxfId="455" priority="148" operator="equal">
      <formula>$A$990</formula>
    </cfRule>
    <cfRule type="cellIs" dxfId="454" priority="149" operator="equal">
      <formula>$O$9990</formula>
    </cfRule>
  </conditionalFormatting>
  <conditionalFormatting sqref="J24 E24:H24 A24:B24">
    <cfRule type="cellIs" dxfId="453" priority="150" operator="equal">
      <formula>$A$990</formula>
    </cfRule>
  </conditionalFormatting>
  <conditionalFormatting sqref="J24">
    <cfRule type="cellIs" dxfId="452" priority="145" operator="equal">
      <formula>$A$990</formula>
    </cfRule>
    <cfRule type="cellIs" dxfId="451" priority="146" operator="equal">
      <formula>$O$9990</formula>
    </cfRule>
  </conditionalFormatting>
  <conditionalFormatting sqref="K24:L24">
    <cfRule type="cellIs" dxfId="450" priority="147" operator="equal">
      <formula>$A$990</formula>
    </cfRule>
  </conditionalFormatting>
  <conditionalFormatting sqref="E24">
    <cfRule type="cellIs" dxfId="449" priority="144" operator="equal">
      <formula>""""""</formula>
    </cfRule>
  </conditionalFormatting>
  <conditionalFormatting sqref="E24">
    <cfRule type="cellIs" dxfId="448" priority="142" operator="equal">
      <formula>""""""</formula>
    </cfRule>
    <cfRule type="cellIs" dxfId="447" priority="143" operator="equal">
      <formula>""" """</formula>
    </cfRule>
  </conditionalFormatting>
  <conditionalFormatting sqref="J24">
    <cfRule type="cellIs" dxfId="446" priority="141" operator="equal">
      <formula>""""""</formula>
    </cfRule>
  </conditionalFormatting>
  <conditionalFormatting sqref="H24">
    <cfRule type="cellIs" dxfId="445" priority="140" operator="equal">
      <formula>""""""</formula>
    </cfRule>
  </conditionalFormatting>
  <conditionalFormatting sqref="H24">
    <cfRule type="cellIs" dxfId="444" priority="138" operator="equal">
      <formula>""""""</formula>
    </cfRule>
    <cfRule type="cellIs" dxfId="443" priority="139" operator="equal">
      <formula>""" """</formula>
    </cfRule>
  </conditionalFormatting>
  <conditionalFormatting sqref="H24">
    <cfRule type="cellIs" dxfId="442" priority="136" operator="equal">
      <formula>""""""</formula>
    </cfRule>
  </conditionalFormatting>
  <conditionalFormatting sqref="J24">
    <cfRule type="cellIs" dxfId="441" priority="137" operator="equal">
      <formula>""""""</formula>
    </cfRule>
  </conditionalFormatting>
  <conditionalFormatting sqref="H24">
    <cfRule type="cellIs" dxfId="440" priority="134" operator="equal">
      <formula>""""""</formula>
    </cfRule>
    <cfRule type="cellIs" dxfId="439" priority="135" operator="equal">
      <formula>""" """</formula>
    </cfRule>
  </conditionalFormatting>
  <conditionalFormatting sqref="G24">
    <cfRule type="cellIs" dxfId="438" priority="133" operator="equal">
      <formula>""""""</formula>
    </cfRule>
  </conditionalFormatting>
  <conditionalFormatting sqref="G24">
    <cfRule type="cellIs" dxfId="437" priority="131" operator="equal">
      <formula>""""""</formula>
    </cfRule>
    <cfRule type="cellIs" dxfId="436" priority="132" operator="equal">
      <formula>""" """</formula>
    </cfRule>
  </conditionalFormatting>
  <conditionalFormatting sqref="F24">
    <cfRule type="cellIs" dxfId="435" priority="130" operator="equal">
      <formula>""""""</formula>
    </cfRule>
  </conditionalFormatting>
  <conditionalFormatting sqref="F24">
    <cfRule type="cellIs" dxfId="434" priority="128" operator="equal">
      <formula>""""""</formula>
    </cfRule>
    <cfRule type="cellIs" dxfId="433" priority="129" operator="equal">
      <formula>""" """</formula>
    </cfRule>
  </conditionalFormatting>
  <conditionalFormatting sqref="F24:G24">
    <cfRule type="cellIs" dxfId="432" priority="127" operator="equal">
      <formula>""""""</formula>
    </cfRule>
  </conditionalFormatting>
  <conditionalFormatting sqref="N24">
    <cfRule type="cellIs" dxfId="431" priority="123" operator="equal">
      <formula>""""""</formula>
    </cfRule>
  </conditionalFormatting>
  <conditionalFormatting sqref="N24">
    <cfRule type="cellIs" dxfId="430" priority="124" operator="equal">
      <formula>$A$990</formula>
    </cfRule>
    <cfRule type="cellIs" dxfId="429" priority="125" operator="equal">
      <formula>$O$9990</formula>
    </cfRule>
  </conditionalFormatting>
  <conditionalFormatting sqref="N24">
    <cfRule type="cellIs" dxfId="428" priority="126" operator="equal">
      <formula>$A$990</formula>
    </cfRule>
  </conditionalFormatting>
  <conditionalFormatting sqref="I24">
    <cfRule type="cellIs" dxfId="427" priority="119" operator="equal">
      <formula>""""""</formula>
    </cfRule>
  </conditionalFormatting>
  <conditionalFormatting sqref="I24">
    <cfRule type="cellIs" dxfId="426" priority="117" operator="equal">
      <formula>""""""</formula>
    </cfRule>
    <cfRule type="cellIs" dxfId="425" priority="118" operator="equal">
      <formula>""" """</formula>
    </cfRule>
  </conditionalFormatting>
  <conditionalFormatting sqref="I24">
    <cfRule type="cellIs" dxfId="424" priority="116" operator="equal">
      <formula>""""""</formula>
    </cfRule>
  </conditionalFormatting>
  <conditionalFormatting sqref="I24">
    <cfRule type="cellIs" dxfId="423" priority="114" operator="equal">
      <formula>""""""</formula>
    </cfRule>
    <cfRule type="cellIs" dxfId="422" priority="115" operator="equal">
      <formula>""" """</formula>
    </cfRule>
  </conditionalFormatting>
  <conditionalFormatting sqref="I24">
    <cfRule type="cellIs" dxfId="421" priority="120" operator="equal">
      <formula>$A$990</formula>
    </cfRule>
    <cfRule type="cellIs" dxfId="420" priority="121" operator="equal">
      <formula>$O$9990</formula>
    </cfRule>
  </conditionalFormatting>
  <conditionalFormatting sqref="I24">
    <cfRule type="cellIs" dxfId="419" priority="122" operator="equal">
      <formula>$A$990</formula>
    </cfRule>
  </conditionalFormatting>
  <conditionalFormatting sqref="M24">
    <cfRule type="cellIs" dxfId="418" priority="113" operator="equal">
      <formula>$A$990</formula>
    </cfRule>
  </conditionalFormatting>
  <conditionalFormatting sqref="D24">
    <cfRule type="cellIs" dxfId="417" priority="109" operator="equal">
      <formula>""""""</formula>
    </cfRule>
  </conditionalFormatting>
  <conditionalFormatting sqref="D24">
    <cfRule type="cellIs" dxfId="416" priority="107" operator="equal">
      <formula>""""""</formula>
    </cfRule>
    <cfRule type="cellIs" dxfId="415" priority="108" operator="equal">
      <formula>""" """</formula>
    </cfRule>
  </conditionalFormatting>
  <conditionalFormatting sqref="D24">
    <cfRule type="cellIs" dxfId="414" priority="110" operator="equal">
      <formula>$A$990</formula>
    </cfRule>
    <cfRule type="cellIs" dxfId="413" priority="111" operator="equal">
      <formula>$O$9990</formula>
    </cfRule>
  </conditionalFormatting>
  <conditionalFormatting sqref="D24">
    <cfRule type="cellIs" dxfId="412" priority="112" operator="equal">
      <formula>$A$990</formula>
    </cfRule>
  </conditionalFormatting>
  <conditionalFormatting sqref="K25:L25 A25">
    <cfRule type="cellIs" dxfId="411" priority="106" operator="equal">
      <formula>$A$990</formula>
    </cfRule>
  </conditionalFormatting>
  <conditionalFormatting sqref="D25:E25">
    <cfRule type="cellIs" dxfId="410" priority="102" operator="equal">
      <formula>""""""</formula>
    </cfRule>
  </conditionalFormatting>
  <conditionalFormatting sqref="D25:E25">
    <cfRule type="cellIs" dxfId="409" priority="100" operator="equal">
      <formula>""""""</formula>
    </cfRule>
    <cfRule type="cellIs" dxfId="408" priority="101" operator="equal">
      <formula>""" """</formula>
    </cfRule>
  </conditionalFormatting>
  <conditionalFormatting sqref="F25:G25">
    <cfRule type="cellIs" dxfId="407" priority="99" operator="equal">
      <formula>""""""</formula>
    </cfRule>
  </conditionalFormatting>
  <conditionalFormatting sqref="D25:G25">
    <cfRule type="cellIs" dxfId="406" priority="103" operator="equal">
      <formula>$A$990</formula>
    </cfRule>
    <cfRule type="cellIs" dxfId="405" priority="104" operator="equal">
      <formula>$O$9990</formula>
    </cfRule>
  </conditionalFormatting>
  <conditionalFormatting sqref="D25:G25">
    <cfRule type="cellIs" dxfId="404" priority="105" operator="equal">
      <formula>$A$990</formula>
    </cfRule>
  </conditionalFormatting>
  <conditionalFormatting sqref="F25:G25">
    <cfRule type="cellIs" dxfId="403" priority="98" operator="equal">
      <formula>""""""</formula>
    </cfRule>
  </conditionalFormatting>
  <conditionalFormatting sqref="F25:G25">
    <cfRule type="cellIs" dxfId="402" priority="97" operator="equal">
      <formula>""""""</formula>
    </cfRule>
  </conditionalFormatting>
  <conditionalFormatting sqref="N25">
    <cfRule type="cellIs" dxfId="401" priority="93" operator="equal">
      <formula>""""""</formula>
    </cfRule>
  </conditionalFormatting>
  <conditionalFormatting sqref="N25">
    <cfRule type="cellIs" dxfId="400" priority="94" operator="equal">
      <formula>$A$990</formula>
    </cfRule>
    <cfRule type="cellIs" dxfId="399" priority="95" operator="equal">
      <formula>$O$9990</formula>
    </cfRule>
  </conditionalFormatting>
  <conditionalFormatting sqref="N25">
    <cfRule type="cellIs" dxfId="398" priority="96" operator="equal">
      <formula>$A$990</formula>
    </cfRule>
  </conditionalFormatting>
  <conditionalFormatting sqref="M25">
    <cfRule type="cellIs" dxfId="397" priority="92" operator="equal">
      <formula>$A$990</formula>
    </cfRule>
  </conditionalFormatting>
  <conditionalFormatting sqref="J25">
    <cfRule type="cellIs" dxfId="396" priority="88" operator="equal">
      <formula>""""""</formula>
    </cfRule>
  </conditionalFormatting>
  <conditionalFormatting sqref="J25">
    <cfRule type="cellIs" dxfId="395" priority="89" operator="equal">
      <formula>$A$990</formula>
    </cfRule>
    <cfRule type="cellIs" dxfId="394" priority="90" operator="equal">
      <formula>$O$9990</formula>
    </cfRule>
  </conditionalFormatting>
  <conditionalFormatting sqref="J25">
    <cfRule type="cellIs" dxfId="393" priority="91" operator="equal">
      <formula>$A$990</formula>
    </cfRule>
  </conditionalFormatting>
  <conditionalFormatting sqref="I25">
    <cfRule type="cellIs" dxfId="392" priority="84" operator="equal">
      <formula>""""""</formula>
    </cfRule>
  </conditionalFormatting>
  <conditionalFormatting sqref="I25">
    <cfRule type="cellIs" dxfId="391" priority="82" operator="equal">
      <formula>""""""</formula>
    </cfRule>
    <cfRule type="cellIs" dxfId="390" priority="83" operator="equal">
      <formula>""" """</formula>
    </cfRule>
  </conditionalFormatting>
  <conditionalFormatting sqref="I25">
    <cfRule type="cellIs" dxfId="389" priority="85" operator="equal">
      <formula>$A$990</formula>
    </cfRule>
    <cfRule type="cellIs" dxfId="388" priority="86" operator="equal">
      <formula>$O$9990</formula>
    </cfRule>
  </conditionalFormatting>
  <conditionalFormatting sqref="I25">
    <cfRule type="cellIs" dxfId="387" priority="87" operator="equal">
      <formula>$A$990</formula>
    </cfRule>
  </conditionalFormatting>
  <conditionalFormatting sqref="E26:H26">
    <cfRule type="cellIs" dxfId="386" priority="79" operator="equal">
      <formula>$A$990</formula>
    </cfRule>
    <cfRule type="cellIs" dxfId="385" priority="80" operator="equal">
      <formula>$O$9990</formula>
    </cfRule>
  </conditionalFormatting>
  <conditionalFormatting sqref="J26 E26:H26 A26:B26">
    <cfRule type="cellIs" dxfId="384" priority="81" operator="equal">
      <formula>$A$990</formula>
    </cfRule>
  </conditionalFormatting>
  <conditionalFormatting sqref="J26">
    <cfRule type="cellIs" dxfId="383" priority="76" operator="equal">
      <formula>$A$990</formula>
    </cfRule>
    <cfRule type="cellIs" dxfId="382" priority="77" operator="equal">
      <formula>$O$9990</formula>
    </cfRule>
  </conditionalFormatting>
  <conditionalFormatting sqref="K26:L26">
    <cfRule type="cellIs" dxfId="381" priority="78" operator="equal">
      <formula>$A$990</formula>
    </cfRule>
  </conditionalFormatting>
  <conditionalFormatting sqref="E26">
    <cfRule type="cellIs" dxfId="380" priority="75" operator="equal">
      <formula>""""""</formula>
    </cfRule>
  </conditionalFormatting>
  <conditionalFormatting sqref="E26">
    <cfRule type="cellIs" dxfId="379" priority="73" operator="equal">
      <formula>""""""</formula>
    </cfRule>
    <cfRule type="cellIs" dxfId="378" priority="74" operator="equal">
      <formula>""" """</formula>
    </cfRule>
  </conditionalFormatting>
  <conditionalFormatting sqref="J26">
    <cfRule type="cellIs" dxfId="377" priority="72" operator="equal">
      <formula>""""""</formula>
    </cfRule>
  </conditionalFormatting>
  <conditionalFormatting sqref="H26">
    <cfRule type="cellIs" dxfId="376" priority="71" operator="equal">
      <formula>""""""</formula>
    </cfRule>
  </conditionalFormatting>
  <conditionalFormatting sqref="H26">
    <cfRule type="cellIs" dxfId="375" priority="69" operator="equal">
      <formula>""""""</formula>
    </cfRule>
    <cfRule type="cellIs" dxfId="374" priority="70" operator="equal">
      <formula>""" """</formula>
    </cfRule>
  </conditionalFormatting>
  <conditionalFormatting sqref="H26">
    <cfRule type="cellIs" dxfId="373" priority="67" operator="equal">
      <formula>""""""</formula>
    </cfRule>
  </conditionalFormatting>
  <conditionalFormatting sqref="J26">
    <cfRule type="cellIs" dxfId="372" priority="68" operator="equal">
      <formula>""""""</formula>
    </cfRule>
  </conditionalFormatting>
  <conditionalFormatting sqref="H26">
    <cfRule type="cellIs" dxfId="371" priority="65" operator="equal">
      <formula>""""""</formula>
    </cfRule>
    <cfRule type="cellIs" dxfId="370" priority="66" operator="equal">
      <formula>""" """</formula>
    </cfRule>
  </conditionalFormatting>
  <conditionalFormatting sqref="G26">
    <cfRule type="cellIs" dxfId="369" priority="64" operator="equal">
      <formula>""""""</formula>
    </cfRule>
  </conditionalFormatting>
  <conditionalFormatting sqref="G26">
    <cfRule type="cellIs" dxfId="368" priority="62" operator="equal">
      <formula>""""""</formula>
    </cfRule>
    <cfRule type="cellIs" dxfId="367" priority="63" operator="equal">
      <formula>""" """</formula>
    </cfRule>
  </conditionalFormatting>
  <conditionalFormatting sqref="F26">
    <cfRule type="cellIs" dxfId="366" priority="61" operator="equal">
      <formula>""""""</formula>
    </cfRule>
  </conditionalFormatting>
  <conditionalFormatting sqref="F26">
    <cfRule type="cellIs" dxfId="365" priority="59" operator="equal">
      <formula>""""""</formula>
    </cfRule>
    <cfRule type="cellIs" dxfId="364" priority="60" operator="equal">
      <formula>""" """</formula>
    </cfRule>
  </conditionalFormatting>
  <conditionalFormatting sqref="F26:G26">
    <cfRule type="cellIs" dxfId="363" priority="58" operator="equal">
      <formula>""""""</formula>
    </cfRule>
  </conditionalFormatting>
  <conditionalFormatting sqref="N26">
    <cfRule type="cellIs" dxfId="362" priority="54" operator="equal">
      <formula>""""""</formula>
    </cfRule>
  </conditionalFormatting>
  <conditionalFormatting sqref="N26">
    <cfRule type="cellIs" dxfId="361" priority="55" operator="equal">
      <formula>$A$990</formula>
    </cfRule>
    <cfRule type="cellIs" dxfId="360" priority="56" operator="equal">
      <formula>$O$9990</formula>
    </cfRule>
  </conditionalFormatting>
  <conditionalFormatting sqref="N26">
    <cfRule type="cellIs" dxfId="359" priority="57" operator="equal">
      <formula>$A$990</formula>
    </cfRule>
  </conditionalFormatting>
  <conditionalFormatting sqref="I26">
    <cfRule type="cellIs" dxfId="358" priority="50" operator="equal">
      <formula>""""""</formula>
    </cfRule>
  </conditionalFormatting>
  <conditionalFormatting sqref="I26">
    <cfRule type="cellIs" dxfId="357" priority="48" operator="equal">
      <formula>""""""</formula>
    </cfRule>
    <cfRule type="cellIs" dxfId="356" priority="49" operator="equal">
      <formula>""" """</formula>
    </cfRule>
  </conditionalFormatting>
  <conditionalFormatting sqref="I26">
    <cfRule type="cellIs" dxfId="355" priority="47" operator="equal">
      <formula>""""""</formula>
    </cfRule>
  </conditionalFormatting>
  <conditionalFormatting sqref="I26">
    <cfRule type="cellIs" dxfId="354" priority="45" operator="equal">
      <formula>""""""</formula>
    </cfRule>
    <cfRule type="cellIs" dxfId="353" priority="46" operator="equal">
      <formula>""" """</formula>
    </cfRule>
  </conditionalFormatting>
  <conditionalFormatting sqref="I26">
    <cfRule type="cellIs" dxfId="352" priority="51" operator="equal">
      <formula>$A$990</formula>
    </cfRule>
    <cfRule type="cellIs" dxfId="351" priority="52" operator="equal">
      <formula>$O$9990</formula>
    </cfRule>
  </conditionalFormatting>
  <conditionalFormatting sqref="I26">
    <cfRule type="cellIs" dxfId="350" priority="53" operator="equal">
      <formula>$A$990</formula>
    </cfRule>
  </conditionalFormatting>
  <conditionalFormatting sqref="M26">
    <cfRule type="cellIs" dxfId="349" priority="44" operator="equal">
      <formula>$A$990</formula>
    </cfRule>
  </conditionalFormatting>
  <conditionalFormatting sqref="K27:L27 A27">
    <cfRule type="cellIs" dxfId="348" priority="43" operator="equal">
      <formula>$A$990</formula>
    </cfRule>
  </conditionalFormatting>
  <conditionalFormatting sqref="D27:E27">
    <cfRule type="cellIs" dxfId="347" priority="39" operator="equal">
      <formula>""""""</formula>
    </cfRule>
  </conditionalFormatting>
  <conditionalFormatting sqref="D27:E27">
    <cfRule type="cellIs" dxfId="346" priority="37" operator="equal">
      <formula>""""""</formula>
    </cfRule>
    <cfRule type="cellIs" dxfId="345" priority="38" operator="equal">
      <formula>""" """</formula>
    </cfRule>
  </conditionalFormatting>
  <conditionalFormatting sqref="F27:G27">
    <cfRule type="cellIs" dxfId="344" priority="36" operator="equal">
      <formula>""""""</formula>
    </cfRule>
  </conditionalFormatting>
  <conditionalFormatting sqref="D27:G27">
    <cfRule type="cellIs" dxfId="343" priority="40" operator="equal">
      <formula>$A$990</formula>
    </cfRule>
    <cfRule type="cellIs" dxfId="342" priority="41" operator="equal">
      <formula>$O$9990</formula>
    </cfRule>
  </conditionalFormatting>
  <conditionalFormatting sqref="D27:G27">
    <cfRule type="cellIs" dxfId="341" priority="42" operator="equal">
      <formula>$A$990</formula>
    </cfRule>
  </conditionalFormatting>
  <conditionalFormatting sqref="F27:G27">
    <cfRule type="cellIs" dxfId="340" priority="35" operator="equal">
      <formula>""""""</formula>
    </cfRule>
  </conditionalFormatting>
  <conditionalFormatting sqref="F27:G27">
    <cfRule type="cellIs" dxfId="339" priority="34" operator="equal">
      <formula>""""""</formula>
    </cfRule>
  </conditionalFormatting>
  <conditionalFormatting sqref="N27">
    <cfRule type="cellIs" dxfId="338" priority="30" operator="equal">
      <formula>""""""</formula>
    </cfRule>
  </conditionalFormatting>
  <conditionalFormatting sqref="N27">
    <cfRule type="cellIs" dxfId="337" priority="31" operator="equal">
      <formula>$A$990</formula>
    </cfRule>
    <cfRule type="cellIs" dxfId="336" priority="32" operator="equal">
      <formula>$O$9990</formula>
    </cfRule>
  </conditionalFormatting>
  <conditionalFormatting sqref="N27">
    <cfRule type="cellIs" dxfId="335" priority="33" operator="equal">
      <formula>$A$990</formula>
    </cfRule>
  </conditionalFormatting>
  <conditionalFormatting sqref="M27">
    <cfRule type="cellIs" dxfId="334" priority="29" operator="equal">
      <formula>$A$990</formula>
    </cfRule>
  </conditionalFormatting>
  <conditionalFormatting sqref="J27">
    <cfRule type="cellIs" dxfId="333" priority="25" operator="equal">
      <formula>""""""</formula>
    </cfRule>
  </conditionalFormatting>
  <conditionalFormatting sqref="J27">
    <cfRule type="cellIs" dxfId="332" priority="26" operator="equal">
      <formula>$A$990</formula>
    </cfRule>
    <cfRule type="cellIs" dxfId="331" priority="27" operator="equal">
      <formula>$O$9990</formula>
    </cfRule>
  </conditionalFormatting>
  <conditionalFormatting sqref="J27">
    <cfRule type="cellIs" dxfId="330" priority="28" operator="equal">
      <formula>$A$990</formula>
    </cfRule>
  </conditionalFormatting>
  <conditionalFormatting sqref="I27">
    <cfRule type="cellIs" dxfId="329" priority="21" operator="equal">
      <formula>""""""</formula>
    </cfRule>
  </conditionalFormatting>
  <conditionalFormatting sqref="I27">
    <cfRule type="cellIs" dxfId="328" priority="19" operator="equal">
      <formula>""""""</formula>
    </cfRule>
    <cfRule type="cellIs" dxfId="327" priority="20" operator="equal">
      <formula>""" """</formula>
    </cfRule>
  </conditionalFormatting>
  <conditionalFormatting sqref="I27">
    <cfRule type="cellIs" dxfId="326" priority="22" operator="equal">
      <formula>$A$990</formula>
    </cfRule>
    <cfRule type="cellIs" dxfId="325" priority="23" operator="equal">
      <formula>$O$9990</formula>
    </cfRule>
  </conditionalFormatting>
  <conditionalFormatting sqref="I27">
    <cfRule type="cellIs" dxfId="324" priority="24" operator="equal">
      <formula>$A$990</formula>
    </cfRule>
  </conditionalFormatting>
  <conditionalFormatting sqref="D26">
    <cfRule type="cellIs" dxfId="323" priority="15" operator="equal">
      <formula>""""""</formula>
    </cfRule>
  </conditionalFormatting>
  <conditionalFormatting sqref="D26">
    <cfRule type="cellIs" dxfId="322" priority="13" operator="equal">
      <formula>""""""</formula>
    </cfRule>
    <cfRule type="cellIs" dxfId="321" priority="14" operator="equal">
      <formula>""" """</formula>
    </cfRule>
  </conditionalFormatting>
  <conditionalFormatting sqref="D26">
    <cfRule type="cellIs" dxfId="320" priority="16" operator="equal">
      <formula>$A$990</formula>
    </cfRule>
    <cfRule type="cellIs" dxfId="319" priority="17" operator="equal">
      <formula>$O$9990</formula>
    </cfRule>
  </conditionalFormatting>
  <conditionalFormatting sqref="D26">
    <cfRule type="cellIs" dxfId="318" priority="18" operator="equal">
      <formula>$A$990</formula>
    </cfRule>
  </conditionalFormatting>
  <conditionalFormatting sqref="H25">
    <cfRule type="cellIs" dxfId="317" priority="9" operator="equal">
      <formula>""""""</formula>
    </cfRule>
  </conditionalFormatting>
  <conditionalFormatting sqref="H25">
    <cfRule type="cellIs" dxfId="316" priority="7" operator="equal">
      <formula>""""""</formula>
    </cfRule>
    <cfRule type="cellIs" dxfId="315" priority="8" operator="equal">
      <formula>""" """</formula>
    </cfRule>
  </conditionalFormatting>
  <conditionalFormatting sqref="H25">
    <cfRule type="cellIs" dxfId="314" priority="10" operator="equal">
      <formula>$A$990</formula>
    </cfRule>
    <cfRule type="cellIs" dxfId="313" priority="11" operator="equal">
      <formula>$O$9990</formula>
    </cfRule>
  </conditionalFormatting>
  <conditionalFormatting sqref="H25">
    <cfRule type="cellIs" dxfId="312" priority="12" operator="equal">
      <formula>$A$990</formula>
    </cfRule>
  </conditionalFormatting>
  <conditionalFormatting sqref="H27">
    <cfRule type="cellIs" dxfId="311" priority="3" operator="equal">
      <formula>""""""</formula>
    </cfRule>
  </conditionalFormatting>
  <conditionalFormatting sqref="H27">
    <cfRule type="cellIs" dxfId="310" priority="1" operator="equal">
      <formula>""""""</formula>
    </cfRule>
    <cfRule type="cellIs" dxfId="309" priority="2" operator="equal">
      <formula>""" """</formula>
    </cfRule>
  </conditionalFormatting>
  <conditionalFormatting sqref="H27">
    <cfRule type="cellIs" dxfId="308" priority="4" operator="equal">
      <formula>$A$990</formula>
    </cfRule>
    <cfRule type="cellIs" dxfId="307" priority="5" operator="equal">
      <formula>$O$9990</formula>
    </cfRule>
  </conditionalFormatting>
  <conditionalFormatting sqref="H27">
    <cfRule type="cellIs" dxfId="306" priority="6" operator="equal">
      <formula>$A$990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Revision</vt:lpstr>
      <vt:lpstr>Training_Plan</vt:lpstr>
      <vt:lpstr>Part1@Common_regulation</vt:lpstr>
      <vt:lpstr>Part2@Programming_language</vt:lpstr>
      <vt:lpstr>Part3@System_level_design</vt:lpstr>
      <vt:lpstr>Part4@MCU_modeling_process</vt:lpstr>
      <vt:lpstr>Part5@SCHEAP_modeling_guideline</vt:lpstr>
      <vt:lpstr>Part6@SpecificTools_CommonModel</vt:lpstr>
      <vt:lpstr>Part7@Peer_Review_Checklist</vt:lpstr>
      <vt:lpstr>Part8@Acceptance_Checklist</vt:lpstr>
      <vt:lpstr>Part9@Model_development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2020-06-25T10:56:47Z</dcterms:modified>
</cp:coreProperties>
</file>