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vs06fls03\DA\R-data\Shared Folder\Projects\JCI\Final\"/>
    </mc:Choice>
  </mc:AlternateContent>
  <bookViews>
    <workbookView xWindow="0" yWindow="0" windowWidth="19200" windowHeight="12180"/>
  </bookViews>
  <sheets>
    <sheet name="CoverPage" sheetId="10" r:id="rId1"/>
    <sheet name="Interface" sheetId="2" r:id="rId2"/>
    <sheet name="Disclaimer" sheetId="9" r:id="rId3"/>
    <sheet name="Prod_1" sheetId="4" state="hidden" r:id="rId4"/>
    <sheet name="Prod_2" sheetId="6" state="hidden" r:id="rId5"/>
    <sheet name="Prod_3" sheetId="7" state="hidden" r:id="rId6"/>
    <sheet name="Prod_4" sheetId="8" state="hidden" r:id="rId7"/>
    <sheet name="calc_utili" sheetId="3" state="hidden" r:id="rId8"/>
    <sheet name="Share calc" sheetId="5" state="hidden" r:id="rId9"/>
    <sheet name="Att_Info" sheetId="1" state="hidden" r:id="rId10"/>
  </sheets>
  <externalReferences>
    <externalReference r:id="rId11"/>
  </externalReferences>
  <definedNames>
    <definedName name="A1\">#REF!</definedName>
    <definedName name="_xlnm.Print_Area" localSheetId="0">CoverPage!$A$1:$C$14</definedName>
    <definedName name="_xlnm.Print_Area" localSheetId="2">Disclaimer!$A$1:$F$34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A6" i="3" l="1"/>
  <c r="CF305" i="3"/>
  <c r="CM310" i="3"/>
  <c r="J28" i="2" s="1"/>
  <c r="CL310" i="3"/>
  <c r="I28" i="2" s="1"/>
  <c r="BU6" i="3"/>
  <c r="BV6" i="3" s="1"/>
  <c r="CE8" i="3"/>
  <c r="CE9" i="3"/>
  <c r="CE10" i="3"/>
  <c r="CE11" i="3"/>
  <c r="CE12" i="3"/>
  <c r="CE13" i="3"/>
  <c r="CE14" i="3"/>
  <c r="CE15" i="3"/>
  <c r="CE16" i="3"/>
  <c r="CE17" i="3"/>
  <c r="CE18" i="3"/>
  <c r="CE19" i="3"/>
  <c r="CE20" i="3"/>
  <c r="CE21" i="3"/>
  <c r="CE22" i="3"/>
  <c r="CE23" i="3"/>
  <c r="CE24" i="3"/>
  <c r="CE25" i="3"/>
  <c r="CE26" i="3"/>
  <c r="CE27" i="3"/>
  <c r="CE28" i="3"/>
  <c r="CE29" i="3"/>
  <c r="CE30" i="3"/>
  <c r="CE31" i="3"/>
  <c r="CE32" i="3"/>
  <c r="CE33" i="3"/>
  <c r="CE34" i="3"/>
  <c r="CE35" i="3"/>
  <c r="CE36" i="3"/>
  <c r="CE37" i="3"/>
  <c r="CE38" i="3"/>
  <c r="CE39" i="3"/>
  <c r="CE40" i="3"/>
  <c r="CE41" i="3"/>
  <c r="CE42" i="3"/>
  <c r="CE43" i="3"/>
  <c r="CE44" i="3"/>
  <c r="CE45" i="3"/>
  <c r="CE46" i="3"/>
  <c r="CE47" i="3"/>
  <c r="CE48" i="3"/>
  <c r="CE49" i="3"/>
  <c r="CE50" i="3"/>
  <c r="CE51" i="3"/>
  <c r="CE52" i="3"/>
  <c r="CE53" i="3"/>
  <c r="CE54" i="3"/>
  <c r="CE55" i="3"/>
  <c r="CE56" i="3"/>
  <c r="CE57" i="3"/>
  <c r="CE58" i="3"/>
  <c r="CE59" i="3"/>
  <c r="CE60" i="3"/>
  <c r="CE61" i="3"/>
  <c r="CE62" i="3"/>
  <c r="CE63" i="3"/>
  <c r="CE64" i="3"/>
  <c r="CE65" i="3"/>
  <c r="CE66" i="3"/>
  <c r="CE67" i="3"/>
  <c r="CE68" i="3"/>
  <c r="CE69" i="3"/>
  <c r="CE70" i="3"/>
  <c r="CE71" i="3"/>
  <c r="CE72" i="3"/>
  <c r="CE73" i="3"/>
  <c r="CE74" i="3"/>
  <c r="CE75" i="3"/>
  <c r="CE76" i="3"/>
  <c r="CE77" i="3"/>
  <c r="CE78" i="3"/>
  <c r="CE79" i="3"/>
  <c r="CE80" i="3"/>
  <c r="CE81" i="3"/>
  <c r="CE82" i="3"/>
  <c r="CE84" i="3"/>
  <c r="CE85" i="3"/>
  <c r="CE86" i="3"/>
  <c r="CE87" i="3"/>
  <c r="CE88" i="3"/>
  <c r="CE89" i="3"/>
  <c r="CE90" i="3"/>
  <c r="CE91" i="3"/>
  <c r="CE92" i="3"/>
  <c r="CE93" i="3"/>
  <c r="CE94" i="3"/>
  <c r="CE95" i="3"/>
  <c r="CE96" i="3"/>
  <c r="CE97" i="3"/>
  <c r="CE98" i="3"/>
  <c r="CE99" i="3"/>
  <c r="CE100" i="3"/>
  <c r="CE101" i="3"/>
  <c r="CE102" i="3"/>
  <c r="CE103" i="3"/>
  <c r="CE104" i="3"/>
  <c r="CE105" i="3"/>
  <c r="CE106" i="3"/>
  <c r="CE107" i="3"/>
  <c r="CE108" i="3"/>
  <c r="CE109" i="3"/>
  <c r="CE110" i="3"/>
  <c r="CE111" i="3"/>
  <c r="CE112" i="3"/>
  <c r="CE113" i="3"/>
  <c r="CE114" i="3"/>
  <c r="CE115" i="3"/>
  <c r="CE116" i="3"/>
  <c r="CE117" i="3"/>
  <c r="CE118" i="3"/>
  <c r="CE119" i="3"/>
  <c r="CE120" i="3"/>
  <c r="CE121" i="3"/>
  <c r="CE122" i="3"/>
  <c r="CE123" i="3"/>
  <c r="CE124" i="3"/>
  <c r="CE125" i="3"/>
  <c r="CE126" i="3"/>
  <c r="CE127" i="3"/>
  <c r="CE128" i="3"/>
  <c r="CE129" i="3"/>
  <c r="CE130" i="3"/>
  <c r="CE131" i="3"/>
  <c r="CE132" i="3"/>
  <c r="CE133" i="3"/>
  <c r="CE134" i="3"/>
  <c r="CE135" i="3"/>
  <c r="CE136" i="3"/>
  <c r="CE137" i="3"/>
  <c r="CE138" i="3"/>
  <c r="CE139" i="3"/>
  <c r="CE140" i="3"/>
  <c r="CE141" i="3"/>
  <c r="CE142" i="3"/>
  <c r="CE143" i="3"/>
  <c r="CE144" i="3"/>
  <c r="CE145" i="3"/>
  <c r="CE146" i="3"/>
  <c r="CE147" i="3"/>
  <c r="CE148" i="3"/>
  <c r="CE149" i="3"/>
  <c r="CE150" i="3"/>
  <c r="CE151" i="3"/>
  <c r="CE152" i="3"/>
  <c r="CE153" i="3"/>
  <c r="CE154" i="3"/>
  <c r="CE155" i="3"/>
  <c r="CE156" i="3"/>
  <c r="CE157" i="3"/>
  <c r="CE158" i="3"/>
  <c r="CE159" i="3"/>
  <c r="CE160" i="3"/>
  <c r="CE161" i="3"/>
  <c r="CE162" i="3"/>
  <c r="CE163" i="3"/>
  <c r="CE164" i="3"/>
  <c r="CE165" i="3"/>
  <c r="CE166" i="3"/>
  <c r="CE167" i="3"/>
  <c r="CE168" i="3"/>
  <c r="CE169" i="3"/>
  <c r="CE171" i="3"/>
  <c r="CE172" i="3"/>
  <c r="CE173" i="3"/>
  <c r="CE174" i="3"/>
  <c r="CE175" i="3"/>
  <c r="CE176" i="3"/>
  <c r="CE177" i="3"/>
  <c r="CE178" i="3"/>
  <c r="CE179" i="3"/>
  <c r="CE180" i="3"/>
  <c r="CE181" i="3"/>
  <c r="CE182" i="3"/>
  <c r="CE183" i="3"/>
  <c r="CE184" i="3"/>
  <c r="CE185" i="3"/>
  <c r="CE186" i="3"/>
  <c r="CE187" i="3"/>
  <c r="CE188" i="3"/>
  <c r="CE189" i="3"/>
  <c r="CE190" i="3"/>
  <c r="CE191" i="3"/>
  <c r="CE192" i="3"/>
  <c r="CE193" i="3"/>
  <c r="CE194" i="3"/>
  <c r="CE195" i="3"/>
  <c r="CE196" i="3"/>
  <c r="CE197" i="3"/>
  <c r="CE198" i="3"/>
  <c r="CE199" i="3"/>
  <c r="CE200" i="3"/>
  <c r="CE201" i="3"/>
  <c r="CE202" i="3"/>
  <c r="CE203" i="3"/>
  <c r="CE204" i="3"/>
  <c r="CE205" i="3"/>
  <c r="CE206" i="3"/>
  <c r="CE207" i="3"/>
  <c r="CE208" i="3"/>
  <c r="CE209" i="3"/>
  <c r="CE210" i="3"/>
  <c r="CE211" i="3"/>
  <c r="CE212" i="3"/>
  <c r="CE213" i="3"/>
  <c r="CE214" i="3"/>
  <c r="CE215" i="3"/>
  <c r="CE216" i="3"/>
  <c r="CE217" i="3"/>
  <c r="CE218" i="3"/>
  <c r="CE219" i="3"/>
  <c r="CE220" i="3"/>
  <c r="CE221" i="3"/>
  <c r="CE222" i="3"/>
  <c r="CE223" i="3"/>
  <c r="CE224" i="3"/>
  <c r="CE225" i="3"/>
  <c r="CE226" i="3"/>
  <c r="CE227" i="3"/>
  <c r="CE228" i="3"/>
  <c r="CE229" i="3"/>
  <c r="CE230" i="3"/>
  <c r="CE231" i="3"/>
  <c r="CE232" i="3"/>
  <c r="CE233" i="3"/>
  <c r="CE234" i="3"/>
  <c r="CE235" i="3"/>
  <c r="CE236" i="3"/>
  <c r="CE237" i="3"/>
  <c r="CE238" i="3"/>
  <c r="CE239" i="3"/>
  <c r="CE240" i="3"/>
  <c r="CE241" i="3"/>
  <c r="CE242" i="3"/>
  <c r="CE243" i="3"/>
  <c r="CE244" i="3"/>
  <c r="CE245" i="3"/>
  <c r="CE246" i="3"/>
  <c r="CE247" i="3"/>
  <c r="CE248" i="3"/>
  <c r="CE249" i="3"/>
  <c r="CE251" i="3"/>
  <c r="CE252" i="3"/>
  <c r="CE253" i="3"/>
  <c r="CE254" i="3"/>
  <c r="CE255" i="3"/>
  <c r="CE256" i="3"/>
  <c r="CE257" i="3"/>
  <c r="CE258" i="3"/>
  <c r="CE259" i="3"/>
  <c r="CE260" i="3"/>
  <c r="CE261" i="3"/>
  <c r="CE262" i="3"/>
  <c r="CE263" i="3"/>
  <c r="CE264" i="3"/>
  <c r="CE265" i="3"/>
  <c r="CE266" i="3"/>
  <c r="CE267" i="3"/>
  <c r="CE268" i="3"/>
  <c r="CE269" i="3"/>
  <c r="CE270" i="3"/>
  <c r="CE271" i="3"/>
  <c r="CE272" i="3"/>
  <c r="CE273" i="3"/>
  <c r="CE274" i="3"/>
  <c r="CE275" i="3"/>
  <c r="CE276" i="3"/>
  <c r="CE277" i="3"/>
  <c r="CE278" i="3"/>
  <c r="CE279" i="3"/>
  <c r="CE280" i="3"/>
  <c r="CE281" i="3"/>
  <c r="CE282" i="3"/>
  <c r="CE283" i="3"/>
  <c r="CE284" i="3"/>
  <c r="CE285" i="3"/>
  <c r="CE286" i="3"/>
  <c r="CE287" i="3"/>
  <c r="CE288" i="3"/>
  <c r="CE289" i="3"/>
  <c r="CE290" i="3"/>
  <c r="CE291" i="3"/>
  <c r="CE292" i="3"/>
  <c r="CE293" i="3"/>
  <c r="CE294" i="3"/>
  <c r="CE295" i="3"/>
  <c r="CE296" i="3"/>
  <c r="CE297" i="3"/>
  <c r="CE298" i="3"/>
  <c r="CE299" i="3"/>
  <c r="CE300" i="3"/>
  <c r="CE301" i="3"/>
  <c r="CE302" i="3"/>
  <c r="CE303" i="3"/>
  <c r="CE304" i="3"/>
  <c r="CE305" i="3"/>
  <c r="CE6" i="3"/>
  <c r="CF8" i="3"/>
  <c r="CF9" i="3"/>
  <c r="CF10" i="3"/>
  <c r="CF11" i="3"/>
  <c r="CF12" i="3"/>
  <c r="CF13" i="3"/>
  <c r="CF14" i="3"/>
  <c r="CF15" i="3"/>
  <c r="CF16" i="3"/>
  <c r="CF17" i="3"/>
  <c r="CF18" i="3"/>
  <c r="CF19" i="3"/>
  <c r="CF20" i="3"/>
  <c r="CF21" i="3"/>
  <c r="CF22" i="3"/>
  <c r="CF23" i="3"/>
  <c r="CF24" i="3"/>
  <c r="CF25" i="3"/>
  <c r="CF26" i="3"/>
  <c r="CF27" i="3"/>
  <c r="CF28" i="3"/>
  <c r="CF29" i="3"/>
  <c r="CF30" i="3"/>
  <c r="CF31" i="3"/>
  <c r="CF32" i="3"/>
  <c r="CF33" i="3"/>
  <c r="CF34" i="3"/>
  <c r="CF35" i="3"/>
  <c r="CF36" i="3"/>
  <c r="CF37" i="3"/>
  <c r="CF38" i="3"/>
  <c r="CF39" i="3"/>
  <c r="CF40" i="3"/>
  <c r="CF41" i="3"/>
  <c r="CF42" i="3"/>
  <c r="CF43" i="3"/>
  <c r="CF44" i="3"/>
  <c r="CF45" i="3"/>
  <c r="CF46" i="3"/>
  <c r="CF47" i="3"/>
  <c r="CF48" i="3"/>
  <c r="CF49" i="3"/>
  <c r="CF50" i="3"/>
  <c r="CF51" i="3"/>
  <c r="CF52" i="3"/>
  <c r="CF53" i="3"/>
  <c r="CF54" i="3"/>
  <c r="CF55" i="3"/>
  <c r="CF56" i="3"/>
  <c r="CF57" i="3"/>
  <c r="CF58" i="3"/>
  <c r="CF59" i="3"/>
  <c r="CF60" i="3"/>
  <c r="CF61" i="3"/>
  <c r="CF62" i="3"/>
  <c r="CF63" i="3"/>
  <c r="CF64" i="3"/>
  <c r="CF65" i="3"/>
  <c r="CF66" i="3"/>
  <c r="CF67" i="3"/>
  <c r="CF68" i="3"/>
  <c r="CF69" i="3"/>
  <c r="CF70" i="3"/>
  <c r="CF71" i="3"/>
  <c r="CF72" i="3"/>
  <c r="CF73" i="3"/>
  <c r="CF74" i="3"/>
  <c r="CF75" i="3"/>
  <c r="CF76" i="3"/>
  <c r="CF77" i="3"/>
  <c r="CF78" i="3"/>
  <c r="CF79" i="3"/>
  <c r="CF80" i="3"/>
  <c r="CF81" i="3"/>
  <c r="CF82" i="3"/>
  <c r="CF84" i="3"/>
  <c r="CF85" i="3"/>
  <c r="CF86" i="3"/>
  <c r="CF87" i="3"/>
  <c r="CF88" i="3"/>
  <c r="CF89" i="3"/>
  <c r="CF90" i="3"/>
  <c r="CF91" i="3"/>
  <c r="CF92" i="3"/>
  <c r="CF93" i="3"/>
  <c r="CF94" i="3"/>
  <c r="CF95" i="3"/>
  <c r="CF96" i="3"/>
  <c r="CF97" i="3"/>
  <c r="CF98" i="3"/>
  <c r="CF99" i="3"/>
  <c r="CF100" i="3"/>
  <c r="CF101" i="3"/>
  <c r="CF102" i="3"/>
  <c r="CF103" i="3"/>
  <c r="CF104" i="3"/>
  <c r="CF105" i="3"/>
  <c r="CF106" i="3"/>
  <c r="CF107" i="3"/>
  <c r="CF108" i="3"/>
  <c r="CF109" i="3"/>
  <c r="CF110" i="3"/>
  <c r="CF111" i="3"/>
  <c r="CF112" i="3"/>
  <c r="CF113" i="3"/>
  <c r="CF114" i="3"/>
  <c r="CF115" i="3"/>
  <c r="CF116" i="3"/>
  <c r="CF117" i="3"/>
  <c r="CF118" i="3"/>
  <c r="CF119" i="3"/>
  <c r="CF120" i="3"/>
  <c r="CF121" i="3"/>
  <c r="CF122" i="3"/>
  <c r="CF123" i="3"/>
  <c r="CF124" i="3"/>
  <c r="CF125" i="3"/>
  <c r="CF126" i="3"/>
  <c r="CF127" i="3"/>
  <c r="CF128" i="3"/>
  <c r="CF129" i="3"/>
  <c r="CF130" i="3"/>
  <c r="CF131" i="3"/>
  <c r="CF132" i="3"/>
  <c r="CF133" i="3"/>
  <c r="CF134" i="3"/>
  <c r="CF135" i="3"/>
  <c r="CF136" i="3"/>
  <c r="CF137" i="3"/>
  <c r="CF138" i="3"/>
  <c r="CF139" i="3"/>
  <c r="CF140" i="3"/>
  <c r="CF141" i="3"/>
  <c r="CF142" i="3"/>
  <c r="CF143" i="3"/>
  <c r="CF144" i="3"/>
  <c r="CF145" i="3"/>
  <c r="CF146" i="3"/>
  <c r="CF147" i="3"/>
  <c r="CF148" i="3"/>
  <c r="CF149" i="3"/>
  <c r="CF150" i="3"/>
  <c r="CF151" i="3"/>
  <c r="CF152" i="3"/>
  <c r="CF153" i="3"/>
  <c r="CF154" i="3"/>
  <c r="CF155" i="3"/>
  <c r="CF156" i="3"/>
  <c r="CF157" i="3"/>
  <c r="CF158" i="3"/>
  <c r="CF159" i="3"/>
  <c r="CF160" i="3"/>
  <c r="CF161" i="3"/>
  <c r="CF162" i="3"/>
  <c r="CF163" i="3"/>
  <c r="CF164" i="3"/>
  <c r="CF165" i="3"/>
  <c r="CF166" i="3"/>
  <c r="CF167" i="3"/>
  <c r="CF168" i="3"/>
  <c r="CF169" i="3"/>
  <c r="CF171" i="3"/>
  <c r="CF172" i="3"/>
  <c r="CF173" i="3"/>
  <c r="CF174" i="3"/>
  <c r="CF175" i="3"/>
  <c r="CF176" i="3"/>
  <c r="CF177" i="3"/>
  <c r="CF178" i="3"/>
  <c r="CF179" i="3"/>
  <c r="CF180" i="3"/>
  <c r="CF181" i="3"/>
  <c r="CF182" i="3"/>
  <c r="CF183" i="3"/>
  <c r="CF184" i="3"/>
  <c r="CF185" i="3"/>
  <c r="CF186" i="3"/>
  <c r="CF187" i="3"/>
  <c r="CF188" i="3"/>
  <c r="CF189" i="3"/>
  <c r="CF190" i="3"/>
  <c r="CF191" i="3"/>
  <c r="CF192" i="3"/>
  <c r="CF193" i="3"/>
  <c r="CF194" i="3"/>
  <c r="CF195" i="3"/>
  <c r="CF196" i="3"/>
  <c r="CF197" i="3"/>
  <c r="CF198" i="3"/>
  <c r="CF199" i="3"/>
  <c r="CF200" i="3"/>
  <c r="CF201" i="3"/>
  <c r="CF202" i="3"/>
  <c r="CF203" i="3"/>
  <c r="CF204" i="3"/>
  <c r="CF205" i="3"/>
  <c r="CF206" i="3"/>
  <c r="CF207" i="3"/>
  <c r="CF208" i="3"/>
  <c r="CF209" i="3"/>
  <c r="CF210" i="3"/>
  <c r="CF211" i="3"/>
  <c r="CF212" i="3"/>
  <c r="CF213" i="3"/>
  <c r="CF214" i="3"/>
  <c r="CF215" i="3"/>
  <c r="CF216" i="3"/>
  <c r="CF217" i="3"/>
  <c r="CF218" i="3"/>
  <c r="CF219" i="3"/>
  <c r="CF220" i="3"/>
  <c r="CF221" i="3"/>
  <c r="CF222" i="3"/>
  <c r="CF223" i="3"/>
  <c r="CF224" i="3"/>
  <c r="CF225" i="3"/>
  <c r="CF226" i="3"/>
  <c r="CF227" i="3"/>
  <c r="CF228" i="3"/>
  <c r="CF229" i="3"/>
  <c r="CF230" i="3"/>
  <c r="CF231" i="3"/>
  <c r="CF232" i="3"/>
  <c r="CF233" i="3"/>
  <c r="CF234" i="3"/>
  <c r="CF235" i="3"/>
  <c r="CF236" i="3"/>
  <c r="CF237" i="3"/>
  <c r="CF238" i="3"/>
  <c r="CF239" i="3"/>
  <c r="CF240" i="3"/>
  <c r="CF241" i="3"/>
  <c r="CF242" i="3"/>
  <c r="CF243" i="3"/>
  <c r="CF244" i="3"/>
  <c r="CF245" i="3"/>
  <c r="CF246" i="3"/>
  <c r="CF247" i="3"/>
  <c r="CF248" i="3"/>
  <c r="CF249" i="3"/>
  <c r="CF251" i="3"/>
  <c r="CF252" i="3"/>
  <c r="CF253" i="3"/>
  <c r="CF254" i="3"/>
  <c r="CF255" i="3"/>
  <c r="CF256" i="3"/>
  <c r="CF257" i="3"/>
  <c r="CF258" i="3"/>
  <c r="CF259" i="3"/>
  <c r="CF260" i="3"/>
  <c r="CF261" i="3"/>
  <c r="CF262" i="3"/>
  <c r="CF263" i="3"/>
  <c r="CF264" i="3"/>
  <c r="CF265" i="3"/>
  <c r="CF266" i="3"/>
  <c r="CF267" i="3"/>
  <c r="CF268" i="3"/>
  <c r="CF269" i="3"/>
  <c r="CF270" i="3"/>
  <c r="CF271" i="3"/>
  <c r="CF272" i="3"/>
  <c r="CF273" i="3"/>
  <c r="CF274" i="3"/>
  <c r="CF275" i="3"/>
  <c r="CF276" i="3"/>
  <c r="CF277" i="3"/>
  <c r="CF278" i="3"/>
  <c r="CF279" i="3"/>
  <c r="CF280" i="3"/>
  <c r="CF281" i="3"/>
  <c r="CF282" i="3"/>
  <c r="CF283" i="3"/>
  <c r="CF284" i="3"/>
  <c r="CF285" i="3"/>
  <c r="CF286" i="3"/>
  <c r="CF287" i="3"/>
  <c r="CF288" i="3"/>
  <c r="CF289" i="3"/>
  <c r="CF290" i="3"/>
  <c r="CF291" i="3"/>
  <c r="CF292" i="3"/>
  <c r="CF293" i="3"/>
  <c r="CF294" i="3"/>
  <c r="CF295" i="3"/>
  <c r="CF296" i="3"/>
  <c r="CF297" i="3"/>
  <c r="CF298" i="3"/>
  <c r="CF299" i="3"/>
  <c r="CF300" i="3"/>
  <c r="CF301" i="3"/>
  <c r="CF302" i="3"/>
  <c r="CF303" i="3"/>
  <c r="CF304" i="3"/>
  <c r="CF6" i="3"/>
  <c r="AA108" i="5"/>
  <c r="AC108" i="5"/>
  <c r="AE108" i="5"/>
  <c r="AG108" i="5"/>
  <c r="AA109" i="5"/>
  <c r="AC109" i="5"/>
  <c r="AE109" i="5"/>
  <c r="AG109" i="5"/>
  <c r="AA110" i="5"/>
  <c r="AC110" i="5"/>
  <c r="AE110" i="5"/>
  <c r="AG110" i="5"/>
  <c r="AA111" i="5"/>
  <c r="AC111" i="5"/>
  <c r="AE111" i="5"/>
  <c r="AG111" i="5"/>
  <c r="AA112" i="5"/>
  <c r="AC112" i="5"/>
  <c r="AE112" i="5"/>
  <c r="AG112" i="5"/>
  <c r="AA113" i="5"/>
  <c r="AC113" i="5"/>
  <c r="AE113" i="5"/>
  <c r="AG113" i="5"/>
  <c r="AA114" i="5"/>
  <c r="AC114" i="5"/>
  <c r="AE114" i="5"/>
  <c r="AG114" i="5"/>
  <c r="AA115" i="5"/>
  <c r="AC115" i="5"/>
  <c r="AE115" i="5"/>
  <c r="AG115" i="5"/>
  <c r="AA116" i="5"/>
  <c r="AC116" i="5"/>
  <c r="AE116" i="5"/>
  <c r="AG116" i="5"/>
  <c r="AA117" i="5"/>
  <c r="AC117" i="5"/>
  <c r="AE117" i="5"/>
  <c r="AG117" i="5"/>
  <c r="AA118" i="5"/>
  <c r="AC118" i="5"/>
  <c r="AE118" i="5"/>
  <c r="AG118" i="5"/>
  <c r="AA119" i="5"/>
  <c r="AC119" i="5"/>
  <c r="AE119" i="5"/>
  <c r="AG119" i="5"/>
  <c r="AA120" i="5"/>
  <c r="AC120" i="5"/>
  <c r="AE120" i="5"/>
  <c r="AG120" i="5"/>
  <c r="AA121" i="5"/>
  <c r="AC121" i="5"/>
  <c r="AE121" i="5"/>
  <c r="AG121" i="5"/>
  <c r="AA122" i="5"/>
  <c r="AC122" i="5"/>
  <c r="AE122" i="5"/>
  <c r="AG122" i="5"/>
  <c r="AA123" i="5"/>
  <c r="AC123" i="5"/>
  <c r="AE123" i="5"/>
  <c r="AG123" i="5"/>
  <c r="AA124" i="5"/>
  <c r="AC124" i="5"/>
  <c r="AE124" i="5"/>
  <c r="AG124" i="5"/>
  <c r="AA125" i="5"/>
  <c r="AC125" i="5"/>
  <c r="AE125" i="5"/>
  <c r="AG125" i="5"/>
  <c r="AA126" i="5"/>
  <c r="AC126" i="5"/>
  <c r="AE126" i="5"/>
  <c r="AG126" i="5"/>
  <c r="AA127" i="5"/>
  <c r="AC127" i="5"/>
  <c r="AE127" i="5"/>
  <c r="AG127" i="5"/>
  <c r="AA128" i="5"/>
  <c r="AC128" i="5"/>
  <c r="AE128" i="5"/>
  <c r="AG128" i="5"/>
  <c r="AA129" i="5"/>
  <c r="AC129" i="5"/>
  <c r="AE129" i="5"/>
  <c r="AG129" i="5"/>
  <c r="AA130" i="5"/>
  <c r="AC130" i="5"/>
  <c r="AE130" i="5"/>
  <c r="AG130" i="5"/>
  <c r="AA131" i="5"/>
  <c r="AC131" i="5"/>
  <c r="AE131" i="5"/>
  <c r="AG131" i="5"/>
  <c r="AA132" i="5"/>
  <c r="AC132" i="5"/>
  <c r="AE132" i="5"/>
  <c r="AG132" i="5"/>
  <c r="AA133" i="5"/>
  <c r="AC133" i="5"/>
  <c r="AE133" i="5"/>
  <c r="AG133" i="5"/>
  <c r="AA134" i="5"/>
  <c r="AC134" i="5"/>
  <c r="AE134" i="5"/>
  <c r="AG134" i="5"/>
  <c r="AA135" i="5"/>
  <c r="AC135" i="5"/>
  <c r="AE135" i="5"/>
  <c r="AG135" i="5"/>
  <c r="AA136" i="5"/>
  <c r="AC136" i="5"/>
  <c r="AE136" i="5"/>
  <c r="AG136" i="5"/>
  <c r="AA137" i="5"/>
  <c r="AC137" i="5"/>
  <c r="AE137" i="5"/>
  <c r="AG137" i="5"/>
  <c r="AA138" i="5"/>
  <c r="AC138" i="5"/>
  <c r="AE138" i="5"/>
  <c r="AG138" i="5"/>
  <c r="AA139" i="5"/>
  <c r="AC139" i="5"/>
  <c r="AE139" i="5"/>
  <c r="AG139" i="5"/>
  <c r="AA140" i="5"/>
  <c r="AC140" i="5"/>
  <c r="AE140" i="5"/>
  <c r="AG140" i="5"/>
  <c r="AA141" i="5"/>
  <c r="AC141" i="5"/>
  <c r="AE141" i="5"/>
  <c r="AG141" i="5"/>
  <c r="AA142" i="5"/>
  <c r="AC142" i="5"/>
  <c r="AE142" i="5"/>
  <c r="AG142" i="5"/>
  <c r="AA143" i="5"/>
  <c r="AC143" i="5"/>
  <c r="AE143" i="5"/>
  <c r="AG143" i="5"/>
  <c r="AA144" i="5"/>
  <c r="AC144" i="5"/>
  <c r="AE144" i="5"/>
  <c r="AG144" i="5"/>
  <c r="AA145" i="5"/>
  <c r="AC145" i="5"/>
  <c r="AE145" i="5"/>
  <c r="AG145" i="5"/>
  <c r="AA146" i="5"/>
  <c r="AC146" i="5"/>
  <c r="AE146" i="5"/>
  <c r="AG146" i="5"/>
  <c r="AA147" i="5"/>
  <c r="AC147" i="5"/>
  <c r="AE147" i="5"/>
  <c r="AG147" i="5"/>
  <c r="AA148" i="5"/>
  <c r="AC148" i="5"/>
  <c r="AE148" i="5"/>
  <c r="AG148" i="5"/>
  <c r="AA149" i="5"/>
  <c r="AC149" i="5"/>
  <c r="AE149" i="5"/>
  <c r="AG149" i="5"/>
  <c r="AA150" i="5"/>
  <c r="AC150" i="5"/>
  <c r="AE150" i="5"/>
  <c r="AG150" i="5"/>
  <c r="AA151" i="5"/>
  <c r="AC151" i="5"/>
  <c r="AE151" i="5"/>
  <c r="AG151" i="5"/>
  <c r="AA152" i="5"/>
  <c r="AC152" i="5"/>
  <c r="AE152" i="5"/>
  <c r="AG152" i="5"/>
  <c r="AA153" i="5"/>
  <c r="AC153" i="5"/>
  <c r="AE153" i="5"/>
  <c r="AG153" i="5"/>
  <c r="AA154" i="5"/>
  <c r="AC154" i="5"/>
  <c r="AE154" i="5"/>
  <c r="AG154" i="5"/>
  <c r="AA155" i="5"/>
  <c r="AC155" i="5"/>
  <c r="AE155" i="5"/>
  <c r="AG155" i="5"/>
  <c r="AA156" i="5"/>
  <c r="AC156" i="5"/>
  <c r="AE156" i="5"/>
  <c r="AG156" i="5"/>
  <c r="AA157" i="5"/>
  <c r="AC157" i="5"/>
  <c r="AE157" i="5"/>
  <c r="AG157" i="5"/>
  <c r="AA158" i="5"/>
  <c r="AC158" i="5"/>
  <c r="AE158" i="5"/>
  <c r="AG158" i="5"/>
  <c r="AA159" i="5"/>
  <c r="AC159" i="5"/>
  <c r="AE159" i="5"/>
  <c r="AG159" i="5"/>
  <c r="AA160" i="5"/>
  <c r="AC160" i="5"/>
  <c r="AE160" i="5"/>
  <c r="AG160" i="5"/>
  <c r="AA161" i="5"/>
  <c r="AC161" i="5"/>
  <c r="AE161" i="5"/>
  <c r="AG161" i="5"/>
  <c r="AA162" i="5"/>
  <c r="AC162" i="5"/>
  <c r="AE162" i="5"/>
  <c r="AG162" i="5"/>
  <c r="AA163" i="5"/>
  <c r="AC163" i="5"/>
  <c r="AE163" i="5"/>
  <c r="AG163" i="5"/>
  <c r="AA164" i="5"/>
  <c r="AC164" i="5"/>
  <c r="AE164" i="5"/>
  <c r="AG164" i="5"/>
  <c r="AA165" i="5"/>
  <c r="AC165" i="5"/>
  <c r="AE165" i="5"/>
  <c r="AG165" i="5"/>
  <c r="AA166" i="5"/>
  <c r="AC166" i="5"/>
  <c r="AE166" i="5"/>
  <c r="AG166" i="5"/>
  <c r="AA167" i="5"/>
  <c r="AC167" i="5"/>
  <c r="AE167" i="5"/>
  <c r="AG167" i="5"/>
  <c r="AA168" i="5"/>
  <c r="AC168" i="5"/>
  <c r="AE168" i="5"/>
  <c r="AG168" i="5"/>
  <c r="AA169" i="5"/>
  <c r="AC169" i="5"/>
  <c r="AE169" i="5"/>
  <c r="AG169" i="5"/>
  <c r="AA170" i="5"/>
  <c r="AC170" i="5"/>
  <c r="AE170" i="5"/>
  <c r="AG170" i="5"/>
  <c r="AA171" i="5"/>
  <c r="AC171" i="5"/>
  <c r="AE171" i="5"/>
  <c r="AG171" i="5"/>
  <c r="AA172" i="5"/>
  <c r="AC172" i="5"/>
  <c r="AE172" i="5"/>
  <c r="AG172" i="5"/>
  <c r="AA173" i="5"/>
  <c r="AC173" i="5"/>
  <c r="AE173" i="5"/>
  <c r="AG173" i="5"/>
  <c r="AA174" i="5"/>
  <c r="AC174" i="5"/>
  <c r="AE174" i="5"/>
  <c r="AG174" i="5"/>
  <c r="AA175" i="5"/>
  <c r="AC175" i="5"/>
  <c r="AE175" i="5"/>
  <c r="AG175" i="5"/>
  <c r="AA176" i="5"/>
  <c r="AC176" i="5"/>
  <c r="AE176" i="5"/>
  <c r="AG176" i="5"/>
  <c r="AA177" i="5"/>
  <c r="AC177" i="5"/>
  <c r="AE177" i="5"/>
  <c r="AG177" i="5"/>
  <c r="AA179" i="5"/>
  <c r="AC179" i="5"/>
  <c r="AE179" i="5"/>
  <c r="AG179" i="5"/>
  <c r="AA180" i="5"/>
  <c r="AC180" i="5"/>
  <c r="AE180" i="5"/>
  <c r="AG180" i="5"/>
  <c r="AA181" i="5"/>
  <c r="AC181" i="5"/>
  <c r="AE181" i="5"/>
  <c r="AG181" i="5"/>
  <c r="AA182" i="5"/>
  <c r="AC182" i="5"/>
  <c r="AE182" i="5"/>
  <c r="AG182" i="5"/>
  <c r="AA183" i="5"/>
  <c r="AC183" i="5"/>
  <c r="AE183" i="5"/>
  <c r="AG183" i="5"/>
  <c r="AA184" i="5"/>
  <c r="AC184" i="5"/>
  <c r="AE184" i="5"/>
  <c r="AG184" i="5"/>
  <c r="AA185" i="5"/>
  <c r="AC185" i="5"/>
  <c r="AE185" i="5"/>
  <c r="AG185" i="5"/>
  <c r="AA186" i="5"/>
  <c r="AC186" i="5"/>
  <c r="AE186" i="5"/>
  <c r="AG186" i="5"/>
  <c r="AA187" i="5"/>
  <c r="AC187" i="5"/>
  <c r="AE187" i="5"/>
  <c r="AG187" i="5"/>
  <c r="AA188" i="5"/>
  <c r="AC188" i="5"/>
  <c r="AE188" i="5"/>
  <c r="AG188" i="5"/>
  <c r="AA189" i="5"/>
  <c r="AC189" i="5"/>
  <c r="AE189" i="5"/>
  <c r="AG189" i="5"/>
  <c r="AA190" i="5"/>
  <c r="AC190" i="5"/>
  <c r="AE190" i="5"/>
  <c r="AG190" i="5"/>
  <c r="AA191" i="5"/>
  <c r="AC191" i="5"/>
  <c r="AE191" i="5"/>
  <c r="AG191" i="5"/>
  <c r="AA192" i="5"/>
  <c r="AC192" i="5"/>
  <c r="AE192" i="5"/>
  <c r="AG192" i="5"/>
  <c r="AA193" i="5"/>
  <c r="AC193" i="5"/>
  <c r="AE193" i="5"/>
  <c r="AG193" i="5"/>
  <c r="AA194" i="5"/>
  <c r="AC194" i="5"/>
  <c r="AE194" i="5"/>
  <c r="AG194" i="5"/>
  <c r="AA195" i="5"/>
  <c r="AC195" i="5"/>
  <c r="AE195" i="5"/>
  <c r="AG195" i="5"/>
  <c r="AA196" i="5"/>
  <c r="AC196" i="5"/>
  <c r="AE196" i="5"/>
  <c r="AG196" i="5"/>
  <c r="AA197" i="5"/>
  <c r="AC197" i="5"/>
  <c r="AE197" i="5"/>
  <c r="AG197" i="5"/>
  <c r="AA198" i="5"/>
  <c r="AC198" i="5"/>
  <c r="AE198" i="5"/>
  <c r="AG198" i="5"/>
  <c r="AA199" i="5"/>
  <c r="AC199" i="5"/>
  <c r="AE199" i="5"/>
  <c r="AG199" i="5"/>
  <c r="AA200" i="5"/>
  <c r="AC200" i="5"/>
  <c r="AE200" i="5"/>
  <c r="AG200" i="5"/>
  <c r="AA201" i="5"/>
  <c r="AC201" i="5"/>
  <c r="AE201" i="5"/>
  <c r="AG201" i="5"/>
  <c r="AA202" i="5"/>
  <c r="AC202" i="5"/>
  <c r="AE202" i="5"/>
  <c r="AG202" i="5"/>
  <c r="AA203" i="5"/>
  <c r="AC203" i="5"/>
  <c r="AE203" i="5"/>
  <c r="AG203" i="5"/>
  <c r="AA204" i="5"/>
  <c r="AC204" i="5"/>
  <c r="AE204" i="5"/>
  <c r="AG204" i="5"/>
  <c r="AA205" i="5"/>
  <c r="AC205" i="5"/>
  <c r="AE205" i="5"/>
  <c r="AG205" i="5"/>
  <c r="AA206" i="5"/>
  <c r="AC206" i="5"/>
  <c r="AE206" i="5"/>
  <c r="AG206" i="5"/>
  <c r="AA207" i="5"/>
  <c r="AC207" i="5"/>
  <c r="AE207" i="5"/>
  <c r="AG207" i="5"/>
  <c r="AA208" i="5"/>
  <c r="AC208" i="5"/>
  <c r="AE208" i="5"/>
  <c r="AG208" i="5"/>
  <c r="AA209" i="5"/>
  <c r="AC209" i="5"/>
  <c r="AE209" i="5"/>
  <c r="AG209" i="5"/>
  <c r="AA210" i="5"/>
  <c r="AC210" i="5"/>
  <c r="AE210" i="5"/>
  <c r="AG210" i="5"/>
  <c r="AA211" i="5"/>
  <c r="AC211" i="5"/>
  <c r="AE211" i="5"/>
  <c r="AG211" i="5"/>
  <c r="AA212" i="5"/>
  <c r="AC212" i="5"/>
  <c r="AE212" i="5"/>
  <c r="AG212" i="5"/>
  <c r="AA213" i="5"/>
  <c r="AC213" i="5"/>
  <c r="AE213" i="5"/>
  <c r="AG213" i="5"/>
  <c r="AA214" i="5"/>
  <c r="AC214" i="5"/>
  <c r="AE214" i="5"/>
  <c r="AG214" i="5"/>
  <c r="AA215" i="5"/>
  <c r="AC215" i="5"/>
  <c r="AE215" i="5"/>
  <c r="AG215" i="5"/>
  <c r="AA216" i="5"/>
  <c r="AC216" i="5"/>
  <c r="AE216" i="5"/>
  <c r="AG216" i="5"/>
  <c r="AA217" i="5"/>
  <c r="AC217" i="5"/>
  <c r="AE217" i="5"/>
  <c r="AG217" i="5"/>
  <c r="AA218" i="5"/>
  <c r="AC218" i="5"/>
  <c r="AE218" i="5"/>
  <c r="AG218" i="5"/>
  <c r="AA219" i="5"/>
  <c r="AC219" i="5"/>
  <c r="AE219" i="5"/>
  <c r="AG219" i="5"/>
  <c r="AA220" i="5"/>
  <c r="AC220" i="5"/>
  <c r="AE220" i="5"/>
  <c r="AG220" i="5"/>
  <c r="AA221" i="5"/>
  <c r="AC221" i="5"/>
  <c r="AE221" i="5"/>
  <c r="AG221" i="5"/>
  <c r="AA222" i="5"/>
  <c r="AC222" i="5"/>
  <c r="AE222" i="5"/>
  <c r="AG222" i="5"/>
  <c r="AA223" i="5"/>
  <c r="AC223" i="5"/>
  <c r="AE223" i="5"/>
  <c r="AG223" i="5"/>
  <c r="AA224" i="5"/>
  <c r="AC224" i="5"/>
  <c r="AE224" i="5"/>
  <c r="AG224" i="5"/>
  <c r="AA225" i="5"/>
  <c r="AC225" i="5"/>
  <c r="AE225" i="5"/>
  <c r="AG225" i="5"/>
  <c r="AA226" i="5"/>
  <c r="AC226" i="5"/>
  <c r="AE226" i="5"/>
  <c r="AG226" i="5"/>
  <c r="AA227" i="5"/>
  <c r="AC227" i="5"/>
  <c r="AE227" i="5"/>
  <c r="AG227" i="5"/>
  <c r="AA228" i="5"/>
  <c r="AC228" i="5"/>
  <c r="AE228" i="5"/>
  <c r="AG228" i="5"/>
  <c r="AA229" i="5"/>
  <c r="AC229" i="5"/>
  <c r="AE229" i="5"/>
  <c r="AG229" i="5"/>
  <c r="AA230" i="5"/>
  <c r="AC230" i="5"/>
  <c r="AE230" i="5"/>
  <c r="AG230" i="5"/>
  <c r="AA231" i="5"/>
  <c r="AC231" i="5"/>
  <c r="AE231" i="5"/>
  <c r="AG231" i="5"/>
  <c r="AA232" i="5"/>
  <c r="AC232" i="5"/>
  <c r="AE232" i="5"/>
  <c r="AG232" i="5"/>
  <c r="AA233" i="5"/>
  <c r="AC233" i="5"/>
  <c r="AE233" i="5"/>
  <c r="AG233" i="5"/>
  <c r="AA234" i="5"/>
  <c r="AC234" i="5"/>
  <c r="AE234" i="5"/>
  <c r="AG234" i="5"/>
  <c r="AA235" i="5"/>
  <c r="AC235" i="5"/>
  <c r="AE235" i="5"/>
  <c r="AG235" i="5"/>
  <c r="AA236" i="5"/>
  <c r="AC236" i="5"/>
  <c r="AE236" i="5"/>
  <c r="AG236" i="5"/>
  <c r="AA237" i="5"/>
  <c r="AC237" i="5"/>
  <c r="AE237" i="5"/>
  <c r="AG237" i="5"/>
  <c r="AA238" i="5"/>
  <c r="AC238" i="5"/>
  <c r="AE238" i="5"/>
  <c r="AG238" i="5"/>
  <c r="AA239" i="5"/>
  <c r="AC239" i="5"/>
  <c r="AE239" i="5"/>
  <c r="AG239" i="5"/>
  <c r="AA240" i="5"/>
  <c r="AC240" i="5"/>
  <c r="AE240" i="5"/>
  <c r="AG240" i="5"/>
  <c r="AA241" i="5"/>
  <c r="AC241" i="5"/>
  <c r="AE241" i="5"/>
  <c r="AG241" i="5"/>
  <c r="AA242" i="5"/>
  <c r="AC242" i="5"/>
  <c r="AE242" i="5"/>
  <c r="AG242" i="5"/>
  <c r="AA243" i="5"/>
  <c r="AC243" i="5"/>
  <c r="AE243" i="5"/>
  <c r="AG243" i="5"/>
  <c r="AA244" i="5"/>
  <c r="AC244" i="5"/>
  <c r="AE244" i="5"/>
  <c r="AG244" i="5"/>
  <c r="AA245" i="5"/>
  <c r="AC245" i="5"/>
  <c r="AE245" i="5"/>
  <c r="AG245" i="5"/>
  <c r="AA246" i="5"/>
  <c r="AC246" i="5"/>
  <c r="AE246" i="5"/>
  <c r="AG246" i="5"/>
  <c r="AA247" i="5"/>
  <c r="AC247" i="5"/>
  <c r="AE247" i="5"/>
  <c r="AG247" i="5"/>
  <c r="AA248" i="5"/>
  <c r="AC248" i="5"/>
  <c r="AE248" i="5"/>
  <c r="AG248" i="5"/>
  <c r="AA249" i="5"/>
  <c r="AC249" i="5"/>
  <c r="AE249" i="5"/>
  <c r="AG249" i="5"/>
  <c r="AA250" i="5"/>
  <c r="AC250" i="5"/>
  <c r="AE250" i="5"/>
  <c r="AG250" i="5"/>
  <c r="AA251" i="5"/>
  <c r="AC251" i="5"/>
  <c r="AE251" i="5"/>
  <c r="AG251" i="5"/>
  <c r="AA252" i="5"/>
  <c r="AC252" i="5"/>
  <c r="AE252" i="5"/>
  <c r="AG252" i="5"/>
  <c r="AA253" i="5"/>
  <c r="AC253" i="5"/>
  <c r="AE253" i="5"/>
  <c r="AG253" i="5"/>
  <c r="AA254" i="5"/>
  <c r="AC254" i="5"/>
  <c r="AE254" i="5"/>
  <c r="AG254" i="5"/>
  <c r="AA255" i="5"/>
  <c r="AC255" i="5"/>
  <c r="AE255" i="5"/>
  <c r="AG255" i="5"/>
  <c r="AA256" i="5"/>
  <c r="AC256" i="5"/>
  <c r="AE256" i="5"/>
  <c r="AG256" i="5"/>
  <c r="AA257" i="5"/>
  <c r="AC257" i="5"/>
  <c r="AE257" i="5"/>
  <c r="AG257" i="5"/>
  <c r="AA259" i="5"/>
  <c r="AC259" i="5"/>
  <c r="AE259" i="5"/>
  <c r="AG259" i="5"/>
  <c r="AA260" i="5"/>
  <c r="AC260" i="5"/>
  <c r="AE260" i="5"/>
  <c r="AG260" i="5"/>
  <c r="AA261" i="5"/>
  <c r="AC261" i="5"/>
  <c r="AE261" i="5"/>
  <c r="AG261" i="5"/>
  <c r="AA262" i="5"/>
  <c r="AC262" i="5"/>
  <c r="AE262" i="5"/>
  <c r="AG262" i="5"/>
  <c r="AA263" i="5"/>
  <c r="AC263" i="5"/>
  <c r="AE263" i="5"/>
  <c r="AG263" i="5"/>
  <c r="AA264" i="5"/>
  <c r="AC264" i="5"/>
  <c r="AE264" i="5"/>
  <c r="AG264" i="5"/>
  <c r="AA265" i="5"/>
  <c r="AC265" i="5"/>
  <c r="AE265" i="5"/>
  <c r="AG265" i="5"/>
  <c r="AA266" i="5"/>
  <c r="AC266" i="5"/>
  <c r="AE266" i="5"/>
  <c r="AG266" i="5"/>
  <c r="AA267" i="5"/>
  <c r="AC267" i="5"/>
  <c r="AE267" i="5"/>
  <c r="AG267" i="5"/>
  <c r="AA268" i="5"/>
  <c r="AC268" i="5"/>
  <c r="AE268" i="5"/>
  <c r="AG268" i="5"/>
  <c r="AA269" i="5"/>
  <c r="AC269" i="5"/>
  <c r="AE269" i="5"/>
  <c r="AG269" i="5"/>
  <c r="AA270" i="5"/>
  <c r="AC270" i="5"/>
  <c r="AE270" i="5"/>
  <c r="AG270" i="5"/>
  <c r="AA271" i="5"/>
  <c r="AC271" i="5"/>
  <c r="AE271" i="5"/>
  <c r="AG271" i="5"/>
  <c r="AA272" i="5"/>
  <c r="AC272" i="5"/>
  <c r="AE272" i="5"/>
  <c r="AG272" i="5"/>
  <c r="AA273" i="5"/>
  <c r="AC273" i="5"/>
  <c r="AE273" i="5"/>
  <c r="AG273" i="5"/>
  <c r="AA274" i="5"/>
  <c r="AC274" i="5"/>
  <c r="AE274" i="5"/>
  <c r="AG274" i="5"/>
  <c r="AA275" i="5"/>
  <c r="AC275" i="5"/>
  <c r="AE275" i="5"/>
  <c r="AG275" i="5"/>
  <c r="AA276" i="5"/>
  <c r="AC276" i="5"/>
  <c r="AE276" i="5"/>
  <c r="AG276" i="5"/>
  <c r="AA277" i="5"/>
  <c r="AC277" i="5"/>
  <c r="AE277" i="5"/>
  <c r="AG277" i="5"/>
  <c r="AA278" i="5"/>
  <c r="AC278" i="5"/>
  <c r="AE278" i="5"/>
  <c r="AG278" i="5"/>
  <c r="AA279" i="5"/>
  <c r="AC279" i="5"/>
  <c r="AE279" i="5"/>
  <c r="AG279" i="5"/>
  <c r="AA280" i="5"/>
  <c r="AC280" i="5"/>
  <c r="AE280" i="5"/>
  <c r="AG280" i="5"/>
  <c r="AA281" i="5"/>
  <c r="AC281" i="5"/>
  <c r="AE281" i="5"/>
  <c r="AG281" i="5"/>
  <c r="AA282" i="5"/>
  <c r="AC282" i="5"/>
  <c r="AE282" i="5"/>
  <c r="AG282" i="5"/>
  <c r="AA283" i="5"/>
  <c r="AC283" i="5"/>
  <c r="AE283" i="5"/>
  <c r="AG283" i="5"/>
  <c r="AA284" i="5"/>
  <c r="AC284" i="5"/>
  <c r="AE284" i="5"/>
  <c r="AG284" i="5"/>
  <c r="AA285" i="5"/>
  <c r="AC285" i="5"/>
  <c r="AE285" i="5"/>
  <c r="AG285" i="5"/>
  <c r="AA286" i="5"/>
  <c r="AC286" i="5"/>
  <c r="AE286" i="5"/>
  <c r="AG286" i="5"/>
  <c r="AA287" i="5"/>
  <c r="AC287" i="5"/>
  <c r="AE287" i="5"/>
  <c r="AG287" i="5"/>
  <c r="AA288" i="5"/>
  <c r="AC288" i="5"/>
  <c r="AE288" i="5"/>
  <c r="AG288" i="5"/>
  <c r="AA289" i="5"/>
  <c r="AC289" i="5"/>
  <c r="AE289" i="5"/>
  <c r="AG289" i="5"/>
  <c r="AA290" i="5"/>
  <c r="AC290" i="5"/>
  <c r="AE290" i="5"/>
  <c r="AG290" i="5"/>
  <c r="AA291" i="5"/>
  <c r="AC291" i="5"/>
  <c r="AE291" i="5"/>
  <c r="AG291" i="5"/>
  <c r="AA292" i="5"/>
  <c r="AC292" i="5"/>
  <c r="AE292" i="5"/>
  <c r="AG292" i="5"/>
  <c r="AA293" i="5"/>
  <c r="AC293" i="5"/>
  <c r="AE293" i="5"/>
  <c r="AG293" i="5"/>
  <c r="AA294" i="5"/>
  <c r="AC294" i="5"/>
  <c r="AE294" i="5"/>
  <c r="AG294" i="5"/>
  <c r="AA295" i="5"/>
  <c r="AC295" i="5"/>
  <c r="AE295" i="5"/>
  <c r="AG295" i="5"/>
  <c r="AA296" i="5"/>
  <c r="AC296" i="5"/>
  <c r="AE296" i="5"/>
  <c r="AG296" i="5"/>
  <c r="AA297" i="5"/>
  <c r="AC297" i="5"/>
  <c r="AE297" i="5"/>
  <c r="AG297" i="5"/>
  <c r="AA298" i="5"/>
  <c r="AC298" i="5"/>
  <c r="AE298" i="5"/>
  <c r="AG298" i="5"/>
  <c r="AA299" i="5"/>
  <c r="AC299" i="5"/>
  <c r="AE299" i="5"/>
  <c r="AG299" i="5"/>
  <c r="AA300" i="5"/>
  <c r="AC300" i="5"/>
  <c r="AE300" i="5"/>
  <c r="AG300" i="5"/>
  <c r="AA301" i="5"/>
  <c r="AC301" i="5"/>
  <c r="AE301" i="5"/>
  <c r="AG301" i="5"/>
  <c r="AA302" i="5"/>
  <c r="AC302" i="5"/>
  <c r="AE302" i="5"/>
  <c r="AG302" i="5"/>
  <c r="AA303" i="5"/>
  <c r="AC303" i="5"/>
  <c r="AE303" i="5"/>
  <c r="AG303" i="5"/>
  <c r="AA304" i="5"/>
  <c r="AC304" i="5"/>
  <c r="AE304" i="5"/>
  <c r="AG304" i="5"/>
  <c r="AA305" i="5"/>
  <c r="AC305" i="5"/>
  <c r="AE305" i="5"/>
  <c r="AG305" i="5"/>
  <c r="AA306" i="5"/>
  <c r="AC306" i="5"/>
  <c r="AE306" i="5"/>
  <c r="AG306" i="5"/>
  <c r="AA307" i="5"/>
  <c r="AC307" i="5"/>
  <c r="AE307" i="5"/>
  <c r="AG307" i="5"/>
  <c r="AA308" i="5"/>
  <c r="AC308" i="5"/>
  <c r="AE308" i="5"/>
  <c r="AG308" i="5"/>
  <c r="AA309" i="5"/>
  <c r="AC309" i="5"/>
  <c r="AE309" i="5"/>
  <c r="AG309" i="5"/>
  <c r="AA310" i="5"/>
  <c r="AC310" i="5"/>
  <c r="AE310" i="5"/>
  <c r="AG310" i="5"/>
  <c r="AA311" i="5"/>
  <c r="AC311" i="5"/>
  <c r="AE311" i="5"/>
  <c r="AG311" i="5"/>
  <c r="AA312" i="5"/>
  <c r="AC312" i="5"/>
  <c r="AE312" i="5"/>
  <c r="AG312" i="5"/>
  <c r="AA313" i="5"/>
  <c r="AC313" i="5"/>
  <c r="AE313" i="5"/>
  <c r="AG313" i="5"/>
  <c r="AA85" i="5"/>
  <c r="AC85" i="5"/>
  <c r="AE85" i="5"/>
  <c r="AG85" i="5"/>
  <c r="AA86" i="5"/>
  <c r="AC86" i="5"/>
  <c r="AE86" i="5"/>
  <c r="AG86" i="5"/>
  <c r="AA87" i="5"/>
  <c r="AC87" i="5"/>
  <c r="AE87" i="5"/>
  <c r="AG87" i="5"/>
  <c r="AA88" i="5"/>
  <c r="AC88" i="5"/>
  <c r="AE88" i="5"/>
  <c r="AG88" i="5"/>
  <c r="AA89" i="5"/>
  <c r="AC89" i="5"/>
  <c r="AE89" i="5"/>
  <c r="AG89" i="5"/>
  <c r="AA90" i="5"/>
  <c r="AC90" i="5"/>
  <c r="AE90" i="5"/>
  <c r="AG90" i="5"/>
  <c r="AA92" i="5"/>
  <c r="AC92" i="5"/>
  <c r="AE92" i="5"/>
  <c r="AG92" i="5"/>
  <c r="AA93" i="5"/>
  <c r="AC93" i="5"/>
  <c r="AE93" i="5"/>
  <c r="AG93" i="5"/>
  <c r="AA94" i="5"/>
  <c r="AC94" i="5"/>
  <c r="AE94" i="5"/>
  <c r="AG94" i="5"/>
  <c r="AA95" i="5"/>
  <c r="AC95" i="5"/>
  <c r="AE95" i="5"/>
  <c r="AG95" i="5"/>
  <c r="AA96" i="5"/>
  <c r="AC96" i="5"/>
  <c r="AE96" i="5"/>
  <c r="AG96" i="5"/>
  <c r="AA97" i="5"/>
  <c r="AC97" i="5"/>
  <c r="AE97" i="5"/>
  <c r="AG97" i="5"/>
  <c r="AA98" i="5"/>
  <c r="AC98" i="5"/>
  <c r="AE98" i="5"/>
  <c r="AG98" i="5"/>
  <c r="AA99" i="5"/>
  <c r="AC99" i="5"/>
  <c r="AE99" i="5"/>
  <c r="AG99" i="5"/>
  <c r="AA100" i="5"/>
  <c r="AC100" i="5"/>
  <c r="AE100" i="5"/>
  <c r="AG100" i="5"/>
  <c r="AA101" i="5"/>
  <c r="AC101" i="5"/>
  <c r="AE101" i="5"/>
  <c r="AG101" i="5"/>
  <c r="AA102" i="5"/>
  <c r="AC102" i="5"/>
  <c r="AE102" i="5"/>
  <c r="AG102" i="5"/>
  <c r="AA103" i="5"/>
  <c r="AC103" i="5"/>
  <c r="AE103" i="5"/>
  <c r="AG103" i="5"/>
  <c r="AA104" i="5"/>
  <c r="AC104" i="5"/>
  <c r="AE104" i="5"/>
  <c r="AG104" i="5"/>
  <c r="AA105" i="5"/>
  <c r="AC105" i="5"/>
  <c r="AE105" i="5"/>
  <c r="AG105" i="5"/>
  <c r="AA106" i="5"/>
  <c r="AC106" i="5"/>
  <c r="AE106" i="5"/>
  <c r="AG106" i="5"/>
  <c r="AA107" i="5"/>
  <c r="AC107" i="5"/>
  <c r="AE107" i="5"/>
  <c r="AG107" i="5"/>
  <c r="AG46" i="5"/>
  <c r="AG18" i="5"/>
  <c r="AE27" i="5"/>
  <c r="AE26"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14" i="5"/>
  <c r="AE16" i="5"/>
  <c r="AE17" i="5"/>
  <c r="AE18" i="5"/>
  <c r="AE19" i="5"/>
  <c r="AE20" i="5"/>
  <c r="AE21" i="5"/>
  <c r="AE22" i="5"/>
  <c r="AE23" i="5"/>
  <c r="AE24" i="5"/>
  <c r="AE25"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14" i="5"/>
  <c r="AC14" i="5"/>
  <c r="G5" i="8"/>
  <c r="G5" i="6"/>
  <c r="G5" i="7"/>
  <c r="G5" i="4"/>
  <c r="F5" i="4"/>
  <c r="F6" i="4"/>
  <c r="AX6" i="3" l="1"/>
  <c r="BB6" i="3"/>
  <c r="BF6" i="3"/>
  <c r="BJ6" i="3"/>
  <c r="BN6" i="3"/>
  <c r="BR6" i="3"/>
  <c r="AQ6" i="3"/>
  <c r="AU6" i="3"/>
  <c r="AM6" i="3"/>
  <c r="AY6" i="3"/>
  <c r="BC6" i="3"/>
  <c r="BG6" i="3"/>
  <c r="BK6" i="3"/>
  <c r="BO6" i="3"/>
  <c r="AN6" i="3"/>
  <c r="AR6" i="3"/>
  <c r="AJ6" i="3"/>
  <c r="AI6" i="3"/>
  <c r="BI6" i="3"/>
  <c r="BQ6" i="3"/>
  <c r="AL6" i="3"/>
  <c r="BA6" i="3"/>
  <c r="AT6" i="3"/>
  <c r="AV6" i="3"/>
  <c r="AZ6" i="3"/>
  <c r="BD6" i="3"/>
  <c r="BH6" i="3"/>
  <c r="BL6" i="3"/>
  <c r="G6" i="8" s="1"/>
  <c r="BP6" i="3"/>
  <c r="AO6" i="3"/>
  <c r="AS6" i="3"/>
  <c r="AK6" i="3"/>
  <c r="G6" i="7" s="1"/>
  <c r="AH6" i="3"/>
  <c r="AW6" i="3"/>
  <c r="BM6" i="3"/>
  <c r="AP6" i="3"/>
  <c r="BE6" i="3"/>
  <c r="G6" i="6"/>
  <c r="G6" i="4"/>
  <c r="BV73" i="3" l="1"/>
  <c r="BV81" i="3"/>
  <c r="BV89" i="3"/>
  <c r="BV97" i="3"/>
  <c r="BV105" i="3"/>
  <c r="BV113" i="3"/>
  <c r="BV121" i="3"/>
  <c r="BV129" i="3"/>
  <c r="BV137" i="3"/>
  <c r="BV145" i="3"/>
  <c r="BV153" i="3"/>
  <c r="BV161" i="3"/>
  <c r="BV169" i="3"/>
  <c r="BV177" i="3"/>
  <c r="BV185" i="3"/>
  <c r="BV193" i="3"/>
  <c r="BV201" i="3"/>
  <c r="BV209" i="3"/>
  <c r="BV217" i="3"/>
  <c r="BV225" i="3"/>
  <c r="BV233" i="3"/>
  <c r="BV241" i="3"/>
  <c r="BV249" i="3"/>
  <c r="BV257" i="3"/>
  <c r="BV265" i="3"/>
  <c r="BV273" i="3"/>
  <c r="BV281" i="3"/>
  <c r="BV289" i="3"/>
  <c r="BV297" i="3"/>
  <c r="BV305" i="3"/>
  <c r="BU8" i="3"/>
  <c r="BU9" i="3"/>
  <c r="BU10" i="3"/>
  <c r="BU11" i="3"/>
  <c r="BU12" i="3"/>
  <c r="BU13" i="3"/>
  <c r="BU14" i="3"/>
  <c r="BU15" i="3"/>
  <c r="BV15" i="3" s="1"/>
  <c r="BU16" i="3"/>
  <c r="BU17" i="3"/>
  <c r="BU18" i="3"/>
  <c r="BV18" i="3" s="1"/>
  <c r="BU19" i="3"/>
  <c r="BU20" i="3"/>
  <c r="BU21" i="3"/>
  <c r="BU22" i="3"/>
  <c r="BU23" i="3"/>
  <c r="BV23" i="3" s="1"/>
  <c r="BU24" i="3"/>
  <c r="BU25" i="3"/>
  <c r="BU26" i="3"/>
  <c r="BU27" i="3"/>
  <c r="BU28" i="3"/>
  <c r="BU29" i="3"/>
  <c r="BU30" i="3"/>
  <c r="BU31" i="3"/>
  <c r="BV31" i="3" s="1"/>
  <c r="BU32" i="3"/>
  <c r="BU33" i="3"/>
  <c r="BU34" i="3"/>
  <c r="BU35" i="3"/>
  <c r="BV35" i="3" s="1"/>
  <c r="BU36" i="3"/>
  <c r="BU37" i="3"/>
  <c r="BU38" i="3"/>
  <c r="BU39" i="3"/>
  <c r="BU40" i="3"/>
  <c r="BU41" i="3"/>
  <c r="BU42" i="3"/>
  <c r="BU43" i="3"/>
  <c r="BU44" i="3"/>
  <c r="BU45" i="3"/>
  <c r="BU46" i="3"/>
  <c r="BU47" i="3"/>
  <c r="BU48" i="3"/>
  <c r="BU49" i="3"/>
  <c r="BU50" i="3"/>
  <c r="BU51" i="3"/>
  <c r="BV51" i="3" s="1"/>
  <c r="BU52" i="3"/>
  <c r="BU53" i="3"/>
  <c r="BU54" i="3"/>
  <c r="BU55" i="3"/>
  <c r="BU56" i="3"/>
  <c r="BU57" i="3"/>
  <c r="BU58" i="3"/>
  <c r="BV58" i="3" s="1"/>
  <c r="BU59" i="3"/>
  <c r="BU60" i="3"/>
  <c r="BU61" i="3"/>
  <c r="BU62" i="3"/>
  <c r="BU63" i="3"/>
  <c r="BV63" i="3" s="1"/>
  <c r="BU64" i="3"/>
  <c r="BU65" i="3"/>
  <c r="BU66" i="3"/>
  <c r="BU67" i="3"/>
  <c r="BU68" i="3"/>
  <c r="BU69" i="3"/>
  <c r="BU70" i="3"/>
  <c r="BU71" i="3"/>
  <c r="BV71" i="3" s="1"/>
  <c r="BU72" i="3"/>
  <c r="BV72" i="3" s="1"/>
  <c r="BU73" i="3"/>
  <c r="BU74" i="3"/>
  <c r="BU75" i="3"/>
  <c r="BV75" i="3" s="1"/>
  <c r="BU76" i="3"/>
  <c r="BV76" i="3" s="1"/>
  <c r="BU77" i="3"/>
  <c r="BV77" i="3" s="1"/>
  <c r="BU78" i="3"/>
  <c r="BU79" i="3"/>
  <c r="BU80" i="3"/>
  <c r="BV80" i="3" s="1"/>
  <c r="BU81" i="3"/>
  <c r="BU82" i="3"/>
  <c r="BU84" i="3"/>
  <c r="BV84" i="3" s="1"/>
  <c r="BU85" i="3"/>
  <c r="BV85" i="3" s="1"/>
  <c r="BU86" i="3"/>
  <c r="BU87" i="3"/>
  <c r="BU88" i="3"/>
  <c r="BV88" i="3" s="1"/>
  <c r="BU89" i="3"/>
  <c r="BU90" i="3"/>
  <c r="BU91" i="3"/>
  <c r="BV91" i="3" s="1"/>
  <c r="BU92" i="3"/>
  <c r="BV92" i="3" s="1"/>
  <c r="BU93" i="3"/>
  <c r="BV93" i="3" s="1"/>
  <c r="BU94" i="3"/>
  <c r="BU95" i="3"/>
  <c r="BU96" i="3"/>
  <c r="BV96" i="3" s="1"/>
  <c r="BU97" i="3"/>
  <c r="BU98" i="3"/>
  <c r="BU99" i="3"/>
  <c r="BV99" i="3" s="1"/>
  <c r="BU100" i="3"/>
  <c r="BV100" i="3" s="1"/>
  <c r="BU101" i="3"/>
  <c r="BV101" i="3" s="1"/>
  <c r="BU102" i="3"/>
  <c r="BU103" i="3"/>
  <c r="BU104" i="3"/>
  <c r="BV104" i="3" s="1"/>
  <c r="BU105" i="3"/>
  <c r="BU106" i="3"/>
  <c r="BU107" i="3"/>
  <c r="BV107" i="3" s="1"/>
  <c r="BU108" i="3"/>
  <c r="BV108" i="3" s="1"/>
  <c r="BU109" i="3"/>
  <c r="BV109" i="3" s="1"/>
  <c r="BU110" i="3"/>
  <c r="BU111" i="3"/>
  <c r="BU112" i="3"/>
  <c r="BV112" i="3" s="1"/>
  <c r="BU113" i="3"/>
  <c r="BU114" i="3"/>
  <c r="BU115" i="3"/>
  <c r="BV115" i="3" s="1"/>
  <c r="BU116" i="3"/>
  <c r="BV116" i="3" s="1"/>
  <c r="BU117" i="3"/>
  <c r="BV117" i="3" s="1"/>
  <c r="BU118" i="3"/>
  <c r="BU119" i="3"/>
  <c r="BU120" i="3"/>
  <c r="BV120" i="3" s="1"/>
  <c r="BU121" i="3"/>
  <c r="BU122" i="3"/>
  <c r="BU123" i="3"/>
  <c r="BV123" i="3" s="1"/>
  <c r="BU124" i="3"/>
  <c r="BV124" i="3" s="1"/>
  <c r="BU125" i="3"/>
  <c r="BV125" i="3" s="1"/>
  <c r="BU126" i="3"/>
  <c r="BU127" i="3"/>
  <c r="BU128" i="3"/>
  <c r="BV128" i="3" s="1"/>
  <c r="BU129" i="3"/>
  <c r="BU130" i="3"/>
  <c r="BU131" i="3"/>
  <c r="BV131" i="3" s="1"/>
  <c r="BU132" i="3"/>
  <c r="BV132" i="3" s="1"/>
  <c r="BU133" i="3"/>
  <c r="BV133" i="3" s="1"/>
  <c r="BU134" i="3"/>
  <c r="BU135" i="3"/>
  <c r="BU136" i="3"/>
  <c r="BV136" i="3" s="1"/>
  <c r="BU137" i="3"/>
  <c r="BU138" i="3"/>
  <c r="BU139" i="3"/>
  <c r="BV139" i="3" s="1"/>
  <c r="BU140" i="3"/>
  <c r="BV140" i="3" s="1"/>
  <c r="BU141" i="3"/>
  <c r="BV141" i="3" s="1"/>
  <c r="BU142" i="3"/>
  <c r="BU143" i="3"/>
  <c r="BU144" i="3"/>
  <c r="BV144" i="3" s="1"/>
  <c r="BU145" i="3"/>
  <c r="BU146" i="3"/>
  <c r="BU147" i="3"/>
  <c r="BV147" i="3" s="1"/>
  <c r="BU148" i="3"/>
  <c r="BV148" i="3" s="1"/>
  <c r="BU149" i="3"/>
  <c r="BV149" i="3" s="1"/>
  <c r="BU150" i="3"/>
  <c r="BU151" i="3"/>
  <c r="BU152" i="3"/>
  <c r="BV152" i="3" s="1"/>
  <c r="BU153" i="3"/>
  <c r="BU154" i="3"/>
  <c r="BU155" i="3"/>
  <c r="BU156" i="3"/>
  <c r="BV156" i="3" s="1"/>
  <c r="BU157" i="3"/>
  <c r="BV157" i="3" s="1"/>
  <c r="BU158" i="3"/>
  <c r="BU159" i="3"/>
  <c r="BV159" i="3" s="1"/>
  <c r="BU160" i="3"/>
  <c r="BV160" i="3" s="1"/>
  <c r="BU161" i="3"/>
  <c r="BU162" i="3"/>
  <c r="BU163" i="3"/>
  <c r="BU164" i="3"/>
  <c r="BV164" i="3" s="1"/>
  <c r="BU165" i="3"/>
  <c r="BV165" i="3" s="1"/>
  <c r="BU166" i="3"/>
  <c r="BU167" i="3"/>
  <c r="BV167" i="3" s="1"/>
  <c r="BU168" i="3"/>
  <c r="BV168" i="3" s="1"/>
  <c r="BU169" i="3"/>
  <c r="BU171" i="3"/>
  <c r="BU172" i="3"/>
  <c r="BV172" i="3" s="1"/>
  <c r="BU173" i="3"/>
  <c r="BV173" i="3" s="1"/>
  <c r="BU174" i="3"/>
  <c r="BU175" i="3"/>
  <c r="BV175" i="3" s="1"/>
  <c r="BU176" i="3"/>
  <c r="BV176" i="3" s="1"/>
  <c r="BU177" i="3"/>
  <c r="BU178" i="3"/>
  <c r="BU179" i="3"/>
  <c r="BU180" i="3"/>
  <c r="BV180" i="3" s="1"/>
  <c r="BU181" i="3"/>
  <c r="BV181" i="3" s="1"/>
  <c r="BU182" i="3"/>
  <c r="BU183" i="3"/>
  <c r="BV183" i="3" s="1"/>
  <c r="BU184" i="3"/>
  <c r="BV184" i="3" s="1"/>
  <c r="BU185" i="3"/>
  <c r="BU186" i="3"/>
  <c r="BU187" i="3"/>
  <c r="BU188" i="3"/>
  <c r="BV188" i="3" s="1"/>
  <c r="BU189" i="3"/>
  <c r="BV189" i="3" s="1"/>
  <c r="BU190" i="3"/>
  <c r="BU191" i="3"/>
  <c r="BV191" i="3" s="1"/>
  <c r="BU192" i="3"/>
  <c r="BV192" i="3" s="1"/>
  <c r="BU193" i="3"/>
  <c r="BU194" i="3"/>
  <c r="BU195" i="3"/>
  <c r="BU196" i="3"/>
  <c r="BV196" i="3" s="1"/>
  <c r="BU197" i="3"/>
  <c r="BV197" i="3" s="1"/>
  <c r="BU198" i="3"/>
  <c r="BU199" i="3"/>
  <c r="BV199" i="3" s="1"/>
  <c r="BU200" i="3"/>
  <c r="BV200" i="3" s="1"/>
  <c r="BU201" i="3"/>
  <c r="BU202" i="3"/>
  <c r="BU203" i="3"/>
  <c r="BU204" i="3"/>
  <c r="BV204" i="3" s="1"/>
  <c r="BU205" i="3"/>
  <c r="BV205" i="3" s="1"/>
  <c r="BU206" i="3"/>
  <c r="BU207" i="3"/>
  <c r="BV207" i="3" s="1"/>
  <c r="BU208" i="3"/>
  <c r="BV208" i="3" s="1"/>
  <c r="BU209" i="3"/>
  <c r="BU210" i="3"/>
  <c r="BU211" i="3"/>
  <c r="BU212" i="3"/>
  <c r="BV212" i="3" s="1"/>
  <c r="BU213" i="3"/>
  <c r="BV213" i="3" s="1"/>
  <c r="BU214" i="3"/>
  <c r="BU215" i="3"/>
  <c r="BV215" i="3" s="1"/>
  <c r="BU216" i="3"/>
  <c r="BV216" i="3" s="1"/>
  <c r="BU217" i="3"/>
  <c r="BU218" i="3"/>
  <c r="BU219" i="3"/>
  <c r="BU220" i="3"/>
  <c r="BV220" i="3" s="1"/>
  <c r="BU221" i="3"/>
  <c r="BV221" i="3" s="1"/>
  <c r="BU222" i="3"/>
  <c r="BU223" i="3"/>
  <c r="BV223" i="3" s="1"/>
  <c r="BU224" i="3"/>
  <c r="BV224" i="3" s="1"/>
  <c r="BU225" i="3"/>
  <c r="BU226" i="3"/>
  <c r="BU227" i="3"/>
  <c r="BU228" i="3"/>
  <c r="BV228" i="3" s="1"/>
  <c r="BU229" i="3"/>
  <c r="BV229" i="3" s="1"/>
  <c r="BU230" i="3"/>
  <c r="BU231" i="3"/>
  <c r="BV231" i="3" s="1"/>
  <c r="BU232" i="3"/>
  <c r="BV232" i="3" s="1"/>
  <c r="BU233" i="3"/>
  <c r="BU234" i="3"/>
  <c r="BU235" i="3"/>
  <c r="BU236" i="3"/>
  <c r="BV236" i="3" s="1"/>
  <c r="BU237" i="3"/>
  <c r="BV237" i="3" s="1"/>
  <c r="BU238" i="3"/>
  <c r="BU239" i="3"/>
  <c r="BV239" i="3" s="1"/>
  <c r="BU240" i="3"/>
  <c r="BV240" i="3" s="1"/>
  <c r="BU241" i="3"/>
  <c r="BU242" i="3"/>
  <c r="BU243" i="3"/>
  <c r="BU244" i="3"/>
  <c r="BV244" i="3" s="1"/>
  <c r="BU245" i="3"/>
  <c r="BV245" i="3" s="1"/>
  <c r="BU246" i="3"/>
  <c r="BU247" i="3"/>
  <c r="BV247" i="3" s="1"/>
  <c r="BU248" i="3"/>
  <c r="BV248" i="3" s="1"/>
  <c r="BU249" i="3"/>
  <c r="BU251" i="3"/>
  <c r="BU252" i="3"/>
  <c r="BV252" i="3" s="1"/>
  <c r="BU253" i="3"/>
  <c r="BV253" i="3" s="1"/>
  <c r="BU254" i="3"/>
  <c r="BU255" i="3"/>
  <c r="BV255" i="3" s="1"/>
  <c r="BU256" i="3"/>
  <c r="BV256" i="3" s="1"/>
  <c r="BU257" i="3"/>
  <c r="BU258" i="3"/>
  <c r="BU259" i="3"/>
  <c r="BU260" i="3"/>
  <c r="BV260" i="3" s="1"/>
  <c r="BU261" i="3"/>
  <c r="BV261" i="3" s="1"/>
  <c r="BU262" i="3"/>
  <c r="BU263" i="3"/>
  <c r="BV263" i="3" s="1"/>
  <c r="BU264" i="3"/>
  <c r="BV264" i="3" s="1"/>
  <c r="BU265" i="3"/>
  <c r="BU266" i="3"/>
  <c r="BU267" i="3"/>
  <c r="BU268" i="3"/>
  <c r="BV268" i="3" s="1"/>
  <c r="BU269" i="3"/>
  <c r="BV269" i="3" s="1"/>
  <c r="BU270" i="3"/>
  <c r="BU271" i="3"/>
  <c r="BV271" i="3" s="1"/>
  <c r="BU272" i="3"/>
  <c r="BV272" i="3" s="1"/>
  <c r="BU273" i="3"/>
  <c r="BU274" i="3"/>
  <c r="BU275" i="3"/>
  <c r="BU276" i="3"/>
  <c r="BV276" i="3" s="1"/>
  <c r="BU277" i="3"/>
  <c r="BV277" i="3" s="1"/>
  <c r="BU278" i="3"/>
  <c r="BU279" i="3"/>
  <c r="BV279" i="3" s="1"/>
  <c r="BU280" i="3"/>
  <c r="BV280" i="3" s="1"/>
  <c r="BU281" i="3"/>
  <c r="BU282" i="3"/>
  <c r="BU283" i="3"/>
  <c r="BU284" i="3"/>
  <c r="BV284" i="3" s="1"/>
  <c r="BU285" i="3"/>
  <c r="BV285" i="3" s="1"/>
  <c r="BU286" i="3"/>
  <c r="BU287" i="3"/>
  <c r="BV287" i="3" s="1"/>
  <c r="BU288" i="3"/>
  <c r="BV288" i="3" s="1"/>
  <c r="BU289" i="3"/>
  <c r="BU290" i="3"/>
  <c r="BU291" i="3"/>
  <c r="BU292" i="3"/>
  <c r="BV292" i="3" s="1"/>
  <c r="BU293" i="3"/>
  <c r="BV293" i="3" s="1"/>
  <c r="BU294" i="3"/>
  <c r="BU295" i="3"/>
  <c r="BV295" i="3" s="1"/>
  <c r="BU296" i="3"/>
  <c r="BV296" i="3" s="1"/>
  <c r="BU297" i="3"/>
  <c r="BU298" i="3"/>
  <c r="BU299" i="3"/>
  <c r="BU300" i="3"/>
  <c r="BV300" i="3" s="1"/>
  <c r="BU301" i="3"/>
  <c r="BV301" i="3" s="1"/>
  <c r="BU302" i="3"/>
  <c r="BU303" i="3"/>
  <c r="BV303" i="3" s="1"/>
  <c r="BU304" i="3"/>
  <c r="BV304" i="3" s="1"/>
  <c r="BU305" i="3"/>
  <c r="AI299" i="3" l="1"/>
  <c r="AH299" i="3"/>
  <c r="AT291" i="3"/>
  <c r="AL291" i="3"/>
  <c r="BG267" i="3"/>
  <c r="AV267" i="3"/>
  <c r="AQ267" i="3"/>
  <c r="AY259" i="3"/>
  <c r="AI259" i="3"/>
  <c r="BN259" i="3"/>
  <c r="BP235" i="3"/>
  <c r="AN235" i="3"/>
  <c r="BQ227" i="3"/>
  <c r="AX227" i="3"/>
  <c r="BA219" i="3"/>
  <c r="BQ219" i="3"/>
  <c r="AN203" i="3"/>
  <c r="BC203" i="3"/>
  <c r="BN195" i="3"/>
  <c r="BH195" i="3"/>
  <c r="AZ171" i="3"/>
  <c r="BP171" i="3"/>
  <c r="BO163" i="3"/>
  <c r="AU163" i="3"/>
  <c r="AS155" i="3"/>
  <c r="BH155" i="3"/>
  <c r="AT143" i="3"/>
  <c r="AM143" i="3"/>
  <c r="AZ135" i="3"/>
  <c r="AS135" i="3"/>
  <c r="BE111" i="3"/>
  <c r="BI111" i="3"/>
  <c r="AJ111" i="3"/>
  <c r="AQ111" i="3"/>
  <c r="BH103" i="3"/>
  <c r="AM103" i="3"/>
  <c r="BA79" i="3"/>
  <c r="BM79" i="3"/>
  <c r="BC67" i="3"/>
  <c r="BG67" i="3"/>
  <c r="BA67" i="3"/>
  <c r="BD67" i="3"/>
  <c r="AW67" i="3"/>
  <c r="AN67" i="3"/>
  <c r="AX67" i="3"/>
  <c r="AT67" i="3"/>
  <c r="AI67" i="3"/>
  <c r="BR59" i="3"/>
  <c r="AX55" i="3"/>
  <c r="BC55" i="3"/>
  <c r="BI55" i="3"/>
  <c r="AL55" i="3"/>
  <c r="AP55" i="3"/>
  <c r="AN47" i="3"/>
  <c r="BF27" i="3"/>
  <c r="AN27" i="3"/>
  <c r="AV19" i="3"/>
  <c r="BL19" i="3"/>
  <c r="G19" i="8" s="1"/>
  <c r="AM19" i="3"/>
  <c r="AI19" i="3"/>
  <c r="BG11" i="3"/>
  <c r="BI11" i="3"/>
  <c r="BV67" i="3"/>
  <c r="BV19" i="3"/>
  <c r="AY278" i="3"/>
  <c r="BD262" i="3"/>
  <c r="BP246" i="3"/>
  <c r="AR226" i="3"/>
  <c r="BP210" i="3"/>
  <c r="AI210" i="3"/>
  <c r="AL194" i="3"/>
  <c r="AX182" i="3"/>
  <c r="AW166" i="3"/>
  <c r="AP166" i="3"/>
  <c r="AZ150" i="3"/>
  <c r="BO130" i="3"/>
  <c r="BP114" i="3"/>
  <c r="BO98" i="3"/>
  <c r="BI70" i="3"/>
  <c r="BA62" i="3"/>
  <c r="BH50" i="3"/>
  <c r="AS50" i="3"/>
  <c r="AX34" i="3"/>
  <c r="BB34" i="3"/>
  <c r="BN34" i="3"/>
  <c r="BI34" i="3"/>
  <c r="BO34" i="3"/>
  <c r="BE34" i="3"/>
  <c r="BG34" i="3"/>
  <c r="BQ34" i="3"/>
  <c r="BC34" i="3"/>
  <c r="AN34" i="3"/>
  <c r="AR34" i="3"/>
  <c r="AT34" i="3"/>
  <c r="AL34" i="3"/>
  <c r="AH34" i="3"/>
  <c r="AJ34" i="3"/>
  <c r="BI26" i="3"/>
  <c r="BM26" i="3"/>
  <c r="BH26" i="3"/>
  <c r="BN26" i="3"/>
  <c r="BP26" i="3"/>
  <c r="BD26" i="3"/>
  <c r="BL26" i="3"/>
  <c r="G26" i="8" s="1"/>
  <c r="AZ26" i="3"/>
  <c r="AN26" i="3"/>
  <c r="AR26" i="3"/>
  <c r="AK26" i="3"/>
  <c r="G26" i="7" s="1"/>
  <c r="AM26" i="3"/>
  <c r="AI26" i="3"/>
  <c r="AJ26" i="3"/>
  <c r="BV50" i="3"/>
  <c r="BV42" i="3"/>
  <c r="BJ42" i="3" s="1"/>
  <c r="BV34" i="3"/>
  <c r="BF34" i="3" s="1"/>
  <c r="BV26" i="3"/>
  <c r="BE26" i="3" s="1"/>
  <c r="AU301" i="3"/>
  <c r="AY301" i="3"/>
  <c r="BC301" i="3"/>
  <c r="BG301" i="3"/>
  <c r="BK301" i="3"/>
  <c r="BO301" i="3"/>
  <c r="AV301" i="3"/>
  <c r="AZ301" i="3"/>
  <c r="BD301" i="3"/>
  <c r="BH301" i="3"/>
  <c r="BL301" i="3"/>
  <c r="G301" i="8" s="1"/>
  <c r="BP301" i="3"/>
  <c r="AO301" i="3"/>
  <c r="AS301" i="3"/>
  <c r="BA301" i="3"/>
  <c r="BI301" i="3"/>
  <c r="BQ301" i="3"/>
  <c r="AM301" i="3"/>
  <c r="AR301" i="3"/>
  <c r="AK301" i="3"/>
  <c r="G301" i="7" s="1"/>
  <c r="AH301" i="3"/>
  <c r="BE301" i="3"/>
  <c r="BB301" i="3"/>
  <c r="BJ301" i="3"/>
  <c r="BR301" i="3"/>
  <c r="AN301" i="3"/>
  <c r="AT301" i="3"/>
  <c r="AL301" i="3"/>
  <c r="AW301" i="3"/>
  <c r="BM301" i="3"/>
  <c r="BF301" i="3"/>
  <c r="AI301" i="3"/>
  <c r="AJ301" i="3"/>
  <c r="BN301" i="3"/>
  <c r="AP301" i="3"/>
  <c r="AX301" i="3"/>
  <c r="AQ301" i="3"/>
  <c r="AU297" i="3"/>
  <c r="AY297" i="3"/>
  <c r="BC297" i="3"/>
  <c r="BG297" i="3"/>
  <c r="BK297" i="3"/>
  <c r="BO297" i="3"/>
  <c r="AV297" i="3"/>
  <c r="AZ297" i="3"/>
  <c r="BD297" i="3"/>
  <c r="BH297" i="3"/>
  <c r="BL297" i="3"/>
  <c r="G297" i="8" s="1"/>
  <c r="BP297" i="3"/>
  <c r="AO297" i="3"/>
  <c r="AS297" i="3"/>
  <c r="BA297" i="3"/>
  <c r="BI297" i="3"/>
  <c r="BQ297" i="3"/>
  <c r="AM297" i="3"/>
  <c r="AR297" i="3"/>
  <c r="AK297" i="3"/>
  <c r="G297" i="7" s="1"/>
  <c r="AH297" i="3"/>
  <c r="AW297" i="3"/>
  <c r="BM297" i="3"/>
  <c r="BB297" i="3"/>
  <c r="BJ297" i="3"/>
  <c r="BR297" i="3"/>
  <c r="AN297" i="3"/>
  <c r="AT297" i="3"/>
  <c r="AL297" i="3"/>
  <c r="BE297" i="3"/>
  <c r="BF297" i="3"/>
  <c r="AI297" i="3"/>
  <c r="AP297" i="3"/>
  <c r="AX297" i="3"/>
  <c r="AQ297" i="3"/>
  <c r="BN297" i="3"/>
  <c r="AJ297" i="3"/>
  <c r="AU293" i="3"/>
  <c r="AY293" i="3"/>
  <c r="BC293" i="3"/>
  <c r="BG293" i="3"/>
  <c r="BK293" i="3"/>
  <c r="BO293" i="3"/>
  <c r="AV293" i="3"/>
  <c r="AZ293" i="3"/>
  <c r="BD293" i="3"/>
  <c r="BH293" i="3"/>
  <c r="BL293" i="3"/>
  <c r="G293" i="8" s="1"/>
  <c r="BP293" i="3"/>
  <c r="AO293" i="3"/>
  <c r="AS293" i="3"/>
  <c r="BA293" i="3"/>
  <c r="BI293" i="3"/>
  <c r="BQ293" i="3"/>
  <c r="AM293" i="3"/>
  <c r="AR293" i="3"/>
  <c r="AK293" i="3"/>
  <c r="G293" i="7" s="1"/>
  <c r="AH293" i="3"/>
  <c r="BE293" i="3"/>
  <c r="BM293" i="3"/>
  <c r="BB293" i="3"/>
  <c r="BJ293" i="3"/>
  <c r="BR293" i="3"/>
  <c r="AN293" i="3"/>
  <c r="AT293" i="3"/>
  <c r="AL293" i="3"/>
  <c r="AW293" i="3"/>
  <c r="BF293" i="3"/>
  <c r="AI293" i="3"/>
  <c r="AJ293" i="3"/>
  <c r="BN293" i="3"/>
  <c r="AP293" i="3"/>
  <c r="AX293" i="3"/>
  <c r="AQ293" i="3"/>
  <c r="AU289" i="3"/>
  <c r="AY289" i="3"/>
  <c r="BC289" i="3"/>
  <c r="BG289" i="3"/>
  <c r="BK289" i="3"/>
  <c r="BO289" i="3"/>
  <c r="AV289" i="3"/>
  <c r="AZ289" i="3"/>
  <c r="BD289" i="3"/>
  <c r="BH289" i="3"/>
  <c r="BL289" i="3"/>
  <c r="G289" i="8" s="1"/>
  <c r="BP289" i="3"/>
  <c r="AO289" i="3"/>
  <c r="AS289" i="3"/>
  <c r="BA289" i="3"/>
  <c r="BI289" i="3"/>
  <c r="BQ289" i="3"/>
  <c r="AM289" i="3"/>
  <c r="AR289" i="3"/>
  <c r="AK289" i="3"/>
  <c r="G289" i="7" s="1"/>
  <c r="AH289" i="3"/>
  <c r="BE289" i="3"/>
  <c r="BB289" i="3"/>
  <c r="BJ289" i="3"/>
  <c r="BR289" i="3"/>
  <c r="AN289" i="3"/>
  <c r="AT289" i="3"/>
  <c r="AL289" i="3"/>
  <c r="AW289" i="3"/>
  <c r="BM289" i="3"/>
  <c r="BF289" i="3"/>
  <c r="AI289" i="3"/>
  <c r="AJ289" i="3"/>
  <c r="AP289" i="3"/>
  <c r="AX289" i="3"/>
  <c r="AQ289" i="3"/>
  <c r="BN289" i="3"/>
  <c r="AU285" i="3"/>
  <c r="AY285" i="3"/>
  <c r="BC285" i="3"/>
  <c r="BG285" i="3"/>
  <c r="BK285" i="3"/>
  <c r="BO285" i="3"/>
  <c r="AV285" i="3"/>
  <c r="AZ285" i="3"/>
  <c r="BD285" i="3"/>
  <c r="BH285" i="3"/>
  <c r="BL285" i="3"/>
  <c r="G285" i="8" s="1"/>
  <c r="BP285" i="3"/>
  <c r="AO285" i="3"/>
  <c r="AS285" i="3"/>
  <c r="BA285" i="3"/>
  <c r="BI285" i="3"/>
  <c r="BQ285" i="3"/>
  <c r="AM285" i="3"/>
  <c r="AR285" i="3"/>
  <c r="AK285" i="3"/>
  <c r="G285" i="7" s="1"/>
  <c r="AH285" i="3"/>
  <c r="AW285" i="3"/>
  <c r="BE285" i="3"/>
  <c r="BM285" i="3"/>
  <c r="BB285" i="3"/>
  <c r="BJ285" i="3"/>
  <c r="BR285" i="3"/>
  <c r="AN285" i="3"/>
  <c r="AT285" i="3"/>
  <c r="AL285" i="3"/>
  <c r="BF285" i="3"/>
  <c r="AI285" i="3"/>
  <c r="BN285" i="3"/>
  <c r="AJ285" i="3"/>
  <c r="AP285" i="3"/>
  <c r="AX285" i="3"/>
  <c r="AQ285" i="3"/>
  <c r="AU281" i="3"/>
  <c r="AY281" i="3"/>
  <c r="BC281" i="3"/>
  <c r="BG281" i="3"/>
  <c r="BK281" i="3"/>
  <c r="BO281" i="3"/>
  <c r="AV281" i="3"/>
  <c r="AZ281" i="3"/>
  <c r="BD281" i="3"/>
  <c r="BH281" i="3"/>
  <c r="BL281" i="3"/>
  <c r="G281" i="8" s="1"/>
  <c r="BP281" i="3"/>
  <c r="AO281" i="3"/>
  <c r="AS281" i="3"/>
  <c r="BA281" i="3"/>
  <c r="BI281" i="3"/>
  <c r="BQ281" i="3"/>
  <c r="AM281" i="3"/>
  <c r="AR281" i="3"/>
  <c r="AK281" i="3"/>
  <c r="G281" i="7" s="1"/>
  <c r="AH281" i="3"/>
  <c r="AW281" i="3"/>
  <c r="BE281" i="3"/>
  <c r="BM281" i="3"/>
  <c r="AP281" i="3"/>
  <c r="BB281" i="3"/>
  <c r="BJ281" i="3"/>
  <c r="BR281" i="3"/>
  <c r="AN281" i="3"/>
  <c r="AT281" i="3"/>
  <c r="AL281" i="3"/>
  <c r="BF281" i="3"/>
  <c r="AQ281" i="3"/>
  <c r="AI281" i="3"/>
  <c r="AJ281" i="3"/>
  <c r="AX281" i="3"/>
  <c r="BN281" i="3"/>
  <c r="AU277" i="3"/>
  <c r="AY277" i="3"/>
  <c r="BC277" i="3"/>
  <c r="BG277" i="3"/>
  <c r="BK277" i="3"/>
  <c r="BO277" i="3"/>
  <c r="AV277" i="3"/>
  <c r="AZ277" i="3"/>
  <c r="BD277" i="3"/>
  <c r="BH277" i="3"/>
  <c r="BL277" i="3"/>
  <c r="G277" i="8" s="1"/>
  <c r="BP277" i="3"/>
  <c r="AO277" i="3"/>
  <c r="AS277" i="3"/>
  <c r="BA277" i="3"/>
  <c r="BI277" i="3"/>
  <c r="BQ277" i="3"/>
  <c r="AM277" i="3"/>
  <c r="AR277" i="3"/>
  <c r="AK277" i="3"/>
  <c r="G277" i="7" s="1"/>
  <c r="AH277" i="3"/>
  <c r="AW277" i="3"/>
  <c r="BE277" i="3"/>
  <c r="BM277" i="3"/>
  <c r="AP277" i="3"/>
  <c r="BB277" i="3"/>
  <c r="BJ277" i="3"/>
  <c r="BR277" i="3"/>
  <c r="AN277" i="3"/>
  <c r="AT277" i="3"/>
  <c r="AL277" i="3"/>
  <c r="BF277" i="3"/>
  <c r="AI277" i="3"/>
  <c r="AJ277" i="3"/>
  <c r="BN277" i="3"/>
  <c r="AQ277" i="3"/>
  <c r="AX277" i="3"/>
  <c r="AU273" i="3"/>
  <c r="AY273" i="3"/>
  <c r="BC273" i="3"/>
  <c r="BG273" i="3"/>
  <c r="BK273" i="3"/>
  <c r="BO273" i="3"/>
  <c r="AV273" i="3"/>
  <c r="AZ273" i="3"/>
  <c r="BD273" i="3"/>
  <c r="BH273" i="3"/>
  <c r="BL273" i="3"/>
  <c r="G273" i="8" s="1"/>
  <c r="BP273" i="3"/>
  <c r="AO273" i="3"/>
  <c r="AS273" i="3"/>
  <c r="BA273" i="3"/>
  <c r="BI273" i="3"/>
  <c r="BQ273" i="3"/>
  <c r="AM273" i="3"/>
  <c r="AR273" i="3"/>
  <c r="AK273" i="3"/>
  <c r="G273" i="7" s="1"/>
  <c r="AH273" i="3"/>
  <c r="AW273" i="3"/>
  <c r="BE273" i="3"/>
  <c r="BM273" i="3"/>
  <c r="AP273" i="3"/>
  <c r="BB273" i="3"/>
  <c r="BJ273" i="3"/>
  <c r="BR273" i="3"/>
  <c r="AN273" i="3"/>
  <c r="AT273" i="3"/>
  <c r="AL273" i="3"/>
  <c r="BF273" i="3"/>
  <c r="AQ273" i="3"/>
  <c r="AI273" i="3"/>
  <c r="AJ273" i="3"/>
  <c r="AX273" i="3"/>
  <c r="BN273" i="3"/>
  <c r="AU269" i="3"/>
  <c r="AY269" i="3"/>
  <c r="BC269" i="3"/>
  <c r="BG269" i="3"/>
  <c r="BK269" i="3"/>
  <c r="BO269" i="3"/>
  <c r="AV269" i="3"/>
  <c r="AZ269" i="3"/>
  <c r="BD269" i="3"/>
  <c r="BH269" i="3"/>
  <c r="BL269" i="3"/>
  <c r="G269" i="8" s="1"/>
  <c r="BP269" i="3"/>
  <c r="AO269" i="3"/>
  <c r="AS269" i="3"/>
  <c r="BA269" i="3"/>
  <c r="BI269" i="3"/>
  <c r="BQ269" i="3"/>
  <c r="AM269" i="3"/>
  <c r="AR269" i="3"/>
  <c r="AK269" i="3"/>
  <c r="G269" i="7" s="1"/>
  <c r="AH269" i="3"/>
  <c r="BE269" i="3"/>
  <c r="BM269" i="3"/>
  <c r="BB269" i="3"/>
  <c r="BJ269" i="3"/>
  <c r="BR269" i="3"/>
  <c r="AN269" i="3"/>
  <c r="AT269" i="3"/>
  <c r="AL269" i="3"/>
  <c r="AW269" i="3"/>
  <c r="AP269" i="3"/>
  <c r="BF269" i="3"/>
  <c r="AI269" i="3"/>
  <c r="AJ269" i="3"/>
  <c r="AQ269" i="3"/>
  <c r="BN269" i="3"/>
  <c r="AX269" i="3"/>
  <c r="AU265" i="3"/>
  <c r="AY265" i="3"/>
  <c r="BC265" i="3"/>
  <c r="BG265" i="3"/>
  <c r="BK265" i="3"/>
  <c r="BO265" i="3"/>
  <c r="AV265" i="3"/>
  <c r="AZ265" i="3"/>
  <c r="BD265" i="3"/>
  <c r="BH265" i="3"/>
  <c r="BL265" i="3"/>
  <c r="G265" i="8" s="1"/>
  <c r="BP265" i="3"/>
  <c r="AO265" i="3"/>
  <c r="AS265" i="3"/>
  <c r="BA265" i="3"/>
  <c r="BI265" i="3"/>
  <c r="BQ265" i="3"/>
  <c r="AM265" i="3"/>
  <c r="AR265" i="3"/>
  <c r="AK265" i="3"/>
  <c r="G265" i="7" s="1"/>
  <c r="AH265" i="3"/>
  <c r="BE265" i="3"/>
  <c r="BB265" i="3"/>
  <c r="BJ265" i="3"/>
  <c r="BR265" i="3"/>
  <c r="AN265" i="3"/>
  <c r="AT265" i="3"/>
  <c r="AL265" i="3"/>
  <c r="AW265" i="3"/>
  <c r="BM265" i="3"/>
  <c r="AP265" i="3"/>
  <c r="BF265" i="3"/>
  <c r="AQ265" i="3"/>
  <c r="AI265" i="3"/>
  <c r="AX265" i="3"/>
  <c r="BN265" i="3"/>
  <c r="AJ265" i="3"/>
  <c r="AU261" i="3"/>
  <c r="AY261" i="3"/>
  <c r="BC261" i="3"/>
  <c r="BG261" i="3"/>
  <c r="BK261" i="3"/>
  <c r="BO261" i="3"/>
  <c r="AV261" i="3"/>
  <c r="AZ261" i="3"/>
  <c r="BD261" i="3"/>
  <c r="BH261" i="3"/>
  <c r="BL261" i="3"/>
  <c r="G261" i="8" s="1"/>
  <c r="BP261" i="3"/>
  <c r="AO261" i="3"/>
  <c r="AS261" i="3"/>
  <c r="BA261" i="3"/>
  <c r="BI261" i="3"/>
  <c r="BQ261" i="3"/>
  <c r="AM261" i="3"/>
  <c r="AR261" i="3"/>
  <c r="AK261" i="3"/>
  <c r="G261" i="7" s="1"/>
  <c r="AH261" i="3"/>
  <c r="AW261" i="3"/>
  <c r="BM261" i="3"/>
  <c r="BB261" i="3"/>
  <c r="BJ261" i="3"/>
  <c r="BR261" i="3"/>
  <c r="AN261" i="3"/>
  <c r="AT261" i="3"/>
  <c r="AL261" i="3"/>
  <c r="BE261" i="3"/>
  <c r="AP261" i="3"/>
  <c r="BF261" i="3"/>
  <c r="AI261" i="3"/>
  <c r="AJ261" i="3"/>
  <c r="AQ261" i="3"/>
  <c r="BN261" i="3"/>
  <c r="AX261" i="3"/>
  <c r="AU257" i="3"/>
  <c r="AY257" i="3"/>
  <c r="BC257" i="3"/>
  <c r="BG257" i="3"/>
  <c r="BK257" i="3"/>
  <c r="BO257" i="3"/>
  <c r="AV257" i="3"/>
  <c r="AZ257" i="3"/>
  <c r="BD257" i="3"/>
  <c r="BH257" i="3"/>
  <c r="BL257" i="3"/>
  <c r="G257" i="8" s="1"/>
  <c r="BP257" i="3"/>
  <c r="AO257" i="3"/>
  <c r="AS257" i="3"/>
  <c r="BA257" i="3"/>
  <c r="BI257" i="3"/>
  <c r="BQ257" i="3"/>
  <c r="AM257" i="3"/>
  <c r="AR257" i="3"/>
  <c r="AK257" i="3"/>
  <c r="G257" i="7" s="1"/>
  <c r="AH257" i="3"/>
  <c r="AW257" i="3"/>
  <c r="BM257" i="3"/>
  <c r="BB257" i="3"/>
  <c r="BJ257" i="3"/>
  <c r="BR257" i="3"/>
  <c r="AN257" i="3"/>
  <c r="AT257" i="3"/>
  <c r="AL257" i="3"/>
  <c r="BE257" i="3"/>
  <c r="AP257" i="3"/>
  <c r="BF257" i="3"/>
  <c r="AQ257" i="3"/>
  <c r="AI257" i="3"/>
  <c r="AJ257" i="3"/>
  <c r="AX257" i="3"/>
  <c r="BN257" i="3"/>
  <c r="AU253" i="3"/>
  <c r="AY253" i="3"/>
  <c r="BC253" i="3"/>
  <c r="BG253" i="3"/>
  <c r="BK253" i="3"/>
  <c r="BO253" i="3"/>
  <c r="AV253" i="3"/>
  <c r="AZ253" i="3"/>
  <c r="BD253" i="3"/>
  <c r="BH253" i="3"/>
  <c r="BL253" i="3"/>
  <c r="G253" i="8" s="1"/>
  <c r="BP253" i="3"/>
  <c r="AO253" i="3"/>
  <c r="AS253" i="3"/>
  <c r="BA253" i="3"/>
  <c r="BI253" i="3"/>
  <c r="BQ253" i="3"/>
  <c r="AM253" i="3"/>
  <c r="AR253" i="3"/>
  <c r="AK253" i="3"/>
  <c r="G253" i="7" s="1"/>
  <c r="AH253" i="3"/>
  <c r="BE253" i="3"/>
  <c r="AP253" i="3"/>
  <c r="BB253" i="3"/>
  <c r="BJ253" i="3"/>
  <c r="BR253" i="3"/>
  <c r="AN253" i="3"/>
  <c r="AT253" i="3"/>
  <c r="AL253" i="3"/>
  <c r="AW253" i="3"/>
  <c r="BM253" i="3"/>
  <c r="BF253" i="3"/>
  <c r="AI253" i="3"/>
  <c r="AJ253" i="3"/>
  <c r="BN253" i="3"/>
  <c r="AQ253" i="3"/>
  <c r="AX253" i="3"/>
  <c r="AU249" i="3"/>
  <c r="AY249" i="3"/>
  <c r="BC249" i="3"/>
  <c r="BG249" i="3"/>
  <c r="BK249" i="3"/>
  <c r="BO249" i="3"/>
  <c r="AV249" i="3"/>
  <c r="AZ249" i="3"/>
  <c r="BD249" i="3"/>
  <c r="BH249" i="3"/>
  <c r="BL249" i="3"/>
  <c r="G249" i="8" s="1"/>
  <c r="BP249" i="3"/>
  <c r="AO249" i="3"/>
  <c r="AS249" i="3"/>
  <c r="BA249" i="3"/>
  <c r="BI249" i="3"/>
  <c r="BQ249" i="3"/>
  <c r="AM249" i="3"/>
  <c r="AR249" i="3"/>
  <c r="AK249" i="3"/>
  <c r="G249" i="7" s="1"/>
  <c r="AH249" i="3"/>
  <c r="AW249" i="3"/>
  <c r="BM249" i="3"/>
  <c r="BB249" i="3"/>
  <c r="BJ249" i="3"/>
  <c r="BR249" i="3"/>
  <c r="AN249" i="3"/>
  <c r="AT249" i="3"/>
  <c r="AL249" i="3"/>
  <c r="BE249" i="3"/>
  <c r="AP249" i="3"/>
  <c r="BF249" i="3"/>
  <c r="AQ249" i="3"/>
  <c r="AI249" i="3"/>
  <c r="AJ249" i="3"/>
  <c r="AX249" i="3"/>
  <c r="BN249" i="3"/>
  <c r="AU245" i="3"/>
  <c r="AY245" i="3"/>
  <c r="BC245" i="3"/>
  <c r="BG245" i="3"/>
  <c r="BK245" i="3"/>
  <c r="BO245" i="3"/>
  <c r="AN245" i="3"/>
  <c r="AR245" i="3"/>
  <c r="AV245" i="3"/>
  <c r="AZ245" i="3"/>
  <c r="BD245" i="3"/>
  <c r="BH245" i="3"/>
  <c r="BL245" i="3"/>
  <c r="G245" i="8" s="1"/>
  <c r="BP245" i="3"/>
  <c r="AO245" i="3"/>
  <c r="AS245" i="3"/>
  <c r="BA245" i="3"/>
  <c r="BI245" i="3"/>
  <c r="BQ245" i="3"/>
  <c r="AT245" i="3"/>
  <c r="AK245" i="3"/>
  <c r="G245" i="7" s="1"/>
  <c r="AH245" i="3"/>
  <c r="AW245" i="3"/>
  <c r="BM245" i="3"/>
  <c r="BB245" i="3"/>
  <c r="BJ245" i="3"/>
  <c r="BR245" i="3"/>
  <c r="AM245" i="3"/>
  <c r="AL245" i="3"/>
  <c r="BE245" i="3"/>
  <c r="AP245" i="3"/>
  <c r="BF245" i="3"/>
  <c r="AI245" i="3"/>
  <c r="AJ245" i="3"/>
  <c r="AQ245" i="3"/>
  <c r="BN245" i="3"/>
  <c r="AX245" i="3"/>
  <c r="AU241" i="3"/>
  <c r="AY241" i="3"/>
  <c r="BC241" i="3"/>
  <c r="BG241" i="3"/>
  <c r="BK241" i="3"/>
  <c r="BO241" i="3"/>
  <c r="AN241" i="3"/>
  <c r="AR241" i="3"/>
  <c r="AV241" i="3"/>
  <c r="AZ241" i="3"/>
  <c r="BD241" i="3"/>
  <c r="BH241" i="3"/>
  <c r="BL241" i="3"/>
  <c r="G241" i="8" s="1"/>
  <c r="BP241" i="3"/>
  <c r="AO241" i="3"/>
  <c r="AS241" i="3"/>
  <c r="BA241" i="3"/>
  <c r="BI241" i="3"/>
  <c r="BQ241" i="3"/>
  <c r="AT241" i="3"/>
  <c r="AK241" i="3"/>
  <c r="G241" i="7" s="1"/>
  <c r="AH241" i="3"/>
  <c r="AW241" i="3"/>
  <c r="BM241" i="3"/>
  <c r="BB241" i="3"/>
  <c r="BJ241" i="3"/>
  <c r="BR241" i="3"/>
  <c r="AM241" i="3"/>
  <c r="AL241" i="3"/>
  <c r="BE241" i="3"/>
  <c r="AP241" i="3"/>
  <c r="BF241" i="3"/>
  <c r="AI241" i="3"/>
  <c r="AJ241" i="3"/>
  <c r="AX241" i="3"/>
  <c r="AQ241" i="3"/>
  <c r="BN241" i="3"/>
  <c r="AW237" i="3"/>
  <c r="BA237" i="3"/>
  <c r="BE237" i="3"/>
  <c r="BI237" i="3"/>
  <c r="BM237" i="3"/>
  <c r="BQ237" i="3"/>
  <c r="AU237" i="3"/>
  <c r="AZ237" i="3"/>
  <c r="BF237" i="3"/>
  <c r="BK237" i="3"/>
  <c r="BP237" i="3"/>
  <c r="AN237" i="3"/>
  <c r="AR237" i="3"/>
  <c r="AV237" i="3"/>
  <c r="BB237" i="3"/>
  <c r="BG237" i="3"/>
  <c r="BL237" i="3"/>
  <c r="G237" i="8" s="1"/>
  <c r="BR237" i="3"/>
  <c r="AO237" i="3"/>
  <c r="AS237" i="3"/>
  <c r="BC237" i="3"/>
  <c r="BN237" i="3"/>
  <c r="AT237" i="3"/>
  <c r="AK237" i="3"/>
  <c r="G237" i="7" s="1"/>
  <c r="AH237" i="3"/>
  <c r="BH237" i="3"/>
  <c r="BD237" i="3"/>
  <c r="BO237" i="3"/>
  <c r="AM237" i="3"/>
  <c r="AL237" i="3"/>
  <c r="AX237" i="3"/>
  <c r="AP237" i="3"/>
  <c r="AI237" i="3"/>
  <c r="AY237" i="3"/>
  <c r="AJ237" i="3"/>
  <c r="BJ237" i="3"/>
  <c r="AQ237" i="3"/>
  <c r="AW233" i="3"/>
  <c r="BA233" i="3"/>
  <c r="BE233" i="3"/>
  <c r="BI233" i="3"/>
  <c r="BM233" i="3"/>
  <c r="BQ233" i="3"/>
  <c r="AU233" i="3"/>
  <c r="AZ233" i="3"/>
  <c r="BF233" i="3"/>
  <c r="BK233" i="3"/>
  <c r="BP233" i="3"/>
  <c r="AN233" i="3"/>
  <c r="AR233" i="3"/>
  <c r="AV233" i="3"/>
  <c r="BB233" i="3"/>
  <c r="BG233" i="3"/>
  <c r="BL233" i="3"/>
  <c r="G233" i="8" s="1"/>
  <c r="BR233" i="3"/>
  <c r="AO233" i="3"/>
  <c r="AS233" i="3"/>
  <c r="BC233" i="3"/>
  <c r="BN233" i="3"/>
  <c r="AT233" i="3"/>
  <c r="AK233" i="3"/>
  <c r="G233" i="7" s="1"/>
  <c r="AH233" i="3"/>
  <c r="BH233" i="3"/>
  <c r="BD233" i="3"/>
  <c r="BO233" i="3"/>
  <c r="AM233" i="3"/>
  <c r="AL233" i="3"/>
  <c r="AX233" i="3"/>
  <c r="AP233" i="3"/>
  <c r="AI233" i="3"/>
  <c r="AJ233" i="3"/>
  <c r="BJ233" i="3"/>
  <c r="AQ233" i="3"/>
  <c r="AY233" i="3"/>
  <c r="AW229" i="3"/>
  <c r="BA229" i="3"/>
  <c r="BE229" i="3"/>
  <c r="BI229" i="3"/>
  <c r="BM229" i="3"/>
  <c r="BQ229" i="3"/>
  <c r="AU229" i="3"/>
  <c r="AZ229" i="3"/>
  <c r="BF229" i="3"/>
  <c r="BK229" i="3"/>
  <c r="BP229" i="3"/>
  <c r="AN229" i="3"/>
  <c r="AR229" i="3"/>
  <c r="AV229" i="3"/>
  <c r="BB229" i="3"/>
  <c r="BG229" i="3"/>
  <c r="BL229" i="3"/>
  <c r="G229" i="8" s="1"/>
  <c r="BR229" i="3"/>
  <c r="AO229" i="3"/>
  <c r="AS229" i="3"/>
  <c r="BC229" i="3"/>
  <c r="BN229" i="3"/>
  <c r="AT229" i="3"/>
  <c r="AK229" i="3"/>
  <c r="G229" i="7" s="1"/>
  <c r="AH229" i="3"/>
  <c r="AX229" i="3"/>
  <c r="BD229" i="3"/>
  <c r="BO229" i="3"/>
  <c r="AM229" i="3"/>
  <c r="AL229" i="3"/>
  <c r="BH229" i="3"/>
  <c r="AP229" i="3"/>
  <c r="AY229" i="3"/>
  <c r="AI229" i="3"/>
  <c r="BJ229" i="3"/>
  <c r="AJ229" i="3"/>
  <c r="AQ229" i="3"/>
  <c r="AW225" i="3"/>
  <c r="BA225" i="3"/>
  <c r="BE225" i="3"/>
  <c r="BI225" i="3"/>
  <c r="BM225" i="3"/>
  <c r="BQ225" i="3"/>
  <c r="AX225" i="3"/>
  <c r="BB225" i="3"/>
  <c r="BF225" i="3"/>
  <c r="BJ225" i="3"/>
  <c r="BN225" i="3"/>
  <c r="BR225" i="3"/>
  <c r="AZ225" i="3"/>
  <c r="BH225" i="3"/>
  <c r="BP225" i="3"/>
  <c r="AN225" i="3"/>
  <c r="AR225" i="3"/>
  <c r="AU225" i="3"/>
  <c r="BC225" i="3"/>
  <c r="BK225" i="3"/>
  <c r="AO225" i="3"/>
  <c r="AS225" i="3"/>
  <c r="AV225" i="3"/>
  <c r="BL225" i="3"/>
  <c r="G225" i="8" s="1"/>
  <c r="AT225" i="3"/>
  <c r="AK225" i="3"/>
  <c r="G225" i="7" s="1"/>
  <c r="AH225" i="3"/>
  <c r="AY225" i="3"/>
  <c r="BO225" i="3"/>
  <c r="AM225" i="3"/>
  <c r="AL225" i="3"/>
  <c r="BD225" i="3"/>
  <c r="AP225" i="3"/>
  <c r="AI225" i="3"/>
  <c r="AJ225" i="3"/>
  <c r="AQ225" i="3"/>
  <c r="BG225" i="3"/>
  <c r="AW221" i="3"/>
  <c r="BA221" i="3"/>
  <c r="BE221" i="3"/>
  <c r="BI221" i="3"/>
  <c r="BM221" i="3"/>
  <c r="BQ221" i="3"/>
  <c r="AX221" i="3"/>
  <c r="BB221" i="3"/>
  <c r="BF221" i="3"/>
  <c r="BJ221" i="3"/>
  <c r="BN221" i="3"/>
  <c r="BR221" i="3"/>
  <c r="AZ221" i="3"/>
  <c r="BH221" i="3"/>
  <c r="BP221" i="3"/>
  <c r="AN221" i="3"/>
  <c r="AR221" i="3"/>
  <c r="AU221" i="3"/>
  <c r="BC221" i="3"/>
  <c r="BK221" i="3"/>
  <c r="AO221" i="3"/>
  <c r="AS221" i="3"/>
  <c r="AV221" i="3"/>
  <c r="BL221" i="3"/>
  <c r="G221" i="8" s="1"/>
  <c r="AT221" i="3"/>
  <c r="AK221" i="3"/>
  <c r="G221" i="7" s="1"/>
  <c r="AH221" i="3"/>
  <c r="BD221" i="3"/>
  <c r="AY221" i="3"/>
  <c r="BO221" i="3"/>
  <c r="AM221" i="3"/>
  <c r="AL221" i="3"/>
  <c r="AP221" i="3"/>
  <c r="AI221" i="3"/>
  <c r="AJ221" i="3"/>
  <c r="BG221" i="3"/>
  <c r="AQ221" i="3"/>
  <c r="AW217" i="3"/>
  <c r="BA217" i="3"/>
  <c r="BE217" i="3"/>
  <c r="BI217" i="3"/>
  <c r="BM217" i="3"/>
  <c r="BQ217" i="3"/>
  <c r="AX217" i="3"/>
  <c r="BB217" i="3"/>
  <c r="BF217" i="3"/>
  <c r="BJ217" i="3"/>
  <c r="BN217" i="3"/>
  <c r="BR217" i="3"/>
  <c r="AZ217" i="3"/>
  <c r="BH217" i="3"/>
  <c r="BP217" i="3"/>
  <c r="AN217" i="3"/>
  <c r="AR217" i="3"/>
  <c r="AU217" i="3"/>
  <c r="BC217" i="3"/>
  <c r="BK217" i="3"/>
  <c r="AO217" i="3"/>
  <c r="AS217" i="3"/>
  <c r="AV217" i="3"/>
  <c r="BL217" i="3"/>
  <c r="G217" i="8" s="1"/>
  <c r="AT217" i="3"/>
  <c r="AK217" i="3"/>
  <c r="G217" i="7" s="1"/>
  <c r="AH217" i="3"/>
  <c r="BD217" i="3"/>
  <c r="AY217" i="3"/>
  <c r="BO217" i="3"/>
  <c r="AM217" i="3"/>
  <c r="AL217" i="3"/>
  <c r="AP217" i="3"/>
  <c r="AI217" i="3"/>
  <c r="AQ217" i="3"/>
  <c r="BG217" i="3"/>
  <c r="AJ217" i="3"/>
  <c r="AW213" i="3"/>
  <c r="BA213" i="3"/>
  <c r="BE213" i="3"/>
  <c r="BI213" i="3"/>
  <c r="BM213" i="3"/>
  <c r="BQ213" i="3"/>
  <c r="AX213" i="3"/>
  <c r="BB213" i="3"/>
  <c r="BF213" i="3"/>
  <c r="BJ213" i="3"/>
  <c r="BN213" i="3"/>
  <c r="BR213" i="3"/>
  <c r="AZ213" i="3"/>
  <c r="BH213" i="3"/>
  <c r="BP213" i="3"/>
  <c r="AN213" i="3"/>
  <c r="AR213" i="3"/>
  <c r="AU213" i="3"/>
  <c r="BC213" i="3"/>
  <c r="BK213" i="3"/>
  <c r="AO213" i="3"/>
  <c r="AS213" i="3"/>
  <c r="AV213" i="3"/>
  <c r="BL213" i="3"/>
  <c r="G213" i="8" s="1"/>
  <c r="AT213" i="3"/>
  <c r="AK213" i="3"/>
  <c r="G213" i="7" s="1"/>
  <c r="AH213" i="3"/>
  <c r="AY213" i="3"/>
  <c r="BO213" i="3"/>
  <c r="AM213" i="3"/>
  <c r="AL213" i="3"/>
  <c r="BD213" i="3"/>
  <c r="AP213" i="3"/>
  <c r="AI213" i="3"/>
  <c r="AJ213" i="3"/>
  <c r="BG213" i="3"/>
  <c r="AQ213" i="3"/>
  <c r="AW209" i="3"/>
  <c r="BA209" i="3"/>
  <c r="BE209" i="3"/>
  <c r="BI209" i="3"/>
  <c r="BM209" i="3"/>
  <c r="BQ209" i="3"/>
  <c r="AX209" i="3"/>
  <c r="BB209" i="3"/>
  <c r="BF209" i="3"/>
  <c r="BJ209" i="3"/>
  <c r="BN209" i="3"/>
  <c r="BR209" i="3"/>
  <c r="AZ209" i="3"/>
  <c r="BH209" i="3"/>
  <c r="BP209" i="3"/>
  <c r="AN209" i="3"/>
  <c r="AR209" i="3"/>
  <c r="AU209" i="3"/>
  <c r="BC209" i="3"/>
  <c r="BK209" i="3"/>
  <c r="AO209" i="3"/>
  <c r="AS209" i="3"/>
  <c r="AV209" i="3"/>
  <c r="BL209" i="3"/>
  <c r="G209" i="8" s="1"/>
  <c r="AT209" i="3"/>
  <c r="AK209" i="3"/>
  <c r="G209" i="7" s="1"/>
  <c r="AH209" i="3"/>
  <c r="AY209" i="3"/>
  <c r="BO209" i="3"/>
  <c r="AM209" i="3"/>
  <c r="AL209" i="3"/>
  <c r="BD209" i="3"/>
  <c r="AP209" i="3"/>
  <c r="AI209" i="3"/>
  <c r="AJ209" i="3"/>
  <c r="AQ209" i="3"/>
  <c r="BG209" i="3"/>
  <c r="AW205" i="3"/>
  <c r="BA205" i="3"/>
  <c r="BE205" i="3"/>
  <c r="BI205" i="3"/>
  <c r="BM205" i="3"/>
  <c r="BQ205" i="3"/>
  <c r="AX205" i="3"/>
  <c r="BB205" i="3"/>
  <c r="BF205" i="3"/>
  <c r="BJ205" i="3"/>
  <c r="BN205" i="3"/>
  <c r="BR205" i="3"/>
  <c r="AZ205" i="3"/>
  <c r="BH205" i="3"/>
  <c r="BP205" i="3"/>
  <c r="AN205" i="3"/>
  <c r="AR205" i="3"/>
  <c r="AU205" i="3"/>
  <c r="BC205" i="3"/>
  <c r="BK205" i="3"/>
  <c r="AO205" i="3"/>
  <c r="AS205" i="3"/>
  <c r="AV205" i="3"/>
  <c r="BL205" i="3"/>
  <c r="G205" i="8" s="1"/>
  <c r="AT205" i="3"/>
  <c r="AK205" i="3"/>
  <c r="G205" i="7" s="1"/>
  <c r="AH205" i="3"/>
  <c r="BD205" i="3"/>
  <c r="AY205" i="3"/>
  <c r="BO205" i="3"/>
  <c r="AM205" i="3"/>
  <c r="AL205" i="3"/>
  <c r="AP205" i="3"/>
  <c r="AI205" i="3"/>
  <c r="BG205" i="3"/>
  <c r="AJ205" i="3"/>
  <c r="AQ205" i="3"/>
  <c r="AW201" i="3"/>
  <c r="BA201" i="3"/>
  <c r="BE201" i="3"/>
  <c r="BI201" i="3"/>
  <c r="BM201" i="3"/>
  <c r="BQ201" i="3"/>
  <c r="AX201" i="3"/>
  <c r="BB201" i="3"/>
  <c r="BF201" i="3"/>
  <c r="BJ201" i="3"/>
  <c r="BN201" i="3"/>
  <c r="BR201" i="3"/>
  <c r="AZ201" i="3"/>
  <c r="BH201" i="3"/>
  <c r="BP201" i="3"/>
  <c r="AN201" i="3"/>
  <c r="AR201" i="3"/>
  <c r="AU201" i="3"/>
  <c r="BC201" i="3"/>
  <c r="BK201" i="3"/>
  <c r="AO201" i="3"/>
  <c r="AS201" i="3"/>
  <c r="AV201" i="3"/>
  <c r="BL201" i="3"/>
  <c r="G201" i="8" s="1"/>
  <c r="AT201" i="3"/>
  <c r="AK201" i="3"/>
  <c r="G201" i="7" s="1"/>
  <c r="AH201" i="3"/>
  <c r="BD201" i="3"/>
  <c r="AY201" i="3"/>
  <c r="BO201" i="3"/>
  <c r="AM201" i="3"/>
  <c r="AL201" i="3"/>
  <c r="AP201" i="3"/>
  <c r="AI201" i="3"/>
  <c r="AJ201" i="3"/>
  <c r="AQ201" i="3"/>
  <c r="BG201" i="3"/>
  <c r="AW197" i="3"/>
  <c r="BA197" i="3"/>
  <c r="BE197" i="3"/>
  <c r="BI197" i="3"/>
  <c r="BM197" i="3"/>
  <c r="BQ197" i="3"/>
  <c r="AX197" i="3"/>
  <c r="BB197" i="3"/>
  <c r="BF197" i="3"/>
  <c r="BJ197" i="3"/>
  <c r="BN197" i="3"/>
  <c r="BR197" i="3"/>
  <c r="AZ197" i="3"/>
  <c r="BH197" i="3"/>
  <c r="BP197" i="3"/>
  <c r="AN197" i="3"/>
  <c r="AR197" i="3"/>
  <c r="AU197" i="3"/>
  <c r="BC197" i="3"/>
  <c r="BK197" i="3"/>
  <c r="AO197" i="3"/>
  <c r="AS197" i="3"/>
  <c r="AV197" i="3"/>
  <c r="BL197" i="3"/>
  <c r="G197" i="8" s="1"/>
  <c r="AT197" i="3"/>
  <c r="AK197" i="3"/>
  <c r="G197" i="7" s="1"/>
  <c r="AH197" i="3"/>
  <c r="BD197" i="3"/>
  <c r="AY197" i="3"/>
  <c r="BO197" i="3"/>
  <c r="AM197" i="3"/>
  <c r="AL197" i="3"/>
  <c r="AP197" i="3"/>
  <c r="AI197" i="3"/>
  <c r="AJ197" i="3"/>
  <c r="BG197" i="3"/>
  <c r="AQ197" i="3"/>
  <c r="AW193" i="3"/>
  <c r="BA193" i="3"/>
  <c r="BE193" i="3"/>
  <c r="BI193" i="3"/>
  <c r="BM193" i="3"/>
  <c r="BQ193" i="3"/>
  <c r="AX193" i="3"/>
  <c r="BB193" i="3"/>
  <c r="BF193" i="3"/>
  <c r="BJ193" i="3"/>
  <c r="BN193" i="3"/>
  <c r="BR193" i="3"/>
  <c r="AZ193" i="3"/>
  <c r="BH193" i="3"/>
  <c r="BP193" i="3"/>
  <c r="AN193" i="3"/>
  <c r="AR193" i="3"/>
  <c r="AU193" i="3"/>
  <c r="BC193" i="3"/>
  <c r="BK193" i="3"/>
  <c r="AO193" i="3"/>
  <c r="AS193" i="3"/>
  <c r="AV193" i="3"/>
  <c r="BL193" i="3"/>
  <c r="G193" i="8" s="1"/>
  <c r="AT193" i="3"/>
  <c r="AK193" i="3"/>
  <c r="G193" i="7" s="1"/>
  <c r="AH193" i="3"/>
  <c r="BD193" i="3"/>
  <c r="AY193" i="3"/>
  <c r="BO193" i="3"/>
  <c r="AM193" i="3"/>
  <c r="AL193" i="3"/>
  <c r="AP193" i="3"/>
  <c r="AI193" i="3"/>
  <c r="AJ193" i="3"/>
  <c r="AQ193" i="3"/>
  <c r="BG193" i="3"/>
  <c r="AW189" i="3"/>
  <c r="BA189" i="3"/>
  <c r="BE189" i="3"/>
  <c r="BI189" i="3"/>
  <c r="BM189" i="3"/>
  <c r="BQ189" i="3"/>
  <c r="AX189" i="3"/>
  <c r="BB189" i="3"/>
  <c r="BF189" i="3"/>
  <c r="BJ189" i="3"/>
  <c r="BN189" i="3"/>
  <c r="BR189" i="3"/>
  <c r="AZ189" i="3"/>
  <c r="BH189" i="3"/>
  <c r="BP189" i="3"/>
  <c r="AN189" i="3"/>
  <c r="AR189" i="3"/>
  <c r="AU189" i="3"/>
  <c r="BC189" i="3"/>
  <c r="BK189" i="3"/>
  <c r="AO189" i="3"/>
  <c r="AS189" i="3"/>
  <c r="AV189" i="3"/>
  <c r="BL189" i="3"/>
  <c r="G189" i="8" s="1"/>
  <c r="AT189" i="3"/>
  <c r="AK189" i="3"/>
  <c r="G189" i="7" s="1"/>
  <c r="AH189" i="3"/>
  <c r="BD189" i="3"/>
  <c r="AP189" i="3"/>
  <c r="AY189" i="3"/>
  <c r="BO189" i="3"/>
  <c r="AM189" i="3"/>
  <c r="AL189" i="3"/>
  <c r="AI189" i="3"/>
  <c r="BG189" i="3"/>
  <c r="AJ189" i="3"/>
  <c r="AQ189" i="3"/>
  <c r="AW185" i="3"/>
  <c r="BA185" i="3"/>
  <c r="BE185" i="3"/>
  <c r="BI185" i="3"/>
  <c r="BM185" i="3"/>
  <c r="BQ185" i="3"/>
  <c r="AX185" i="3"/>
  <c r="BB185" i="3"/>
  <c r="BF185" i="3"/>
  <c r="BJ185" i="3"/>
  <c r="BN185" i="3"/>
  <c r="BR185" i="3"/>
  <c r="AZ185" i="3"/>
  <c r="BH185" i="3"/>
  <c r="BP185" i="3"/>
  <c r="AN185" i="3"/>
  <c r="AR185" i="3"/>
  <c r="AU185" i="3"/>
  <c r="BC185" i="3"/>
  <c r="BK185" i="3"/>
  <c r="AO185" i="3"/>
  <c r="AS185" i="3"/>
  <c r="AV185" i="3"/>
  <c r="BL185" i="3"/>
  <c r="G185" i="8" s="1"/>
  <c r="AT185" i="3"/>
  <c r="AK185" i="3"/>
  <c r="G185" i="7" s="1"/>
  <c r="AH185" i="3"/>
  <c r="AY185" i="3"/>
  <c r="BO185" i="3"/>
  <c r="AM185" i="3"/>
  <c r="AL185" i="3"/>
  <c r="BD185" i="3"/>
  <c r="AP185" i="3"/>
  <c r="AI185" i="3"/>
  <c r="AJ185" i="3"/>
  <c r="AQ185" i="3"/>
  <c r="BG185" i="3"/>
  <c r="AW181" i="3"/>
  <c r="BA181" i="3"/>
  <c r="BE181" i="3"/>
  <c r="BI181" i="3"/>
  <c r="BM181" i="3"/>
  <c r="BQ181" i="3"/>
  <c r="AX181" i="3"/>
  <c r="BB181" i="3"/>
  <c r="BF181" i="3"/>
  <c r="BJ181" i="3"/>
  <c r="BN181" i="3"/>
  <c r="BR181" i="3"/>
  <c r="AV181" i="3"/>
  <c r="BD181" i="3"/>
  <c r="BL181" i="3"/>
  <c r="G181" i="8" s="1"/>
  <c r="AY181" i="3"/>
  <c r="BG181" i="3"/>
  <c r="BO181" i="3"/>
  <c r="AU181" i="3"/>
  <c r="BK181" i="3"/>
  <c r="AN181" i="3"/>
  <c r="AR181" i="3"/>
  <c r="AZ181" i="3"/>
  <c r="BP181" i="3"/>
  <c r="AO181" i="3"/>
  <c r="AS181" i="3"/>
  <c r="AT181" i="3"/>
  <c r="AK181" i="3"/>
  <c r="G181" i="7" s="1"/>
  <c r="AH181" i="3"/>
  <c r="AM181" i="3"/>
  <c r="AL181" i="3"/>
  <c r="BC181" i="3"/>
  <c r="AP181" i="3"/>
  <c r="AI181" i="3"/>
  <c r="AJ181" i="3"/>
  <c r="BH181" i="3"/>
  <c r="AQ181" i="3"/>
  <c r="AW177" i="3"/>
  <c r="BA177" i="3"/>
  <c r="BE177" i="3"/>
  <c r="BI177" i="3"/>
  <c r="BM177" i="3"/>
  <c r="BQ177" i="3"/>
  <c r="AX177" i="3"/>
  <c r="BB177" i="3"/>
  <c r="BF177" i="3"/>
  <c r="BJ177" i="3"/>
  <c r="BN177" i="3"/>
  <c r="BR177" i="3"/>
  <c r="AV177" i="3"/>
  <c r="BD177" i="3"/>
  <c r="BL177" i="3"/>
  <c r="G177" i="8" s="1"/>
  <c r="AY177" i="3"/>
  <c r="BG177" i="3"/>
  <c r="BO177" i="3"/>
  <c r="AU177" i="3"/>
  <c r="BK177" i="3"/>
  <c r="AN177" i="3"/>
  <c r="AR177" i="3"/>
  <c r="AZ177" i="3"/>
  <c r="BP177" i="3"/>
  <c r="AO177" i="3"/>
  <c r="AS177" i="3"/>
  <c r="AT177" i="3"/>
  <c r="AK177" i="3"/>
  <c r="G177" i="7" s="1"/>
  <c r="AH177" i="3"/>
  <c r="BC177" i="3"/>
  <c r="AM177" i="3"/>
  <c r="AL177" i="3"/>
  <c r="AP177" i="3"/>
  <c r="AI177" i="3"/>
  <c r="AJ177" i="3"/>
  <c r="BH177" i="3"/>
  <c r="AQ177" i="3"/>
  <c r="AW173" i="3"/>
  <c r="BA173" i="3"/>
  <c r="BE173" i="3"/>
  <c r="BI173" i="3"/>
  <c r="BM173" i="3"/>
  <c r="BQ173" i="3"/>
  <c r="AX173" i="3"/>
  <c r="BB173" i="3"/>
  <c r="BF173" i="3"/>
  <c r="BJ173" i="3"/>
  <c r="BN173" i="3"/>
  <c r="BR173" i="3"/>
  <c r="AV173" i="3"/>
  <c r="BD173" i="3"/>
  <c r="BL173" i="3"/>
  <c r="G173" i="8" s="1"/>
  <c r="AY173" i="3"/>
  <c r="BG173" i="3"/>
  <c r="BO173" i="3"/>
  <c r="AU173" i="3"/>
  <c r="BK173" i="3"/>
  <c r="AN173" i="3"/>
  <c r="AR173" i="3"/>
  <c r="AZ173" i="3"/>
  <c r="BP173" i="3"/>
  <c r="AO173" i="3"/>
  <c r="AS173" i="3"/>
  <c r="AT173" i="3"/>
  <c r="AK173" i="3"/>
  <c r="G173" i="7" s="1"/>
  <c r="AH173" i="3"/>
  <c r="AM173" i="3"/>
  <c r="AL173" i="3"/>
  <c r="BC173" i="3"/>
  <c r="AP173" i="3"/>
  <c r="AI173" i="3"/>
  <c r="AJ173" i="3"/>
  <c r="BH173" i="3"/>
  <c r="AQ173" i="3"/>
  <c r="AW169" i="3"/>
  <c r="BA169" i="3"/>
  <c r="BE169" i="3"/>
  <c r="BI169" i="3"/>
  <c r="BM169" i="3"/>
  <c r="BQ169" i="3"/>
  <c r="AX169" i="3"/>
  <c r="BB169" i="3"/>
  <c r="BF169" i="3"/>
  <c r="BJ169" i="3"/>
  <c r="BN169" i="3"/>
  <c r="BR169" i="3"/>
  <c r="AV169" i="3"/>
  <c r="BD169" i="3"/>
  <c r="BL169" i="3"/>
  <c r="G169" i="8" s="1"/>
  <c r="AY169" i="3"/>
  <c r="BG169" i="3"/>
  <c r="BO169" i="3"/>
  <c r="AU169" i="3"/>
  <c r="BK169" i="3"/>
  <c r="AN169" i="3"/>
  <c r="AR169" i="3"/>
  <c r="AZ169" i="3"/>
  <c r="BP169" i="3"/>
  <c r="AO169" i="3"/>
  <c r="AS169" i="3"/>
  <c r="AT169" i="3"/>
  <c r="AK169" i="3"/>
  <c r="G169" i="7" s="1"/>
  <c r="AH169" i="3"/>
  <c r="BC169" i="3"/>
  <c r="AM169" i="3"/>
  <c r="AL169" i="3"/>
  <c r="AP169" i="3"/>
  <c r="BH169" i="3"/>
  <c r="AI169" i="3"/>
  <c r="AQ169" i="3"/>
  <c r="AJ169" i="3"/>
  <c r="AW165" i="3"/>
  <c r="BA165" i="3"/>
  <c r="BE165" i="3"/>
  <c r="BI165" i="3"/>
  <c r="BM165" i="3"/>
  <c r="BQ165" i="3"/>
  <c r="AX165" i="3"/>
  <c r="BB165" i="3"/>
  <c r="BF165" i="3"/>
  <c r="BJ165" i="3"/>
  <c r="BN165" i="3"/>
  <c r="BR165" i="3"/>
  <c r="AV165" i="3"/>
  <c r="BD165" i="3"/>
  <c r="BL165" i="3"/>
  <c r="G165" i="8" s="1"/>
  <c r="AY165" i="3"/>
  <c r="BG165" i="3"/>
  <c r="BO165" i="3"/>
  <c r="AU165" i="3"/>
  <c r="BK165" i="3"/>
  <c r="AN165" i="3"/>
  <c r="AR165" i="3"/>
  <c r="AZ165" i="3"/>
  <c r="BP165" i="3"/>
  <c r="AO165" i="3"/>
  <c r="AS165" i="3"/>
  <c r="AT165" i="3"/>
  <c r="AK165" i="3"/>
  <c r="G165" i="7" s="1"/>
  <c r="AH165" i="3"/>
  <c r="BC165" i="3"/>
  <c r="AM165" i="3"/>
  <c r="AL165" i="3"/>
  <c r="AP165" i="3"/>
  <c r="AI165" i="3"/>
  <c r="AJ165" i="3"/>
  <c r="BH165" i="3"/>
  <c r="AQ165" i="3"/>
  <c r="AW161" i="3"/>
  <c r="BA161" i="3"/>
  <c r="BE161" i="3"/>
  <c r="BI161" i="3"/>
  <c r="BM161" i="3"/>
  <c r="BQ161" i="3"/>
  <c r="AX161" i="3"/>
  <c r="BB161" i="3"/>
  <c r="BF161" i="3"/>
  <c r="BJ161" i="3"/>
  <c r="BN161" i="3"/>
  <c r="BR161" i="3"/>
  <c r="AV161" i="3"/>
  <c r="BD161" i="3"/>
  <c r="BL161" i="3"/>
  <c r="G161" i="8" s="1"/>
  <c r="AY161" i="3"/>
  <c r="BG161" i="3"/>
  <c r="BO161" i="3"/>
  <c r="AU161" i="3"/>
  <c r="BK161" i="3"/>
  <c r="AN161" i="3"/>
  <c r="AR161" i="3"/>
  <c r="AZ161" i="3"/>
  <c r="BP161" i="3"/>
  <c r="AO161" i="3"/>
  <c r="AS161" i="3"/>
  <c r="AT161" i="3"/>
  <c r="AK161" i="3"/>
  <c r="G161" i="7" s="1"/>
  <c r="AH161" i="3"/>
  <c r="AM161" i="3"/>
  <c r="AL161" i="3"/>
  <c r="BC161" i="3"/>
  <c r="AP161" i="3"/>
  <c r="AI161" i="3"/>
  <c r="AJ161" i="3"/>
  <c r="BH161" i="3"/>
  <c r="AQ161" i="3"/>
  <c r="AW157" i="3"/>
  <c r="BA157" i="3"/>
  <c r="BE157" i="3"/>
  <c r="BI157" i="3"/>
  <c r="BM157" i="3"/>
  <c r="BQ157" i="3"/>
  <c r="AX157" i="3"/>
  <c r="BB157" i="3"/>
  <c r="BF157" i="3"/>
  <c r="BJ157" i="3"/>
  <c r="BN157" i="3"/>
  <c r="BR157" i="3"/>
  <c r="AV157" i="3"/>
  <c r="BD157" i="3"/>
  <c r="BL157" i="3"/>
  <c r="G157" i="8" s="1"/>
  <c r="AY157" i="3"/>
  <c r="BG157" i="3"/>
  <c r="BO157" i="3"/>
  <c r="AU157" i="3"/>
  <c r="BK157" i="3"/>
  <c r="AN157" i="3"/>
  <c r="AR157" i="3"/>
  <c r="AZ157" i="3"/>
  <c r="BP157" i="3"/>
  <c r="AO157" i="3"/>
  <c r="AS157" i="3"/>
  <c r="AT157" i="3"/>
  <c r="AK157" i="3"/>
  <c r="G157" i="7" s="1"/>
  <c r="AH157" i="3"/>
  <c r="BC157" i="3"/>
  <c r="AM157" i="3"/>
  <c r="AL157" i="3"/>
  <c r="AP157" i="3"/>
  <c r="AI157" i="3"/>
  <c r="AJ157" i="3"/>
  <c r="BH157" i="3"/>
  <c r="AQ157" i="3"/>
  <c r="AW153" i="3"/>
  <c r="BA153" i="3"/>
  <c r="BE153" i="3"/>
  <c r="BI153" i="3"/>
  <c r="BM153" i="3"/>
  <c r="BQ153" i="3"/>
  <c r="AX153" i="3"/>
  <c r="BB153" i="3"/>
  <c r="BF153" i="3"/>
  <c r="BJ153" i="3"/>
  <c r="BN153" i="3"/>
  <c r="BR153" i="3"/>
  <c r="AV153" i="3"/>
  <c r="BD153" i="3"/>
  <c r="BL153" i="3"/>
  <c r="G153" i="8" s="1"/>
  <c r="AY153" i="3"/>
  <c r="BG153" i="3"/>
  <c r="BO153" i="3"/>
  <c r="AU153" i="3"/>
  <c r="BK153" i="3"/>
  <c r="AN153" i="3"/>
  <c r="AR153" i="3"/>
  <c r="AZ153" i="3"/>
  <c r="BP153" i="3"/>
  <c r="AO153" i="3"/>
  <c r="AS153" i="3"/>
  <c r="AT153" i="3"/>
  <c r="AK153" i="3"/>
  <c r="G153" i="7" s="1"/>
  <c r="AH153" i="3"/>
  <c r="AM153" i="3"/>
  <c r="AL153" i="3"/>
  <c r="BC153" i="3"/>
  <c r="AP153" i="3"/>
  <c r="BH153" i="3"/>
  <c r="AI153" i="3"/>
  <c r="AQ153" i="3"/>
  <c r="AJ153" i="3"/>
  <c r="AW149" i="3"/>
  <c r="BA149" i="3"/>
  <c r="BE149" i="3"/>
  <c r="BI149" i="3"/>
  <c r="BM149" i="3"/>
  <c r="BQ149" i="3"/>
  <c r="AX149" i="3"/>
  <c r="BB149" i="3"/>
  <c r="BF149" i="3"/>
  <c r="BJ149" i="3"/>
  <c r="BN149" i="3"/>
  <c r="BR149" i="3"/>
  <c r="AV149" i="3"/>
  <c r="BD149" i="3"/>
  <c r="BL149" i="3"/>
  <c r="G149" i="8" s="1"/>
  <c r="AY149" i="3"/>
  <c r="BG149" i="3"/>
  <c r="BO149" i="3"/>
  <c r="AU149" i="3"/>
  <c r="BK149" i="3"/>
  <c r="AN149" i="3"/>
  <c r="AR149" i="3"/>
  <c r="AZ149" i="3"/>
  <c r="BP149" i="3"/>
  <c r="AO149" i="3"/>
  <c r="AS149" i="3"/>
  <c r="AT149" i="3"/>
  <c r="AK149" i="3"/>
  <c r="G149" i="7" s="1"/>
  <c r="AH149" i="3"/>
  <c r="BC149" i="3"/>
  <c r="AM149" i="3"/>
  <c r="AL149" i="3"/>
  <c r="AP149" i="3"/>
  <c r="AI149" i="3"/>
  <c r="AJ149" i="3"/>
  <c r="BH149" i="3"/>
  <c r="AQ149" i="3"/>
  <c r="AW145" i="3"/>
  <c r="BA145" i="3"/>
  <c r="BE145" i="3"/>
  <c r="BI145" i="3"/>
  <c r="BM145" i="3"/>
  <c r="BQ145" i="3"/>
  <c r="AX145" i="3"/>
  <c r="BB145" i="3"/>
  <c r="BF145" i="3"/>
  <c r="BJ145" i="3"/>
  <c r="BN145" i="3"/>
  <c r="BR145" i="3"/>
  <c r="AV145" i="3"/>
  <c r="BD145" i="3"/>
  <c r="BL145" i="3"/>
  <c r="G145" i="8" s="1"/>
  <c r="AY145" i="3"/>
  <c r="BG145" i="3"/>
  <c r="BO145" i="3"/>
  <c r="AU145" i="3"/>
  <c r="BK145" i="3"/>
  <c r="AN145" i="3"/>
  <c r="AR145" i="3"/>
  <c r="AZ145" i="3"/>
  <c r="BP145" i="3"/>
  <c r="AO145" i="3"/>
  <c r="AS145" i="3"/>
  <c r="AT145" i="3"/>
  <c r="AK145" i="3"/>
  <c r="G145" i="7" s="1"/>
  <c r="AH145" i="3"/>
  <c r="AM145" i="3"/>
  <c r="AL145" i="3"/>
  <c r="BC145" i="3"/>
  <c r="AP145" i="3"/>
  <c r="AI145" i="3"/>
  <c r="BH145" i="3"/>
  <c r="AJ145" i="3"/>
  <c r="AQ145" i="3"/>
  <c r="AW141" i="3"/>
  <c r="BA141" i="3"/>
  <c r="BE141" i="3"/>
  <c r="BI141" i="3"/>
  <c r="BM141" i="3"/>
  <c r="BQ141" i="3"/>
  <c r="AX141" i="3"/>
  <c r="BB141" i="3"/>
  <c r="BF141" i="3"/>
  <c r="BJ141" i="3"/>
  <c r="BN141" i="3"/>
  <c r="BR141" i="3"/>
  <c r="AV141" i="3"/>
  <c r="BD141" i="3"/>
  <c r="BL141" i="3"/>
  <c r="G141" i="8" s="1"/>
  <c r="AY141" i="3"/>
  <c r="BG141" i="3"/>
  <c r="BO141" i="3"/>
  <c r="AU141" i="3"/>
  <c r="BK141" i="3"/>
  <c r="AN141" i="3"/>
  <c r="AR141" i="3"/>
  <c r="AZ141" i="3"/>
  <c r="BP141" i="3"/>
  <c r="AO141" i="3"/>
  <c r="AS141" i="3"/>
  <c r="AT141" i="3"/>
  <c r="AK141" i="3"/>
  <c r="G141" i="7" s="1"/>
  <c r="AH141" i="3"/>
  <c r="AM141" i="3"/>
  <c r="AL141" i="3"/>
  <c r="BC141" i="3"/>
  <c r="AP141" i="3"/>
  <c r="AI141" i="3"/>
  <c r="AJ141" i="3"/>
  <c r="AQ141" i="3"/>
  <c r="BH141" i="3"/>
  <c r="AW137" i="3"/>
  <c r="BA137" i="3"/>
  <c r="BE137" i="3"/>
  <c r="BI137" i="3"/>
  <c r="BM137" i="3"/>
  <c r="BQ137" i="3"/>
  <c r="AX137" i="3"/>
  <c r="BB137" i="3"/>
  <c r="BF137" i="3"/>
  <c r="BJ137" i="3"/>
  <c r="BN137" i="3"/>
  <c r="BR137" i="3"/>
  <c r="AV137" i="3"/>
  <c r="BD137" i="3"/>
  <c r="BL137" i="3"/>
  <c r="G137" i="8" s="1"/>
  <c r="AY137" i="3"/>
  <c r="BG137" i="3"/>
  <c r="BO137" i="3"/>
  <c r="AU137" i="3"/>
  <c r="BK137" i="3"/>
  <c r="AN137" i="3"/>
  <c r="AR137" i="3"/>
  <c r="AZ137" i="3"/>
  <c r="BP137" i="3"/>
  <c r="AO137" i="3"/>
  <c r="AS137" i="3"/>
  <c r="AT137" i="3"/>
  <c r="AK137" i="3"/>
  <c r="G137" i="7" s="1"/>
  <c r="AH137" i="3"/>
  <c r="BC137" i="3"/>
  <c r="AM137" i="3"/>
  <c r="AL137" i="3"/>
  <c r="AP137" i="3"/>
  <c r="BH137" i="3"/>
  <c r="AI137" i="3"/>
  <c r="AJ137" i="3"/>
  <c r="AQ137" i="3"/>
  <c r="AW133" i="3"/>
  <c r="BA133" i="3"/>
  <c r="BE133" i="3"/>
  <c r="BI133" i="3"/>
  <c r="BM133" i="3"/>
  <c r="BQ133" i="3"/>
  <c r="AX133" i="3"/>
  <c r="BB133" i="3"/>
  <c r="BF133" i="3"/>
  <c r="BJ133" i="3"/>
  <c r="BN133" i="3"/>
  <c r="BR133" i="3"/>
  <c r="AV133" i="3"/>
  <c r="BD133" i="3"/>
  <c r="BL133" i="3"/>
  <c r="G133" i="8" s="1"/>
  <c r="AY133" i="3"/>
  <c r="BG133" i="3"/>
  <c r="BO133" i="3"/>
  <c r="AU133" i="3"/>
  <c r="BK133" i="3"/>
  <c r="AN133" i="3"/>
  <c r="AR133" i="3"/>
  <c r="AZ133" i="3"/>
  <c r="BP133" i="3"/>
  <c r="AO133" i="3"/>
  <c r="AS133" i="3"/>
  <c r="AT133" i="3"/>
  <c r="AK133" i="3"/>
  <c r="G133" i="7" s="1"/>
  <c r="AH133" i="3"/>
  <c r="AM133" i="3"/>
  <c r="AL133" i="3"/>
  <c r="BC133" i="3"/>
  <c r="AP133" i="3"/>
  <c r="AI133" i="3"/>
  <c r="AJ133" i="3"/>
  <c r="AQ133" i="3"/>
  <c r="BH133" i="3"/>
  <c r="AW129" i="3"/>
  <c r="BA129" i="3"/>
  <c r="BE129" i="3"/>
  <c r="BI129" i="3"/>
  <c r="BM129" i="3"/>
  <c r="BQ129" i="3"/>
  <c r="AX129" i="3"/>
  <c r="BB129" i="3"/>
  <c r="BF129" i="3"/>
  <c r="BJ129" i="3"/>
  <c r="BN129" i="3"/>
  <c r="BR129" i="3"/>
  <c r="AV129" i="3"/>
  <c r="BD129" i="3"/>
  <c r="BL129" i="3"/>
  <c r="G129" i="8" s="1"/>
  <c r="AY129" i="3"/>
  <c r="BG129" i="3"/>
  <c r="BO129" i="3"/>
  <c r="AU129" i="3"/>
  <c r="BK129" i="3"/>
  <c r="AN129" i="3"/>
  <c r="AR129" i="3"/>
  <c r="AZ129" i="3"/>
  <c r="BP129" i="3"/>
  <c r="AO129" i="3"/>
  <c r="AS129" i="3"/>
  <c r="AT129" i="3"/>
  <c r="AK129" i="3"/>
  <c r="G129" i="7" s="1"/>
  <c r="AH129" i="3"/>
  <c r="BC129" i="3"/>
  <c r="AM129" i="3"/>
  <c r="AL129" i="3"/>
  <c r="AP129" i="3"/>
  <c r="AI129" i="3"/>
  <c r="BH129" i="3"/>
  <c r="AJ129" i="3"/>
  <c r="AQ129" i="3"/>
  <c r="AW125" i="3"/>
  <c r="BA125" i="3"/>
  <c r="BE125" i="3"/>
  <c r="BI125" i="3"/>
  <c r="BM125" i="3"/>
  <c r="BQ125" i="3"/>
  <c r="AX125" i="3"/>
  <c r="BB125" i="3"/>
  <c r="BF125" i="3"/>
  <c r="BJ125" i="3"/>
  <c r="BN125" i="3"/>
  <c r="BR125" i="3"/>
  <c r="AV125" i="3"/>
  <c r="BD125" i="3"/>
  <c r="BL125" i="3"/>
  <c r="G125" i="8" s="1"/>
  <c r="AY125" i="3"/>
  <c r="BG125" i="3"/>
  <c r="BO125" i="3"/>
  <c r="AU125" i="3"/>
  <c r="BK125" i="3"/>
  <c r="AN125" i="3"/>
  <c r="AR125" i="3"/>
  <c r="AZ125" i="3"/>
  <c r="BP125" i="3"/>
  <c r="AO125" i="3"/>
  <c r="AS125" i="3"/>
  <c r="AT125" i="3"/>
  <c r="AK125" i="3"/>
  <c r="G125" i="7" s="1"/>
  <c r="AH125" i="3"/>
  <c r="BC125" i="3"/>
  <c r="AM125" i="3"/>
  <c r="AL125" i="3"/>
  <c r="AP125" i="3"/>
  <c r="AI125" i="3"/>
  <c r="AJ125" i="3"/>
  <c r="BH125" i="3"/>
  <c r="AQ125" i="3"/>
  <c r="AW121" i="3"/>
  <c r="BA121" i="3"/>
  <c r="BE121" i="3"/>
  <c r="BI121" i="3"/>
  <c r="BM121" i="3"/>
  <c r="BQ121" i="3"/>
  <c r="AX121" i="3"/>
  <c r="BB121" i="3"/>
  <c r="BF121" i="3"/>
  <c r="BJ121" i="3"/>
  <c r="BN121" i="3"/>
  <c r="BR121" i="3"/>
  <c r="AV121" i="3"/>
  <c r="BD121" i="3"/>
  <c r="BL121" i="3"/>
  <c r="G121" i="8" s="1"/>
  <c r="AY121" i="3"/>
  <c r="BG121" i="3"/>
  <c r="BO121" i="3"/>
  <c r="AU121" i="3"/>
  <c r="BK121" i="3"/>
  <c r="AN121" i="3"/>
  <c r="AR121" i="3"/>
  <c r="AZ121" i="3"/>
  <c r="BP121" i="3"/>
  <c r="AO121" i="3"/>
  <c r="AS121" i="3"/>
  <c r="AT121" i="3"/>
  <c r="AK121" i="3"/>
  <c r="G121" i="7" s="1"/>
  <c r="AH121" i="3"/>
  <c r="BC121" i="3"/>
  <c r="AM121" i="3"/>
  <c r="AL121" i="3"/>
  <c r="AP121" i="3"/>
  <c r="BH121" i="3"/>
  <c r="AI121" i="3"/>
  <c r="AJ121" i="3"/>
  <c r="AQ121" i="3"/>
  <c r="AW117" i="3"/>
  <c r="BA117" i="3"/>
  <c r="BE117" i="3"/>
  <c r="BI117" i="3"/>
  <c r="BM117" i="3"/>
  <c r="BQ117" i="3"/>
  <c r="AX117" i="3"/>
  <c r="BB117" i="3"/>
  <c r="BF117" i="3"/>
  <c r="BJ117" i="3"/>
  <c r="BN117" i="3"/>
  <c r="BR117" i="3"/>
  <c r="AV117" i="3"/>
  <c r="BD117" i="3"/>
  <c r="BL117" i="3"/>
  <c r="G117" i="8" s="1"/>
  <c r="AY117" i="3"/>
  <c r="BG117" i="3"/>
  <c r="BO117" i="3"/>
  <c r="AU117" i="3"/>
  <c r="BK117" i="3"/>
  <c r="AN117" i="3"/>
  <c r="AR117" i="3"/>
  <c r="AZ117" i="3"/>
  <c r="BP117" i="3"/>
  <c r="AO117" i="3"/>
  <c r="AS117" i="3"/>
  <c r="AT117" i="3"/>
  <c r="AK117" i="3"/>
  <c r="G117" i="7" s="1"/>
  <c r="AH117" i="3"/>
  <c r="BC117" i="3"/>
  <c r="AM117" i="3"/>
  <c r="AL117" i="3"/>
  <c r="AP117" i="3"/>
  <c r="AI117" i="3"/>
  <c r="AJ117" i="3"/>
  <c r="AQ117" i="3"/>
  <c r="BH117" i="3"/>
  <c r="AW113" i="3"/>
  <c r="BA113" i="3"/>
  <c r="BE113" i="3"/>
  <c r="BI113" i="3"/>
  <c r="BM113" i="3"/>
  <c r="BQ113" i="3"/>
  <c r="AX113" i="3"/>
  <c r="BB113" i="3"/>
  <c r="BF113" i="3"/>
  <c r="BJ113" i="3"/>
  <c r="BN113" i="3"/>
  <c r="BR113" i="3"/>
  <c r="AV113" i="3"/>
  <c r="BD113" i="3"/>
  <c r="BL113" i="3"/>
  <c r="G113" i="8" s="1"/>
  <c r="AY113" i="3"/>
  <c r="BG113" i="3"/>
  <c r="BO113" i="3"/>
  <c r="AU113" i="3"/>
  <c r="BK113" i="3"/>
  <c r="AN113" i="3"/>
  <c r="AR113" i="3"/>
  <c r="AZ113" i="3"/>
  <c r="BP113" i="3"/>
  <c r="AO113" i="3"/>
  <c r="AS113" i="3"/>
  <c r="AT113" i="3"/>
  <c r="AK113" i="3"/>
  <c r="G113" i="7" s="1"/>
  <c r="AH113" i="3"/>
  <c r="BC113" i="3"/>
  <c r="AM113" i="3"/>
  <c r="AL113" i="3"/>
  <c r="AP113" i="3"/>
  <c r="AI113" i="3"/>
  <c r="BH113" i="3"/>
  <c r="AJ113" i="3"/>
  <c r="AQ113" i="3"/>
  <c r="AW109" i="3"/>
  <c r="BA109" i="3"/>
  <c r="BE109" i="3"/>
  <c r="BI109" i="3"/>
  <c r="BM109" i="3"/>
  <c r="BQ109" i="3"/>
  <c r="AX109" i="3"/>
  <c r="BB109" i="3"/>
  <c r="BF109" i="3"/>
  <c r="BJ109" i="3"/>
  <c r="BN109" i="3"/>
  <c r="BR109" i="3"/>
  <c r="AV109" i="3"/>
  <c r="BD109" i="3"/>
  <c r="BL109" i="3"/>
  <c r="G109" i="8" s="1"/>
  <c r="AY109" i="3"/>
  <c r="BG109" i="3"/>
  <c r="BO109" i="3"/>
  <c r="AU109" i="3"/>
  <c r="BK109" i="3"/>
  <c r="AN109" i="3"/>
  <c r="AR109" i="3"/>
  <c r="AZ109" i="3"/>
  <c r="BP109" i="3"/>
  <c r="AO109" i="3"/>
  <c r="AS109" i="3"/>
  <c r="AT109" i="3"/>
  <c r="AK109" i="3"/>
  <c r="G109" i="7" s="1"/>
  <c r="AH109" i="3"/>
  <c r="BC109" i="3"/>
  <c r="AM109" i="3"/>
  <c r="AL109" i="3"/>
  <c r="AP109" i="3"/>
  <c r="AI109" i="3"/>
  <c r="AJ109" i="3"/>
  <c r="AQ109" i="3"/>
  <c r="BH109" i="3"/>
  <c r="AW105" i="3"/>
  <c r="BA105" i="3"/>
  <c r="BE105" i="3"/>
  <c r="BI105" i="3"/>
  <c r="BM105" i="3"/>
  <c r="BQ105" i="3"/>
  <c r="AX105" i="3"/>
  <c r="BB105" i="3"/>
  <c r="BF105" i="3"/>
  <c r="BJ105" i="3"/>
  <c r="BN105" i="3"/>
  <c r="BR105" i="3"/>
  <c r="AV105" i="3"/>
  <c r="BD105" i="3"/>
  <c r="BL105" i="3"/>
  <c r="G105" i="8" s="1"/>
  <c r="AY105" i="3"/>
  <c r="BG105" i="3"/>
  <c r="BO105" i="3"/>
  <c r="AU105" i="3"/>
  <c r="BK105" i="3"/>
  <c r="AN105" i="3"/>
  <c r="AR105" i="3"/>
  <c r="AZ105" i="3"/>
  <c r="BP105" i="3"/>
  <c r="AO105" i="3"/>
  <c r="AS105" i="3"/>
  <c r="AT105" i="3"/>
  <c r="AK105" i="3"/>
  <c r="G105" i="7" s="1"/>
  <c r="AH105" i="3"/>
  <c r="AM105" i="3"/>
  <c r="AL105" i="3"/>
  <c r="BC105" i="3"/>
  <c r="AP105" i="3"/>
  <c r="BH105" i="3"/>
  <c r="AI105" i="3"/>
  <c r="AJ105" i="3"/>
  <c r="AQ105" i="3"/>
  <c r="AW101" i="3"/>
  <c r="BA101" i="3"/>
  <c r="BE101" i="3"/>
  <c r="BI101" i="3"/>
  <c r="BM101" i="3"/>
  <c r="BQ101" i="3"/>
  <c r="AX101" i="3"/>
  <c r="BB101" i="3"/>
  <c r="BF101" i="3"/>
  <c r="BJ101" i="3"/>
  <c r="BN101" i="3"/>
  <c r="BR101" i="3"/>
  <c r="AV101" i="3"/>
  <c r="BD101" i="3"/>
  <c r="BL101" i="3"/>
  <c r="G101" i="8" s="1"/>
  <c r="AY101" i="3"/>
  <c r="BG101" i="3"/>
  <c r="BO101" i="3"/>
  <c r="AU101" i="3"/>
  <c r="BK101" i="3"/>
  <c r="AN101" i="3"/>
  <c r="AR101" i="3"/>
  <c r="AZ101" i="3"/>
  <c r="BP101" i="3"/>
  <c r="AO101" i="3"/>
  <c r="AS101" i="3"/>
  <c r="AT101" i="3"/>
  <c r="AK101" i="3"/>
  <c r="G101" i="7" s="1"/>
  <c r="AH101" i="3"/>
  <c r="BC101" i="3"/>
  <c r="AM101" i="3"/>
  <c r="AL101" i="3"/>
  <c r="AP101" i="3"/>
  <c r="AI101" i="3"/>
  <c r="AJ101" i="3"/>
  <c r="AQ101" i="3"/>
  <c r="BH101" i="3"/>
  <c r="AW97" i="3"/>
  <c r="BA97" i="3"/>
  <c r="BE97" i="3"/>
  <c r="BI97" i="3"/>
  <c r="BM97" i="3"/>
  <c r="BQ97" i="3"/>
  <c r="AV97" i="3"/>
  <c r="BB97" i="3"/>
  <c r="BG97" i="3"/>
  <c r="BL97" i="3"/>
  <c r="G97" i="8" s="1"/>
  <c r="BR97" i="3"/>
  <c r="AX97" i="3"/>
  <c r="BC97" i="3"/>
  <c r="BH97" i="3"/>
  <c r="BN97" i="3"/>
  <c r="AZ97" i="3"/>
  <c r="BK97" i="3"/>
  <c r="BD97" i="3"/>
  <c r="BO97" i="3"/>
  <c r="BJ97" i="3"/>
  <c r="AN97" i="3"/>
  <c r="AR97" i="3"/>
  <c r="AU97" i="3"/>
  <c r="BP97" i="3"/>
  <c r="AO97" i="3"/>
  <c r="AS97" i="3"/>
  <c r="AY97" i="3"/>
  <c r="AT97" i="3"/>
  <c r="AK97" i="3"/>
  <c r="G97" i="7" s="1"/>
  <c r="AH97" i="3"/>
  <c r="BF97" i="3"/>
  <c r="AM97" i="3"/>
  <c r="AL97" i="3"/>
  <c r="AP97" i="3"/>
  <c r="AI97" i="3"/>
  <c r="AJ97" i="3"/>
  <c r="AQ97" i="3"/>
  <c r="AV93" i="3"/>
  <c r="AZ93" i="3"/>
  <c r="BD93" i="3"/>
  <c r="BH93" i="3"/>
  <c r="BL93" i="3"/>
  <c r="G93" i="8" s="1"/>
  <c r="BP93" i="3"/>
  <c r="AW93" i="3"/>
  <c r="BA93" i="3"/>
  <c r="BE93" i="3"/>
  <c r="BI93" i="3"/>
  <c r="BM93" i="3"/>
  <c r="BQ93" i="3"/>
  <c r="AY93" i="3"/>
  <c r="BG93" i="3"/>
  <c r="BO93" i="3"/>
  <c r="BB93" i="3"/>
  <c r="BJ93" i="3"/>
  <c r="BR93" i="3"/>
  <c r="BF93" i="3"/>
  <c r="AU93" i="3"/>
  <c r="BK93" i="3"/>
  <c r="AN93" i="3"/>
  <c r="AR93" i="3"/>
  <c r="AX93" i="3"/>
  <c r="AO93" i="3"/>
  <c r="AS93" i="3"/>
  <c r="BC93" i="3"/>
  <c r="AT93" i="3"/>
  <c r="AK93" i="3"/>
  <c r="G93" i="7" s="1"/>
  <c r="AH93" i="3"/>
  <c r="BN93" i="3"/>
  <c r="AM93" i="3"/>
  <c r="AL93" i="3"/>
  <c r="AP93" i="3"/>
  <c r="AI93" i="3"/>
  <c r="AJ93" i="3"/>
  <c r="AQ93" i="3"/>
  <c r="AV89" i="3"/>
  <c r="AZ89" i="3"/>
  <c r="BD89" i="3"/>
  <c r="BH89" i="3"/>
  <c r="BL89" i="3"/>
  <c r="G89" i="8" s="1"/>
  <c r="BP89" i="3"/>
  <c r="AW89" i="3"/>
  <c r="BA89" i="3"/>
  <c r="BE89" i="3"/>
  <c r="BI89" i="3"/>
  <c r="BM89" i="3"/>
  <c r="BQ89" i="3"/>
  <c r="AY89" i="3"/>
  <c r="BG89" i="3"/>
  <c r="BO89" i="3"/>
  <c r="BB89" i="3"/>
  <c r="BJ89" i="3"/>
  <c r="BR89" i="3"/>
  <c r="BF89" i="3"/>
  <c r="AU89" i="3"/>
  <c r="BK89" i="3"/>
  <c r="AN89" i="3"/>
  <c r="AR89" i="3"/>
  <c r="AX89" i="3"/>
  <c r="AO89" i="3"/>
  <c r="AS89" i="3"/>
  <c r="AT89" i="3"/>
  <c r="AK89" i="3"/>
  <c r="G89" i="7" s="1"/>
  <c r="AH89" i="3"/>
  <c r="BC89" i="3"/>
  <c r="AM89" i="3"/>
  <c r="AL89" i="3"/>
  <c r="AP89" i="3"/>
  <c r="AI89" i="3"/>
  <c r="BN89" i="3"/>
  <c r="AJ89" i="3"/>
  <c r="AQ89" i="3"/>
  <c r="AV85" i="3"/>
  <c r="AZ85" i="3"/>
  <c r="BD85" i="3"/>
  <c r="BH85" i="3"/>
  <c r="BL85" i="3"/>
  <c r="G85" i="8" s="1"/>
  <c r="BP85" i="3"/>
  <c r="AW85" i="3"/>
  <c r="BA85" i="3"/>
  <c r="BE85" i="3"/>
  <c r="BI85" i="3"/>
  <c r="BM85" i="3"/>
  <c r="BQ85" i="3"/>
  <c r="AY85" i="3"/>
  <c r="BG85" i="3"/>
  <c r="BO85" i="3"/>
  <c r="BB85" i="3"/>
  <c r="BJ85" i="3"/>
  <c r="BR85" i="3"/>
  <c r="BF85" i="3"/>
  <c r="AU85" i="3"/>
  <c r="BK85" i="3"/>
  <c r="AN85" i="3"/>
  <c r="AR85" i="3"/>
  <c r="AX85" i="3"/>
  <c r="AO85" i="3"/>
  <c r="AS85" i="3"/>
  <c r="BC85" i="3"/>
  <c r="AT85" i="3"/>
  <c r="AK85" i="3"/>
  <c r="G85" i="7" s="1"/>
  <c r="AH85" i="3"/>
  <c r="BN85" i="3"/>
  <c r="AM85" i="3"/>
  <c r="AL85" i="3"/>
  <c r="AP85" i="3"/>
  <c r="AI85" i="3"/>
  <c r="AJ85" i="3"/>
  <c r="AQ85" i="3"/>
  <c r="AV81" i="3"/>
  <c r="AZ81" i="3"/>
  <c r="BD81" i="3"/>
  <c r="BH81" i="3"/>
  <c r="BL81" i="3"/>
  <c r="G81" i="8" s="1"/>
  <c r="BP81" i="3"/>
  <c r="AW81" i="3"/>
  <c r="BA81" i="3"/>
  <c r="BE81" i="3"/>
  <c r="BI81" i="3"/>
  <c r="BM81" i="3"/>
  <c r="BQ81" i="3"/>
  <c r="AY81" i="3"/>
  <c r="BG81" i="3"/>
  <c r="BO81" i="3"/>
  <c r="BB81" i="3"/>
  <c r="BJ81" i="3"/>
  <c r="BR81" i="3"/>
  <c r="BF81" i="3"/>
  <c r="AU81" i="3"/>
  <c r="BK81" i="3"/>
  <c r="AN81" i="3"/>
  <c r="AR81" i="3"/>
  <c r="AX81" i="3"/>
  <c r="AO81" i="3"/>
  <c r="AS81" i="3"/>
  <c r="AT81" i="3"/>
  <c r="AK81" i="3"/>
  <c r="G81" i="7" s="1"/>
  <c r="AH81" i="3"/>
  <c r="BC81" i="3"/>
  <c r="AM81" i="3"/>
  <c r="AL81" i="3"/>
  <c r="AP81" i="3"/>
  <c r="BN81" i="3"/>
  <c r="AI81" i="3"/>
  <c r="AJ81" i="3"/>
  <c r="AQ81" i="3"/>
  <c r="AV77" i="3"/>
  <c r="AZ77" i="3"/>
  <c r="BD77" i="3"/>
  <c r="BH77" i="3"/>
  <c r="BL77" i="3"/>
  <c r="G77" i="8" s="1"/>
  <c r="BP77" i="3"/>
  <c r="AW77" i="3"/>
  <c r="BA77" i="3"/>
  <c r="BE77" i="3"/>
  <c r="BI77" i="3"/>
  <c r="BM77" i="3"/>
  <c r="BQ77" i="3"/>
  <c r="AY77" i="3"/>
  <c r="BG77" i="3"/>
  <c r="BO77" i="3"/>
  <c r="BB77" i="3"/>
  <c r="BJ77" i="3"/>
  <c r="BR77" i="3"/>
  <c r="BF77" i="3"/>
  <c r="AU77" i="3"/>
  <c r="BK77" i="3"/>
  <c r="AN77" i="3"/>
  <c r="AR77" i="3"/>
  <c r="AX77" i="3"/>
  <c r="AO77" i="3"/>
  <c r="AS77" i="3"/>
  <c r="BC77" i="3"/>
  <c r="AT77" i="3"/>
  <c r="AK77" i="3"/>
  <c r="G77" i="7" s="1"/>
  <c r="AH77" i="3"/>
  <c r="BN77" i="3"/>
  <c r="AM77" i="3"/>
  <c r="AL77" i="3"/>
  <c r="AP77" i="3"/>
  <c r="AI77" i="3"/>
  <c r="AJ77" i="3"/>
  <c r="AQ77" i="3"/>
  <c r="AU73" i="3"/>
  <c r="AY73" i="3"/>
  <c r="BC73" i="3"/>
  <c r="BG73" i="3"/>
  <c r="BK73" i="3"/>
  <c r="BO73" i="3"/>
  <c r="AZ73" i="3"/>
  <c r="BE73" i="3"/>
  <c r="BJ73" i="3"/>
  <c r="BP73" i="3"/>
  <c r="AV73" i="3"/>
  <c r="BA73" i="3"/>
  <c r="BF73" i="3"/>
  <c r="BL73" i="3"/>
  <c r="G73" i="8" s="1"/>
  <c r="BQ73" i="3"/>
  <c r="AX73" i="3"/>
  <c r="BI73" i="3"/>
  <c r="BB73" i="3"/>
  <c r="BM73" i="3"/>
  <c r="BH73" i="3"/>
  <c r="BN73" i="3"/>
  <c r="BD73" i="3"/>
  <c r="AN73" i="3"/>
  <c r="AR73" i="3"/>
  <c r="BR73" i="3"/>
  <c r="AO73" i="3"/>
  <c r="AS73" i="3"/>
  <c r="AT73" i="3"/>
  <c r="AK73" i="3"/>
  <c r="G73" i="7" s="1"/>
  <c r="AH73" i="3"/>
  <c r="AM73" i="3"/>
  <c r="AL73" i="3"/>
  <c r="AP73" i="3"/>
  <c r="AI73" i="3"/>
  <c r="AW73" i="3"/>
  <c r="AJ73" i="3"/>
  <c r="AQ73" i="3"/>
  <c r="BV69" i="3"/>
  <c r="AU69" i="3" s="1"/>
  <c r="BC69" i="3"/>
  <c r="BG69" i="3"/>
  <c r="BO69" i="3"/>
  <c r="BE69" i="3"/>
  <c r="BP69" i="3"/>
  <c r="AV69" i="3"/>
  <c r="BL69" i="3"/>
  <c r="G69" i="8" s="1"/>
  <c r="BQ69" i="3"/>
  <c r="AX69" i="3"/>
  <c r="BM69" i="3"/>
  <c r="AW69" i="3"/>
  <c r="BD69" i="3"/>
  <c r="AN69" i="3"/>
  <c r="AO69" i="3"/>
  <c r="AS69" i="3"/>
  <c r="AH69" i="3"/>
  <c r="AM69" i="3"/>
  <c r="AL69" i="3"/>
  <c r="AI69" i="3"/>
  <c r="AQ69" i="3"/>
  <c r="BV65" i="3"/>
  <c r="AY65" i="3" s="1"/>
  <c r="BG65" i="3"/>
  <c r="BK65" i="3"/>
  <c r="BE65" i="3"/>
  <c r="BA65" i="3"/>
  <c r="BF65" i="3"/>
  <c r="AX65" i="3"/>
  <c r="BH65" i="3"/>
  <c r="BN65" i="3"/>
  <c r="AW65" i="3"/>
  <c r="AK65" i="3"/>
  <c r="G65" i="7" s="1"/>
  <c r="AH65" i="3"/>
  <c r="AL65" i="3"/>
  <c r="AJ65" i="3"/>
  <c r="AQ65" i="3"/>
  <c r="BV61" i="3"/>
  <c r="AX61" i="3" s="1"/>
  <c r="BF61" i="3"/>
  <c r="BJ61" i="3"/>
  <c r="BR61" i="3"/>
  <c r="BA61" i="3"/>
  <c r="BL61" i="3"/>
  <c r="G61" i="8" s="1"/>
  <c r="BQ61" i="3"/>
  <c r="BM61" i="3"/>
  <c r="AZ61" i="3"/>
  <c r="BH61" i="3"/>
  <c r="BK61" i="3"/>
  <c r="BC61" i="3"/>
  <c r="AU61" i="3"/>
  <c r="AN61" i="3"/>
  <c r="AO61" i="3"/>
  <c r="AS61" i="3"/>
  <c r="AH61" i="3"/>
  <c r="AP61" i="3"/>
  <c r="AM61" i="3"/>
  <c r="BI61" i="3"/>
  <c r="AQ61" i="3"/>
  <c r="BV57" i="3"/>
  <c r="BB57" i="3" s="1"/>
  <c r="BJ57" i="3"/>
  <c r="BN57" i="3"/>
  <c r="BA57" i="3"/>
  <c r="AU57" i="3"/>
  <c r="BC57" i="3"/>
  <c r="AW57" i="3"/>
  <c r="AY57" i="3"/>
  <c r="BM57" i="3"/>
  <c r="AZ57" i="3"/>
  <c r="AS57" i="3"/>
  <c r="AT57" i="3"/>
  <c r="AM57" i="3"/>
  <c r="AJ57" i="3"/>
  <c r="AQ57" i="3"/>
  <c r="BV53" i="3"/>
  <c r="AX53" i="3" s="1"/>
  <c r="BF53" i="3"/>
  <c r="BJ53" i="3"/>
  <c r="BR53" i="3"/>
  <c r="BA53" i="3"/>
  <c r="BL53" i="3"/>
  <c r="G53" i="8" s="1"/>
  <c r="BQ53" i="3"/>
  <c r="BM53" i="3"/>
  <c r="AZ53" i="3"/>
  <c r="BH53" i="3"/>
  <c r="AU53" i="3"/>
  <c r="BI53" i="3"/>
  <c r="AW53" i="3"/>
  <c r="AR53" i="3"/>
  <c r="AO53" i="3"/>
  <c r="AS53" i="3"/>
  <c r="AK53" i="3"/>
  <c r="G53" i="7" s="1"/>
  <c r="AH53" i="3"/>
  <c r="AM53" i="3"/>
  <c r="AI53" i="3"/>
  <c r="AQ53" i="3"/>
  <c r="BV49" i="3"/>
  <c r="BB49" i="3" s="1"/>
  <c r="BJ49" i="3"/>
  <c r="BN49" i="3"/>
  <c r="BA49" i="3"/>
  <c r="AU49" i="3"/>
  <c r="BC49" i="3"/>
  <c r="AW49" i="3"/>
  <c r="BO49" i="3"/>
  <c r="BE49" i="3"/>
  <c r="AN49" i="3"/>
  <c r="AT49" i="3"/>
  <c r="AK49" i="3"/>
  <c r="G49" i="7" s="1"/>
  <c r="AM49" i="3"/>
  <c r="AJ49" i="3"/>
  <c r="AQ49" i="3"/>
  <c r="BV45" i="3"/>
  <c r="AX45" i="3" s="1"/>
  <c r="BF45" i="3"/>
  <c r="BJ45" i="3"/>
  <c r="BR45" i="3"/>
  <c r="BA45" i="3"/>
  <c r="BL45" i="3"/>
  <c r="G45" i="8" s="1"/>
  <c r="BQ45" i="3"/>
  <c r="BH45" i="3"/>
  <c r="BM45" i="3"/>
  <c r="AY45" i="3"/>
  <c r="BK45" i="3"/>
  <c r="AU45" i="3"/>
  <c r="BD45" i="3"/>
  <c r="AN45" i="3"/>
  <c r="BO45" i="3"/>
  <c r="AO45" i="3"/>
  <c r="AS45" i="3"/>
  <c r="AK45" i="3"/>
  <c r="G45" i="7" s="1"/>
  <c r="AH45" i="3"/>
  <c r="AM45" i="3"/>
  <c r="AP45" i="3"/>
  <c r="AI45" i="3"/>
  <c r="AQ45" i="3"/>
  <c r="BV41" i="3"/>
  <c r="BB41" i="3" s="1"/>
  <c r="BJ41" i="3"/>
  <c r="BN41" i="3"/>
  <c r="BA41" i="3"/>
  <c r="BG41" i="3"/>
  <c r="AW41" i="3"/>
  <c r="BC41" i="3"/>
  <c r="AY41" i="3"/>
  <c r="BI41" i="3"/>
  <c r="BE41" i="3"/>
  <c r="BO41" i="3"/>
  <c r="AU41" i="3"/>
  <c r="AN41" i="3"/>
  <c r="AS41" i="3"/>
  <c r="AT41" i="3"/>
  <c r="AM41" i="3"/>
  <c r="AL41" i="3"/>
  <c r="AJ41" i="3"/>
  <c r="AQ41" i="3"/>
  <c r="BV37" i="3"/>
  <c r="AX37" i="3" s="1"/>
  <c r="BB37" i="3"/>
  <c r="BF37" i="3"/>
  <c r="BJ37" i="3"/>
  <c r="BR37" i="3"/>
  <c r="AV37" i="3"/>
  <c r="BA37" i="3"/>
  <c r="BL37" i="3"/>
  <c r="G37" i="8" s="1"/>
  <c r="BQ37" i="3"/>
  <c r="AW37" i="3"/>
  <c r="BH37" i="3"/>
  <c r="BM37" i="3"/>
  <c r="AY37" i="3"/>
  <c r="AZ37" i="3"/>
  <c r="BK37" i="3"/>
  <c r="AU37" i="3"/>
  <c r="BD37" i="3"/>
  <c r="BO37" i="3"/>
  <c r="BE37" i="3"/>
  <c r="AR37" i="3"/>
  <c r="AO37" i="3"/>
  <c r="AS37" i="3"/>
  <c r="AK37" i="3"/>
  <c r="G37" i="7" s="1"/>
  <c r="AH37" i="3"/>
  <c r="AM37" i="3"/>
  <c r="AP37" i="3"/>
  <c r="AI37" i="3"/>
  <c r="AQ37" i="3"/>
  <c r="BV33" i="3"/>
  <c r="BB33" i="3" s="1"/>
  <c r="BJ33" i="3"/>
  <c r="BN33" i="3"/>
  <c r="BA33" i="3"/>
  <c r="BG33" i="3"/>
  <c r="AW33" i="3"/>
  <c r="BC33" i="3"/>
  <c r="AY33" i="3"/>
  <c r="BI33" i="3"/>
  <c r="BE33" i="3"/>
  <c r="BO33" i="3"/>
  <c r="AN33" i="3"/>
  <c r="AR33" i="3"/>
  <c r="AT33" i="3"/>
  <c r="AK33" i="3"/>
  <c r="G33" i="7" s="1"/>
  <c r="AL33" i="3"/>
  <c r="AP33" i="3"/>
  <c r="AJ33" i="3"/>
  <c r="AQ33" i="3"/>
  <c r="BV29" i="3"/>
  <c r="AX29" i="3" s="1"/>
  <c r="BF29" i="3"/>
  <c r="BJ29" i="3"/>
  <c r="BR29" i="3"/>
  <c r="AV29" i="3"/>
  <c r="BA29" i="3"/>
  <c r="BL29" i="3"/>
  <c r="G29" i="8" s="1"/>
  <c r="BQ29" i="3"/>
  <c r="AW29" i="3"/>
  <c r="BH29" i="3"/>
  <c r="BM29" i="3"/>
  <c r="AY29" i="3"/>
  <c r="AZ29" i="3"/>
  <c r="BK29" i="3"/>
  <c r="AU29" i="3"/>
  <c r="BD29" i="3"/>
  <c r="BE29" i="3"/>
  <c r="AN29" i="3"/>
  <c r="AO29" i="3"/>
  <c r="AS29" i="3"/>
  <c r="AT29" i="3"/>
  <c r="AH29" i="3"/>
  <c r="BO29" i="3"/>
  <c r="AM29" i="3"/>
  <c r="AP29" i="3"/>
  <c r="AI29" i="3"/>
  <c r="AQ29" i="3"/>
  <c r="BV25" i="3"/>
  <c r="AZ25" i="3" s="1"/>
  <c r="AV25" i="3"/>
  <c r="BH25" i="3"/>
  <c r="BL25" i="3"/>
  <c r="G25" i="8" s="1"/>
  <c r="AY25" i="3"/>
  <c r="BE25" i="3"/>
  <c r="AW25" i="3"/>
  <c r="BC25" i="3"/>
  <c r="BF25" i="3"/>
  <c r="BM25" i="3"/>
  <c r="BI25" i="3"/>
  <c r="BQ25" i="3"/>
  <c r="AN25" i="3"/>
  <c r="AR25" i="3"/>
  <c r="AT25" i="3"/>
  <c r="AK25" i="3"/>
  <c r="G25" i="7" s="1"/>
  <c r="AL25" i="3"/>
  <c r="AP25" i="3"/>
  <c r="AJ25" i="3"/>
  <c r="AQ25" i="3"/>
  <c r="BV21" i="3"/>
  <c r="AV21" i="3" s="1"/>
  <c r="BD21" i="3"/>
  <c r="BH21" i="3"/>
  <c r="BP21" i="3"/>
  <c r="AY21" i="3"/>
  <c r="BE21" i="3"/>
  <c r="BO21" i="3"/>
  <c r="BA21" i="3"/>
  <c r="BG21" i="3"/>
  <c r="AU21" i="3"/>
  <c r="BB21" i="3"/>
  <c r="BI21" i="3"/>
  <c r="BC21" i="3"/>
  <c r="BR21" i="3"/>
  <c r="BF21" i="3"/>
  <c r="BK21" i="3"/>
  <c r="BM21" i="3"/>
  <c r="AN21" i="3"/>
  <c r="AO21" i="3"/>
  <c r="AS21" i="3"/>
  <c r="AK21" i="3"/>
  <c r="G21" i="7" s="1"/>
  <c r="AI21" i="3"/>
  <c r="AH21" i="3"/>
  <c r="AW21" i="3"/>
  <c r="AJ21" i="3"/>
  <c r="AP21" i="3"/>
  <c r="AL21" i="3"/>
  <c r="BV17" i="3"/>
  <c r="AZ17" i="3" s="1"/>
  <c r="AV17" i="3"/>
  <c r="BH17" i="3"/>
  <c r="BL17" i="3"/>
  <c r="G17" i="8" s="1"/>
  <c r="BE17" i="3"/>
  <c r="BJ17" i="3"/>
  <c r="BC17" i="3"/>
  <c r="BK17" i="3"/>
  <c r="BF17" i="3"/>
  <c r="BM17" i="3"/>
  <c r="BB17" i="3"/>
  <c r="BQ17" i="3"/>
  <c r="AU17" i="3"/>
  <c r="AN17" i="3"/>
  <c r="AS17" i="3"/>
  <c r="AK17" i="3"/>
  <c r="G17" i="7" s="1"/>
  <c r="AH17" i="3"/>
  <c r="AP17" i="3"/>
  <c r="AL17" i="3"/>
  <c r="AQ17" i="3"/>
  <c r="BV13" i="3"/>
  <c r="AV13" i="3" s="1"/>
  <c r="AZ13" i="3"/>
  <c r="BD13" i="3"/>
  <c r="BH13" i="3"/>
  <c r="BP13" i="3"/>
  <c r="AY13" i="3"/>
  <c r="BE13" i="3"/>
  <c r="BO13" i="3"/>
  <c r="BA13" i="3"/>
  <c r="BG13" i="3"/>
  <c r="AU13" i="3"/>
  <c r="BB13" i="3"/>
  <c r="BI13" i="3"/>
  <c r="AW13" i="3"/>
  <c r="BK13" i="3"/>
  <c r="AX13" i="3"/>
  <c r="BC13" i="3"/>
  <c r="BF13" i="3"/>
  <c r="AN13" i="3"/>
  <c r="BR13" i="3"/>
  <c r="AO13" i="3"/>
  <c r="AS13" i="3"/>
  <c r="AT13" i="3"/>
  <c r="AI13" i="3"/>
  <c r="AH13" i="3"/>
  <c r="AM13" i="3"/>
  <c r="AJ13" i="3"/>
  <c r="AQ13" i="3"/>
  <c r="BV9" i="3"/>
  <c r="AZ9" i="3" s="1"/>
  <c r="AV9" i="3"/>
  <c r="BH9" i="3"/>
  <c r="BL9" i="3"/>
  <c r="G9" i="8" s="1"/>
  <c r="BE9" i="3"/>
  <c r="BJ9" i="3"/>
  <c r="BC9" i="3"/>
  <c r="BK9" i="3"/>
  <c r="BF9" i="3"/>
  <c r="BM9" i="3"/>
  <c r="BI9" i="3"/>
  <c r="BB9" i="3"/>
  <c r="AR9" i="3"/>
  <c r="BA9" i="3"/>
  <c r="AK9" i="3"/>
  <c r="G9" i="7" s="1"/>
  <c r="BQ9" i="3"/>
  <c r="AH9" i="3"/>
  <c r="AP9" i="3"/>
  <c r="AL9" i="3"/>
  <c r="AQ9" i="3"/>
  <c r="BV299" i="3"/>
  <c r="BI299" i="3" s="1"/>
  <c r="BV291" i="3"/>
  <c r="BV283" i="3"/>
  <c r="BV275" i="3"/>
  <c r="AY275" i="3" s="1"/>
  <c r="BV267" i="3"/>
  <c r="BB267" i="3" s="1"/>
  <c r="BV259" i="3"/>
  <c r="BV251" i="3"/>
  <c r="BV243" i="3"/>
  <c r="AY243" i="3" s="1"/>
  <c r="BV235" i="3"/>
  <c r="AM235" i="3" s="1"/>
  <c r="BV227" i="3"/>
  <c r="BV219" i="3"/>
  <c r="BV211" i="3"/>
  <c r="BA211" i="3" s="1"/>
  <c r="BV203" i="3"/>
  <c r="BE203" i="3" s="1"/>
  <c r="BV195" i="3"/>
  <c r="BV187" i="3"/>
  <c r="BV179" i="3"/>
  <c r="BA179" i="3" s="1"/>
  <c r="BV171" i="3"/>
  <c r="BB171" i="3" s="1"/>
  <c r="BV163" i="3"/>
  <c r="BV155" i="3"/>
  <c r="BV151" i="3"/>
  <c r="BA151" i="3" s="1"/>
  <c r="BV143" i="3"/>
  <c r="BL143" i="3" s="1"/>
  <c r="G143" i="8" s="1"/>
  <c r="BV135" i="3"/>
  <c r="BV127" i="3"/>
  <c r="BV119" i="3"/>
  <c r="BA119" i="3" s="1"/>
  <c r="BV111" i="3"/>
  <c r="BK111" i="3" s="1"/>
  <c r="BV103" i="3"/>
  <c r="BV95" i="3"/>
  <c r="BV87" i="3"/>
  <c r="AZ87" i="3" s="1"/>
  <c r="BV79" i="3"/>
  <c r="AS79" i="3" s="1"/>
  <c r="BV55" i="3"/>
  <c r="BV47" i="3"/>
  <c r="BV39" i="3"/>
  <c r="BJ39" i="3" s="1"/>
  <c r="AU303" i="3"/>
  <c r="AY303" i="3"/>
  <c r="BC303" i="3"/>
  <c r="BG303" i="3"/>
  <c r="BK303" i="3"/>
  <c r="BO303" i="3"/>
  <c r="AV303" i="3"/>
  <c r="AZ303" i="3"/>
  <c r="BD303" i="3"/>
  <c r="BH303" i="3"/>
  <c r="BL303" i="3"/>
  <c r="G303" i="8" s="1"/>
  <c r="BP303" i="3"/>
  <c r="AO303" i="3"/>
  <c r="AS303" i="3"/>
  <c r="BA303" i="3"/>
  <c r="BI303" i="3"/>
  <c r="BQ303" i="3"/>
  <c r="AM303" i="3"/>
  <c r="AR303" i="3"/>
  <c r="AK303" i="3"/>
  <c r="G303" i="7" s="1"/>
  <c r="AW303" i="3"/>
  <c r="BM303" i="3"/>
  <c r="BB303" i="3"/>
  <c r="BJ303" i="3"/>
  <c r="BR303" i="3"/>
  <c r="AN303" i="3"/>
  <c r="AT303" i="3"/>
  <c r="AL303" i="3"/>
  <c r="BE303" i="3"/>
  <c r="AP303" i="3"/>
  <c r="AI303" i="3"/>
  <c r="BF303" i="3"/>
  <c r="AH303" i="3"/>
  <c r="AX303" i="3"/>
  <c r="AQ303" i="3"/>
  <c r="AJ303" i="3"/>
  <c r="BN303" i="3"/>
  <c r="AU295" i="3"/>
  <c r="AY295" i="3"/>
  <c r="BC295" i="3"/>
  <c r="BG295" i="3"/>
  <c r="BK295" i="3"/>
  <c r="BO295" i="3"/>
  <c r="AV295" i="3"/>
  <c r="AZ295" i="3"/>
  <c r="BD295" i="3"/>
  <c r="BH295" i="3"/>
  <c r="BL295" i="3"/>
  <c r="G295" i="8" s="1"/>
  <c r="BP295" i="3"/>
  <c r="AO295" i="3"/>
  <c r="AS295" i="3"/>
  <c r="BA295" i="3"/>
  <c r="BI295" i="3"/>
  <c r="BQ295" i="3"/>
  <c r="AM295" i="3"/>
  <c r="AR295" i="3"/>
  <c r="AK295" i="3"/>
  <c r="G295" i="7" s="1"/>
  <c r="AW295" i="3"/>
  <c r="BM295" i="3"/>
  <c r="BB295" i="3"/>
  <c r="BJ295" i="3"/>
  <c r="BR295" i="3"/>
  <c r="AN295" i="3"/>
  <c r="AT295" i="3"/>
  <c r="AL295" i="3"/>
  <c r="BE295" i="3"/>
  <c r="AP295" i="3"/>
  <c r="AI295" i="3"/>
  <c r="AJ295" i="3"/>
  <c r="BF295" i="3"/>
  <c r="AX295" i="3"/>
  <c r="AQ295" i="3"/>
  <c r="AH295" i="3"/>
  <c r="BN295" i="3"/>
  <c r="AU287" i="3"/>
  <c r="AY287" i="3"/>
  <c r="BC287" i="3"/>
  <c r="BG287" i="3"/>
  <c r="BK287" i="3"/>
  <c r="BO287" i="3"/>
  <c r="AV287" i="3"/>
  <c r="AZ287" i="3"/>
  <c r="BD287" i="3"/>
  <c r="BH287" i="3"/>
  <c r="BL287" i="3"/>
  <c r="G287" i="8" s="1"/>
  <c r="BP287" i="3"/>
  <c r="AO287" i="3"/>
  <c r="AS287" i="3"/>
  <c r="BA287" i="3"/>
  <c r="BI287" i="3"/>
  <c r="BQ287" i="3"/>
  <c r="AM287" i="3"/>
  <c r="AR287" i="3"/>
  <c r="AK287" i="3"/>
  <c r="G287" i="7" s="1"/>
  <c r="AW287" i="3"/>
  <c r="BE287" i="3"/>
  <c r="BM287" i="3"/>
  <c r="BB287" i="3"/>
  <c r="BJ287" i="3"/>
  <c r="BR287" i="3"/>
  <c r="AN287" i="3"/>
  <c r="AT287" i="3"/>
  <c r="AL287" i="3"/>
  <c r="AP287" i="3"/>
  <c r="AI287" i="3"/>
  <c r="AJ287" i="3"/>
  <c r="AH287" i="3"/>
  <c r="AX287" i="3"/>
  <c r="AQ287" i="3"/>
  <c r="BF287" i="3"/>
  <c r="BN287" i="3"/>
  <c r="AU279" i="3"/>
  <c r="AY279" i="3"/>
  <c r="BC279" i="3"/>
  <c r="BG279" i="3"/>
  <c r="BK279" i="3"/>
  <c r="BO279" i="3"/>
  <c r="AV279" i="3"/>
  <c r="AZ279" i="3"/>
  <c r="BD279" i="3"/>
  <c r="BH279" i="3"/>
  <c r="BL279" i="3"/>
  <c r="G279" i="8" s="1"/>
  <c r="BP279" i="3"/>
  <c r="AO279" i="3"/>
  <c r="AS279" i="3"/>
  <c r="BA279" i="3"/>
  <c r="BI279" i="3"/>
  <c r="BQ279" i="3"/>
  <c r="AM279" i="3"/>
  <c r="AR279" i="3"/>
  <c r="AK279" i="3"/>
  <c r="G279" i="7" s="1"/>
  <c r="AW279" i="3"/>
  <c r="BE279" i="3"/>
  <c r="BM279" i="3"/>
  <c r="BB279" i="3"/>
  <c r="BJ279" i="3"/>
  <c r="BR279" i="3"/>
  <c r="AN279" i="3"/>
  <c r="AT279" i="3"/>
  <c r="AL279" i="3"/>
  <c r="AP279" i="3"/>
  <c r="AI279" i="3"/>
  <c r="BF279" i="3"/>
  <c r="AX279" i="3"/>
  <c r="AQ279" i="3"/>
  <c r="AJ279" i="3"/>
  <c r="AH279" i="3"/>
  <c r="BN279" i="3"/>
  <c r="AU271" i="3"/>
  <c r="AY271" i="3"/>
  <c r="BC271" i="3"/>
  <c r="BG271" i="3"/>
  <c r="BK271" i="3"/>
  <c r="BO271" i="3"/>
  <c r="AV271" i="3"/>
  <c r="AZ271" i="3"/>
  <c r="BD271" i="3"/>
  <c r="BH271" i="3"/>
  <c r="BL271" i="3"/>
  <c r="G271" i="8" s="1"/>
  <c r="BP271" i="3"/>
  <c r="AO271" i="3"/>
  <c r="AS271" i="3"/>
  <c r="BA271" i="3"/>
  <c r="BI271" i="3"/>
  <c r="BQ271" i="3"/>
  <c r="AM271" i="3"/>
  <c r="AR271" i="3"/>
  <c r="AK271" i="3"/>
  <c r="G271" i="7" s="1"/>
  <c r="AW271" i="3"/>
  <c r="BE271" i="3"/>
  <c r="BM271" i="3"/>
  <c r="BB271" i="3"/>
  <c r="BJ271" i="3"/>
  <c r="BR271" i="3"/>
  <c r="AN271" i="3"/>
  <c r="AT271" i="3"/>
  <c r="AL271" i="3"/>
  <c r="AP271" i="3"/>
  <c r="AI271" i="3"/>
  <c r="BF271" i="3"/>
  <c r="AH271" i="3"/>
  <c r="AX271" i="3"/>
  <c r="AQ271" i="3"/>
  <c r="AJ271" i="3"/>
  <c r="BN271" i="3"/>
  <c r="AU263" i="3"/>
  <c r="AY263" i="3"/>
  <c r="BC263" i="3"/>
  <c r="BG263" i="3"/>
  <c r="BK263" i="3"/>
  <c r="BO263" i="3"/>
  <c r="AV263" i="3"/>
  <c r="AZ263" i="3"/>
  <c r="BD263" i="3"/>
  <c r="BH263" i="3"/>
  <c r="BL263" i="3"/>
  <c r="G263" i="8" s="1"/>
  <c r="BP263" i="3"/>
  <c r="AO263" i="3"/>
  <c r="AS263" i="3"/>
  <c r="BA263" i="3"/>
  <c r="BI263" i="3"/>
  <c r="BQ263" i="3"/>
  <c r="AM263" i="3"/>
  <c r="AR263" i="3"/>
  <c r="AK263" i="3"/>
  <c r="G263" i="7" s="1"/>
  <c r="AW263" i="3"/>
  <c r="BM263" i="3"/>
  <c r="AP263" i="3"/>
  <c r="BB263" i="3"/>
  <c r="BJ263" i="3"/>
  <c r="BR263" i="3"/>
  <c r="AN263" i="3"/>
  <c r="AT263" i="3"/>
  <c r="AL263" i="3"/>
  <c r="BE263" i="3"/>
  <c r="AI263" i="3"/>
  <c r="AJ263" i="3"/>
  <c r="BF263" i="3"/>
  <c r="AX263" i="3"/>
  <c r="AQ263" i="3"/>
  <c r="AH263" i="3"/>
  <c r="BN263" i="3"/>
  <c r="AU255" i="3"/>
  <c r="AY255" i="3"/>
  <c r="BC255" i="3"/>
  <c r="BG255" i="3"/>
  <c r="BK255" i="3"/>
  <c r="BO255" i="3"/>
  <c r="AV255" i="3"/>
  <c r="AZ255" i="3"/>
  <c r="BD255" i="3"/>
  <c r="BH255" i="3"/>
  <c r="BL255" i="3"/>
  <c r="G255" i="8" s="1"/>
  <c r="BP255" i="3"/>
  <c r="AO255" i="3"/>
  <c r="AS255" i="3"/>
  <c r="BA255" i="3"/>
  <c r="BI255" i="3"/>
  <c r="BQ255" i="3"/>
  <c r="AM255" i="3"/>
  <c r="AR255" i="3"/>
  <c r="AK255" i="3"/>
  <c r="G255" i="7" s="1"/>
  <c r="BE255" i="3"/>
  <c r="AP255" i="3"/>
  <c r="BB255" i="3"/>
  <c r="BJ255" i="3"/>
  <c r="BR255" i="3"/>
  <c r="AN255" i="3"/>
  <c r="AT255" i="3"/>
  <c r="AL255" i="3"/>
  <c r="AW255" i="3"/>
  <c r="BM255" i="3"/>
  <c r="AI255" i="3"/>
  <c r="BF255" i="3"/>
  <c r="AH255" i="3"/>
  <c r="AX255" i="3"/>
  <c r="AQ255" i="3"/>
  <c r="AJ255" i="3"/>
  <c r="BN255" i="3"/>
  <c r="AU247" i="3"/>
  <c r="AY247" i="3"/>
  <c r="BC247" i="3"/>
  <c r="BG247" i="3"/>
  <c r="BK247" i="3"/>
  <c r="BO247" i="3"/>
  <c r="AN247" i="3"/>
  <c r="AV247" i="3"/>
  <c r="AZ247" i="3"/>
  <c r="BD247" i="3"/>
  <c r="BH247" i="3"/>
  <c r="BL247" i="3"/>
  <c r="G247" i="8" s="1"/>
  <c r="BP247" i="3"/>
  <c r="AO247" i="3"/>
  <c r="AS247" i="3"/>
  <c r="BA247" i="3"/>
  <c r="BI247" i="3"/>
  <c r="BQ247" i="3"/>
  <c r="AR247" i="3"/>
  <c r="AK247" i="3"/>
  <c r="G247" i="7" s="1"/>
  <c r="AW247" i="3"/>
  <c r="BM247" i="3"/>
  <c r="BB247" i="3"/>
  <c r="BJ247" i="3"/>
  <c r="BR247" i="3"/>
  <c r="AM247" i="3"/>
  <c r="AT247" i="3"/>
  <c r="AL247" i="3"/>
  <c r="BE247" i="3"/>
  <c r="AP247" i="3"/>
  <c r="AI247" i="3"/>
  <c r="BF247" i="3"/>
  <c r="AH247" i="3"/>
  <c r="AX247" i="3"/>
  <c r="AQ247" i="3"/>
  <c r="AJ247" i="3"/>
  <c r="BN247" i="3"/>
  <c r="AW239" i="3"/>
  <c r="BA239" i="3"/>
  <c r="BE239" i="3"/>
  <c r="BI239" i="3"/>
  <c r="BM239" i="3"/>
  <c r="BQ239" i="3"/>
  <c r="AU239" i="3"/>
  <c r="AZ239" i="3"/>
  <c r="BF239" i="3"/>
  <c r="BK239" i="3"/>
  <c r="BP239" i="3"/>
  <c r="AN239" i="3"/>
  <c r="AR239" i="3"/>
  <c r="AV239" i="3"/>
  <c r="BB239" i="3"/>
  <c r="BG239" i="3"/>
  <c r="BL239" i="3"/>
  <c r="G239" i="8" s="1"/>
  <c r="BR239" i="3"/>
  <c r="AO239" i="3"/>
  <c r="AS239" i="3"/>
  <c r="AX239" i="3"/>
  <c r="BH239" i="3"/>
  <c r="AT239" i="3"/>
  <c r="AK239" i="3"/>
  <c r="G239" i="7" s="1"/>
  <c r="BC239" i="3"/>
  <c r="AY239" i="3"/>
  <c r="BJ239" i="3"/>
  <c r="AM239" i="3"/>
  <c r="AL239" i="3"/>
  <c r="BN239" i="3"/>
  <c r="AP239" i="3"/>
  <c r="BO239" i="3"/>
  <c r="AI239" i="3"/>
  <c r="AJ239" i="3"/>
  <c r="BD239" i="3"/>
  <c r="AQ239" i="3"/>
  <c r="AH239" i="3"/>
  <c r="AW231" i="3"/>
  <c r="BA231" i="3"/>
  <c r="BE231" i="3"/>
  <c r="BI231" i="3"/>
  <c r="BM231" i="3"/>
  <c r="BQ231" i="3"/>
  <c r="AU231" i="3"/>
  <c r="AZ231" i="3"/>
  <c r="BF231" i="3"/>
  <c r="BK231" i="3"/>
  <c r="BP231" i="3"/>
  <c r="AN231" i="3"/>
  <c r="AR231" i="3"/>
  <c r="AV231" i="3"/>
  <c r="BB231" i="3"/>
  <c r="BG231" i="3"/>
  <c r="BL231" i="3"/>
  <c r="G231" i="8" s="1"/>
  <c r="BR231" i="3"/>
  <c r="AO231" i="3"/>
  <c r="AS231" i="3"/>
  <c r="AX231" i="3"/>
  <c r="BH231" i="3"/>
  <c r="AT231" i="3"/>
  <c r="AK231" i="3"/>
  <c r="G231" i="7" s="1"/>
  <c r="BN231" i="3"/>
  <c r="AY231" i="3"/>
  <c r="BJ231" i="3"/>
  <c r="AM231" i="3"/>
  <c r="AL231" i="3"/>
  <c r="BC231" i="3"/>
  <c r="AP231" i="3"/>
  <c r="AI231" i="3"/>
  <c r="AJ231" i="3"/>
  <c r="BO231" i="3"/>
  <c r="AH231" i="3"/>
  <c r="BD231" i="3"/>
  <c r="AQ231" i="3"/>
  <c r="AW223" i="3"/>
  <c r="BA223" i="3"/>
  <c r="BE223" i="3"/>
  <c r="BI223" i="3"/>
  <c r="BM223" i="3"/>
  <c r="BQ223" i="3"/>
  <c r="AX223" i="3"/>
  <c r="BB223" i="3"/>
  <c r="BF223" i="3"/>
  <c r="BJ223" i="3"/>
  <c r="BN223" i="3"/>
  <c r="BR223" i="3"/>
  <c r="AZ223" i="3"/>
  <c r="BH223" i="3"/>
  <c r="BP223" i="3"/>
  <c r="AN223" i="3"/>
  <c r="AR223" i="3"/>
  <c r="AU223" i="3"/>
  <c r="BC223" i="3"/>
  <c r="BK223" i="3"/>
  <c r="AO223" i="3"/>
  <c r="AS223" i="3"/>
  <c r="AV223" i="3"/>
  <c r="BL223" i="3"/>
  <c r="G223" i="8" s="1"/>
  <c r="AT223" i="3"/>
  <c r="AK223" i="3"/>
  <c r="G223" i="7" s="1"/>
  <c r="BD223" i="3"/>
  <c r="AY223" i="3"/>
  <c r="BO223" i="3"/>
  <c r="AM223" i="3"/>
  <c r="AL223" i="3"/>
  <c r="AP223" i="3"/>
  <c r="AI223" i="3"/>
  <c r="BG223" i="3"/>
  <c r="AQ223" i="3"/>
  <c r="AJ223" i="3"/>
  <c r="AH223" i="3"/>
  <c r="AW215" i="3"/>
  <c r="BA215" i="3"/>
  <c r="BE215" i="3"/>
  <c r="BI215" i="3"/>
  <c r="BM215" i="3"/>
  <c r="BQ215" i="3"/>
  <c r="AX215" i="3"/>
  <c r="BB215" i="3"/>
  <c r="BF215" i="3"/>
  <c r="BJ215" i="3"/>
  <c r="BN215" i="3"/>
  <c r="BR215" i="3"/>
  <c r="AZ215" i="3"/>
  <c r="BH215" i="3"/>
  <c r="BP215" i="3"/>
  <c r="AN215" i="3"/>
  <c r="AR215" i="3"/>
  <c r="AU215" i="3"/>
  <c r="BC215" i="3"/>
  <c r="BK215" i="3"/>
  <c r="AO215" i="3"/>
  <c r="AS215" i="3"/>
  <c r="AV215" i="3"/>
  <c r="BL215" i="3"/>
  <c r="G215" i="8" s="1"/>
  <c r="AT215" i="3"/>
  <c r="AK215" i="3"/>
  <c r="G215" i="7" s="1"/>
  <c r="BD215" i="3"/>
  <c r="AY215" i="3"/>
  <c r="BO215" i="3"/>
  <c r="AM215" i="3"/>
  <c r="AL215" i="3"/>
  <c r="AP215" i="3"/>
  <c r="AI215" i="3"/>
  <c r="AJ215" i="3"/>
  <c r="BG215" i="3"/>
  <c r="AH215" i="3"/>
  <c r="AQ215" i="3"/>
  <c r="AW207" i="3"/>
  <c r="BA207" i="3"/>
  <c r="BE207" i="3"/>
  <c r="BI207" i="3"/>
  <c r="BM207" i="3"/>
  <c r="BQ207" i="3"/>
  <c r="AX207" i="3"/>
  <c r="BB207" i="3"/>
  <c r="BF207" i="3"/>
  <c r="BJ207" i="3"/>
  <c r="BN207" i="3"/>
  <c r="BR207" i="3"/>
  <c r="AZ207" i="3"/>
  <c r="BH207" i="3"/>
  <c r="BP207" i="3"/>
  <c r="AN207" i="3"/>
  <c r="AR207" i="3"/>
  <c r="AU207" i="3"/>
  <c r="BC207" i="3"/>
  <c r="BK207" i="3"/>
  <c r="AO207" i="3"/>
  <c r="AS207" i="3"/>
  <c r="AV207" i="3"/>
  <c r="BL207" i="3"/>
  <c r="G207" i="8" s="1"/>
  <c r="AT207" i="3"/>
  <c r="AK207" i="3"/>
  <c r="G207" i="7" s="1"/>
  <c r="BD207" i="3"/>
  <c r="AY207" i="3"/>
  <c r="BO207" i="3"/>
  <c r="AM207" i="3"/>
  <c r="AL207" i="3"/>
  <c r="AP207" i="3"/>
  <c r="AI207" i="3"/>
  <c r="AJ207" i="3"/>
  <c r="BG207" i="3"/>
  <c r="AQ207" i="3"/>
  <c r="AH207" i="3"/>
  <c r="AW199" i="3"/>
  <c r="BA199" i="3"/>
  <c r="BE199" i="3"/>
  <c r="BI199" i="3"/>
  <c r="BM199" i="3"/>
  <c r="BQ199" i="3"/>
  <c r="AX199" i="3"/>
  <c r="BB199" i="3"/>
  <c r="BF199" i="3"/>
  <c r="BJ199" i="3"/>
  <c r="BN199" i="3"/>
  <c r="BR199" i="3"/>
  <c r="AZ199" i="3"/>
  <c r="BH199" i="3"/>
  <c r="BP199" i="3"/>
  <c r="AN199" i="3"/>
  <c r="AR199" i="3"/>
  <c r="AU199" i="3"/>
  <c r="BC199" i="3"/>
  <c r="BK199" i="3"/>
  <c r="AO199" i="3"/>
  <c r="AS199" i="3"/>
  <c r="AV199" i="3"/>
  <c r="BL199" i="3"/>
  <c r="G199" i="8" s="1"/>
  <c r="AT199" i="3"/>
  <c r="AK199" i="3"/>
  <c r="G199" i="7" s="1"/>
  <c r="AY199" i="3"/>
  <c r="BO199" i="3"/>
  <c r="AM199" i="3"/>
  <c r="AL199" i="3"/>
  <c r="BD199" i="3"/>
  <c r="AP199" i="3"/>
  <c r="AI199" i="3"/>
  <c r="AJ199" i="3"/>
  <c r="BG199" i="3"/>
  <c r="AH199" i="3"/>
  <c r="AQ199" i="3"/>
  <c r="AW191" i="3"/>
  <c r="BA191" i="3"/>
  <c r="BE191" i="3"/>
  <c r="BI191" i="3"/>
  <c r="BM191" i="3"/>
  <c r="BQ191" i="3"/>
  <c r="AX191" i="3"/>
  <c r="BB191" i="3"/>
  <c r="BF191" i="3"/>
  <c r="BJ191" i="3"/>
  <c r="BN191" i="3"/>
  <c r="BR191" i="3"/>
  <c r="AZ191" i="3"/>
  <c r="BH191" i="3"/>
  <c r="BP191" i="3"/>
  <c r="AN191" i="3"/>
  <c r="AR191" i="3"/>
  <c r="AU191" i="3"/>
  <c r="BC191" i="3"/>
  <c r="BK191" i="3"/>
  <c r="AO191" i="3"/>
  <c r="AS191" i="3"/>
  <c r="AV191" i="3"/>
  <c r="BL191" i="3"/>
  <c r="G191" i="8" s="1"/>
  <c r="AT191" i="3"/>
  <c r="AK191" i="3"/>
  <c r="G191" i="7" s="1"/>
  <c r="AY191" i="3"/>
  <c r="BO191" i="3"/>
  <c r="AM191" i="3"/>
  <c r="AL191" i="3"/>
  <c r="BD191" i="3"/>
  <c r="AP191" i="3"/>
  <c r="AI191" i="3"/>
  <c r="AJ191" i="3"/>
  <c r="BG191" i="3"/>
  <c r="AQ191" i="3"/>
  <c r="AH191" i="3"/>
  <c r="AW183" i="3"/>
  <c r="BA183" i="3"/>
  <c r="BE183" i="3"/>
  <c r="BI183" i="3"/>
  <c r="BM183" i="3"/>
  <c r="BQ183" i="3"/>
  <c r="AX183" i="3"/>
  <c r="BB183" i="3"/>
  <c r="BF183" i="3"/>
  <c r="BJ183" i="3"/>
  <c r="BN183" i="3"/>
  <c r="BR183" i="3"/>
  <c r="AV183" i="3"/>
  <c r="BD183" i="3"/>
  <c r="BL183" i="3"/>
  <c r="G183" i="8" s="1"/>
  <c r="AY183" i="3"/>
  <c r="BG183" i="3"/>
  <c r="BO183" i="3"/>
  <c r="AU183" i="3"/>
  <c r="BK183" i="3"/>
  <c r="AN183" i="3"/>
  <c r="AR183" i="3"/>
  <c r="AZ183" i="3"/>
  <c r="BP183" i="3"/>
  <c r="AO183" i="3"/>
  <c r="AS183" i="3"/>
  <c r="BC183" i="3"/>
  <c r="AT183" i="3"/>
  <c r="AK183" i="3"/>
  <c r="G183" i="7" s="1"/>
  <c r="BH183" i="3"/>
  <c r="AM183" i="3"/>
  <c r="AL183" i="3"/>
  <c r="AP183" i="3"/>
  <c r="AI183" i="3"/>
  <c r="AH183" i="3"/>
  <c r="AQ183" i="3"/>
  <c r="AJ183" i="3"/>
  <c r="AW175" i="3"/>
  <c r="BA175" i="3"/>
  <c r="BE175" i="3"/>
  <c r="BI175" i="3"/>
  <c r="BM175" i="3"/>
  <c r="BQ175" i="3"/>
  <c r="AX175" i="3"/>
  <c r="BB175" i="3"/>
  <c r="BF175" i="3"/>
  <c r="BJ175" i="3"/>
  <c r="BN175" i="3"/>
  <c r="BR175" i="3"/>
  <c r="AV175" i="3"/>
  <c r="BD175" i="3"/>
  <c r="BL175" i="3"/>
  <c r="G175" i="8" s="1"/>
  <c r="AY175" i="3"/>
  <c r="BG175" i="3"/>
  <c r="BO175" i="3"/>
  <c r="AU175" i="3"/>
  <c r="BK175" i="3"/>
  <c r="AN175" i="3"/>
  <c r="AR175" i="3"/>
  <c r="AZ175" i="3"/>
  <c r="BP175" i="3"/>
  <c r="AO175" i="3"/>
  <c r="AS175" i="3"/>
  <c r="BC175" i="3"/>
  <c r="AT175" i="3"/>
  <c r="AK175" i="3"/>
  <c r="G175" i="7" s="1"/>
  <c r="BH175" i="3"/>
  <c r="AM175" i="3"/>
  <c r="AL175" i="3"/>
  <c r="AP175" i="3"/>
  <c r="AI175" i="3"/>
  <c r="AQ175" i="3"/>
  <c r="AJ175" i="3"/>
  <c r="AH175" i="3"/>
  <c r="AW167" i="3"/>
  <c r="BA167" i="3"/>
  <c r="BE167" i="3"/>
  <c r="BI167" i="3"/>
  <c r="BM167" i="3"/>
  <c r="BQ167" i="3"/>
  <c r="AX167" i="3"/>
  <c r="BB167" i="3"/>
  <c r="BF167" i="3"/>
  <c r="BJ167" i="3"/>
  <c r="BN167" i="3"/>
  <c r="BR167" i="3"/>
  <c r="AV167" i="3"/>
  <c r="BD167" i="3"/>
  <c r="BL167" i="3"/>
  <c r="G167" i="8" s="1"/>
  <c r="AY167" i="3"/>
  <c r="BG167" i="3"/>
  <c r="BO167" i="3"/>
  <c r="AU167" i="3"/>
  <c r="BK167" i="3"/>
  <c r="AN167" i="3"/>
  <c r="AR167" i="3"/>
  <c r="AZ167" i="3"/>
  <c r="BP167" i="3"/>
  <c r="AO167" i="3"/>
  <c r="AS167" i="3"/>
  <c r="BC167" i="3"/>
  <c r="AT167" i="3"/>
  <c r="AK167" i="3"/>
  <c r="G167" i="7" s="1"/>
  <c r="BH167" i="3"/>
  <c r="AM167" i="3"/>
  <c r="AL167" i="3"/>
  <c r="AP167" i="3"/>
  <c r="AI167" i="3"/>
  <c r="AJ167" i="3"/>
  <c r="AH167" i="3"/>
  <c r="AQ167" i="3"/>
  <c r="AW159" i="3"/>
  <c r="BA159" i="3"/>
  <c r="BE159" i="3"/>
  <c r="BI159" i="3"/>
  <c r="BM159" i="3"/>
  <c r="BQ159" i="3"/>
  <c r="AX159" i="3"/>
  <c r="BB159" i="3"/>
  <c r="BF159" i="3"/>
  <c r="BJ159" i="3"/>
  <c r="BN159" i="3"/>
  <c r="BR159" i="3"/>
  <c r="AV159" i="3"/>
  <c r="BD159" i="3"/>
  <c r="BL159" i="3"/>
  <c r="G159" i="8" s="1"/>
  <c r="AY159" i="3"/>
  <c r="BG159" i="3"/>
  <c r="BO159" i="3"/>
  <c r="AU159" i="3"/>
  <c r="BK159" i="3"/>
  <c r="AN159" i="3"/>
  <c r="AR159" i="3"/>
  <c r="AZ159" i="3"/>
  <c r="BP159" i="3"/>
  <c r="AO159" i="3"/>
  <c r="AS159" i="3"/>
  <c r="BC159" i="3"/>
  <c r="AT159" i="3"/>
  <c r="AK159" i="3"/>
  <c r="G159" i="7" s="1"/>
  <c r="BH159" i="3"/>
  <c r="AM159" i="3"/>
  <c r="AL159" i="3"/>
  <c r="AP159" i="3"/>
  <c r="AI159" i="3"/>
  <c r="AJ159" i="3"/>
  <c r="AQ159" i="3"/>
  <c r="AH159" i="3"/>
  <c r="AW147" i="3"/>
  <c r="BA147" i="3"/>
  <c r="BE147" i="3"/>
  <c r="BI147" i="3"/>
  <c r="BM147" i="3"/>
  <c r="BQ147" i="3"/>
  <c r="AX147" i="3"/>
  <c r="BB147" i="3"/>
  <c r="BF147" i="3"/>
  <c r="BJ147" i="3"/>
  <c r="BN147" i="3"/>
  <c r="BR147" i="3"/>
  <c r="AV147" i="3"/>
  <c r="BD147" i="3"/>
  <c r="BL147" i="3"/>
  <c r="G147" i="8" s="1"/>
  <c r="AY147" i="3"/>
  <c r="BG147" i="3"/>
  <c r="BO147" i="3"/>
  <c r="AU147" i="3"/>
  <c r="BK147" i="3"/>
  <c r="AN147" i="3"/>
  <c r="AR147" i="3"/>
  <c r="AZ147" i="3"/>
  <c r="BP147" i="3"/>
  <c r="AO147" i="3"/>
  <c r="AS147" i="3"/>
  <c r="BC147" i="3"/>
  <c r="AT147" i="3"/>
  <c r="AK147" i="3"/>
  <c r="G147" i="7" s="1"/>
  <c r="BH147" i="3"/>
  <c r="AM147" i="3"/>
  <c r="AL147" i="3"/>
  <c r="AP147" i="3"/>
  <c r="AI147" i="3"/>
  <c r="AH147" i="3"/>
  <c r="AJ147" i="3"/>
  <c r="AQ147" i="3"/>
  <c r="AW139" i="3"/>
  <c r="BA139" i="3"/>
  <c r="BE139" i="3"/>
  <c r="BI139" i="3"/>
  <c r="BM139" i="3"/>
  <c r="BQ139" i="3"/>
  <c r="AX139" i="3"/>
  <c r="BB139" i="3"/>
  <c r="BF139" i="3"/>
  <c r="BJ139" i="3"/>
  <c r="BN139" i="3"/>
  <c r="BR139" i="3"/>
  <c r="AV139" i="3"/>
  <c r="BD139" i="3"/>
  <c r="BL139" i="3"/>
  <c r="G139" i="8" s="1"/>
  <c r="AY139" i="3"/>
  <c r="BG139" i="3"/>
  <c r="BO139" i="3"/>
  <c r="AU139" i="3"/>
  <c r="BK139" i="3"/>
  <c r="AN139" i="3"/>
  <c r="AR139" i="3"/>
  <c r="AZ139" i="3"/>
  <c r="BP139" i="3"/>
  <c r="AO139" i="3"/>
  <c r="AS139" i="3"/>
  <c r="BC139" i="3"/>
  <c r="AT139" i="3"/>
  <c r="AK139" i="3"/>
  <c r="G139" i="7" s="1"/>
  <c r="BH139" i="3"/>
  <c r="AM139" i="3"/>
  <c r="AL139" i="3"/>
  <c r="AP139" i="3"/>
  <c r="AI139" i="3"/>
  <c r="AH139" i="3"/>
  <c r="AJ139" i="3"/>
  <c r="AQ139" i="3"/>
  <c r="AW131" i="3"/>
  <c r="BA131" i="3"/>
  <c r="BE131" i="3"/>
  <c r="BI131" i="3"/>
  <c r="BM131" i="3"/>
  <c r="BQ131" i="3"/>
  <c r="AX131" i="3"/>
  <c r="BB131" i="3"/>
  <c r="BF131" i="3"/>
  <c r="BJ131" i="3"/>
  <c r="BN131" i="3"/>
  <c r="BR131" i="3"/>
  <c r="AV131" i="3"/>
  <c r="BD131" i="3"/>
  <c r="BL131" i="3"/>
  <c r="G131" i="8" s="1"/>
  <c r="AY131" i="3"/>
  <c r="BG131" i="3"/>
  <c r="BO131" i="3"/>
  <c r="AU131" i="3"/>
  <c r="BK131" i="3"/>
  <c r="AN131" i="3"/>
  <c r="AR131" i="3"/>
  <c r="AZ131" i="3"/>
  <c r="BP131" i="3"/>
  <c r="AO131" i="3"/>
  <c r="AS131" i="3"/>
  <c r="BC131" i="3"/>
  <c r="AT131" i="3"/>
  <c r="AK131" i="3"/>
  <c r="G131" i="7" s="1"/>
  <c r="BH131" i="3"/>
  <c r="AM131" i="3"/>
  <c r="AL131" i="3"/>
  <c r="AP131" i="3"/>
  <c r="AI131" i="3"/>
  <c r="AH131" i="3"/>
  <c r="AJ131" i="3"/>
  <c r="AQ131" i="3"/>
  <c r="AW123" i="3"/>
  <c r="BA123" i="3"/>
  <c r="BE123" i="3"/>
  <c r="BI123" i="3"/>
  <c r="BM123" i="3"/>
  <c r="BQ123" i="3"/>
  <c r="AX123" i="3"/>
  <c r="BB123" i="3"/>
  <c r="BF123" i="3"/>
  <c r="BJ123" i="3"/>
  <c r="BN123" i="3"/>
  <c r="BR123" i="3"/>
  <c r="AV123" i="3"/>
  <c r="BD123" i="3"/>
  <c r="BL123" i="3"/>
  <c r="G123" i="8" s="1"/>
  <c r="AY123" i="3"/>
  <c r="BG123" i="3"/>
  <c r="BO123" i="3"/>
  <c r="AU123" i="3"/>
  <c r="BK123" i="3"/>
  <c r="AN123" i="3"/>
  <c r="AR123" i="3"/>
  <c r="AZ123" i="3"/>
  <c r="BP123" i="3"/>
  <c r="AO123" i="3"/>
  <c r="AS123" i="3"/>
  <c r="BC123" i="3"/>
  <c r="AT123" i="3"/>
  <c r="AK123" i="3"/>
  <c r="G123" i="7" s="1"/>
  <c r="BH123" i="3"/>
  <c r="AM123" i="3"/>
  <c r="AL123" i="3"/>
  <c r="AP123" i="3"/>
  <c r="AI123" i="3"/>
  <c r="AH123" i="3"/>
  <c r="AQ123" i="3"/>
  <c r="AJ123" i="3"/>
  <c r="AW115" i="3"/>
  <c r="BA115" i="3"/>
  <c r="BE115" i="3"/>
  <c r="BI115" i="3"/>
  <c r="BM115" i="3"/>
  <c r="BQ115" i="3"/>
  <c r="AX115" i="3"/>
  <c r="BB115" i="3"/>
  <c r="BF115" i="3"/>
  <c r="BJ115" i="3"/>
  <c r="BN115" i="3"/>
  <c r="BR115" i="3"/>
  <c r="AV115" i="3"/>
  <c r="BD115" i="3"/>
  <c r="BL115" i="3"/>
  <c r="G115" i="8" s="1"/>
  <c r="AY115" i="3"/>
  <c r="BG115" i="3"/>
  <c r="BO115" i="3"/>
  <c r="AU115" i="3"/>
  <c r="BK115" i="3"/>
  <c r="AN115" i="3"/>
  <c r="AR115" i="3"/>
  <c r="AZ115" i="3"/>
  <c r="BP115" i="3"/>
  <c r="AO115" i="3"/>
  <c r="AS115" i="3"/>
  <c r="BC115" i="3"/>
  <c r="AT115" i="3"/>
  <c r="AK115" i="3"/>
  <c r="G115" i="7" s="1"/>
  <c r="BH115" i="3"/>
  <c r="AM115" i="3"/>
  <c r="AL115" i="3"/>
  <c r="AP115" i="3"/>
  <c r="AI115" i="3"/>
  <c r="AH115" i="3"/>
  <c r="AJ115" i="3"/>
  <c r="AQ115" i="3"/>
  <c r="AW107" i="3"/>
  <c r="BA107" i="3"/>
  <c r="BE107" i="3"/>
  <c r="BI107" i="3"/>
  <c r="BM107" i="3"/>
  <c r="BQ107" i="3"/>
  <c r="AX107" i="3"/>
  <c r="BB107" i="3"/>
  <c r="BF107" i="3"/>
  <c r="BJ107" i="3"/>
  <c r="BN107" i="3"/>
  <c r="BR107" i="3"/>
  <c r="AV107" i="3"/>
  <c r="BD107" i="3"/>
  <c r="BL107" i="3"/>
  <c r="G107" i="8" s="1"/>
  <c r="AY107" i="3"/>
  <c r="BG107" i="3"/>
  <c r="BO107" i="3"/>
  <c r="AU107" i="3"/>
  <c r="BK107" i="3"/>
  <c r="AN107" i="3"/>
  <c r="AR107" i="3"/>
  <c r="AZ107" i="3"/>
  <c r="BP107" i="3"/>
  <c r="AO107" i="3"/>
  <c r="AS107" i="3"/>
  <c r="BC107" i="3"/>
  <c r="AT107" i="3"/>
  <c r="AK107" i="3"/>
  <c r="G107" i="7" s="1"/>
  <c r="BH107" i="3"/>
  <c r="AM107" i="3"/>
  <c r="AL107" i="3"/>
  <c r="AP107" i="3"/>
  <c r="AI107" i="3"/>
  <c r="AH107" i="3"/>
  <c r="AQ107" i="3"/>
  <c r="AJ107" i="3"/>
  <c r="AW99" i="3"/>
  <c r="BA99" i="3"/>
  <c r="BE99" i="3"/>
  <c r="BI99" i="3"/>
  <c r="BM99" i="3"/>
  <c r="BQ99" i="3"/>
  <c r="AV99" i="3"/>
  <c r="BB99" i="3"/>
  <c r="BG99" i="3"/>
  <c r="BL99" i="3"/>
  <c r="G99" i="8" s="1"/>
  <c r="BR99" i="3"/>
  <c r="AX99" i="3"/>
  <c r="BC99" i="3"/>
  <c r="BH99" i="3"/>
  <c r="BN99" i="3"/>
  <c r="AU99" i="3"/>
  <c r="BF99" i="3"/>
  <c r="BP99" i="3"/>
  <c r="AY99" i="3"/>
  <c r="BJ99" i="3"/>
  <c r="BD99" i="3"/>
  <c r="AN99" i="3"/>
  <c r="AR99" i="3"/>
  <c r="BK99" i="3"/>
  <c r="AO99" i="3"/>
  <c r="AS99" i="3"/>
  <c r="AT99" i="3"/>
  <c r="AK99" i="3"/>
  <c r="G99" i="7" s="1"/>
  <c r="BO99" i="3"/>
  <c r="AZ99" i="3"/>
  <c r="AM99" i="3"/>
  <c r="AL99" i="3"/>
  <c r="AP99" i="3"/>
  <c r="AI99" i="3"/>
  <c r="AH99" i="3"/>
  <c r="AJ99" i="3"/>
  <c r="AQ99" i="3"/>
  <c r="AV91" i="3"/>
  <c r="AZ91" i="3"/>
  <c r="BD91" i="3"/>
  <c r="BH91" i="3"/>
  <c r="BL91" i="3"/>
  <c r="G91" i="8" s="1"/>
  <c r="BP91" i="3"/>
  <c r="AW91" i="3"/>
  <c r="BA91" i="3"/>
  <c r="BE91" i="3"/>
  <c r="BI91" i="3"/>
  <c r="BM91" i="3"/>
  <c r="BQ91" i="3"/>
  <c r="AY91" i="3"/>
  <c r="BG91" i="3"/>
  <c r="BO91" i="3"/>
  <c r="BB91" i="3"/>
  <c r="BJ91" i="3"/>
  <c r="BR91" i="3"/>
  <c r="BF91" i="3"/>
  <c r="AU91" i="3"/>
  <c r="BK91" i="3"/>
  <c r="BC91" i="3"/>
  <c r="AN91" i="3"/>
  <c r="AR91" i="3"/>
  <c r="BN91" i="3"/>
  <c r="AO91" i="3"/>
  <c r="AS91" i="3"/>
  <c r="AT91" i="3"/>
  <c r="AK91" i="3"/>
  <c r="G91" i="7" s="1"/>
  <c r="AX91" i="3"/>
  <c r="AM91" i="3"/>
  <c r="AL91" i="3"/>
  <c r="AP91" i="3"/>
  <c r="AI91" i="3"/>
  <c r="AH91" i="3"/>
  <c r="AJ91" i="3"/>
  <c r="AQ91" i="3"/>
  <c r="G83" i="8"/>
  <c r="G83" i="7"/>
  <c r="AU75" i="3"/>
  <c r="AY75" i="3"/>
  <c r="BC75" i="3"/>
  <c r="BG75" i="3"/>
  <c r="BK75" i="3"/>
  <c r="BO75" i="3"/>
  <c r="AZ75" i="3"/>
  <c r="BE75" i="3"/>
  <c r="BJ75" i="3"/>
  <c r="BP75" i="3"/>
  <c r="AV75" i="3"/>
  <c r="BA75" i="3"/>
  <c r="BF75" i="3"/>
  <c r="BL75" i="3"/>
  <c r="G75" i="8" s="1"/>
  <c r="BQ75" i="3"/>
  <c r="BD75" i="3"/>
  <c r="BN75" i="3"/>
  <c r="AW75" i="3"/>
  <c r="BH75" i="3"/>
  <c r="BR75" i="3"/>
  <c r="BB75" i="3"/>
  <c r="BI75" i="3"/>
  <c r="AX75" i="3"/>
  <c r="AN75" i="3"/>
  <c r="AR75" i="3"/>
  <c r="BM75" i="3"/>
  <c r="AO75" i="3"/>
  <c r="AS75" i="3"/>
  <c r="AT75" i="3"/>
  <c r="AK75" i="3"/>
  <c r="G75" i="7" s="1"/>
  <c r="AM75" i="3"/>
  <c r="AL75" i="3"/>
  <c r="AP75" i="3"/>
  <c r="AI75" i="3"/>
  <c r="AH75" i="3"/>
  <c r="AJ75" i="3"/>
  <c r="AQ75" i="3"/>
  <c r="AU71" i="3"/>
  <c r="AY71" i="3"/>
  <c r="BC71" i="3"/>
  <c r="BG71" i="3"/>
  <c r="BK71" i="3"/>
  <c r="BO71" i="3"/>
  <c r="AZ71" i="3"/>
  <c r="BE71" i="3"/>
  <c r="BJ71" i="3"/>
  <c r="BP71" i="3"/>
  <c r="AV71" i="3"/>
  <c r="BA71" i="3"/>
  <c r="BF71" i="3"/>
  <c r="BL71" i="3"/>
  <c r="G71" i="8" s="1"/>
  <c r="BQ71" i="3"/>
  <c r="BD71" i="3"/>
  <c r="BN71" i="3"/>
  <c r="AW71" i="3"/>
  <c r="BH71" i="3"/>
  <c r="BR71" i="3"/>
  <c r="BM71" i="3"/>
  <c r="AX71" i="3"/>
  <c r="BI71" i="3"/>
  <c r="AN71" i="3"/>
  <c r="AR71" i="3"/>
  <c r="AO71" i="3"/>
  <c r="AS71" i="3"/>
  <c r="AT71" i="3"/>
  <c r="AK71" i="3"/>
  <c r="G71" i="7" s="1"/>
  <c r="BB71" i="3"/>
  <c r="AM71" i="3"/>
  <c r="AL71" i="3"/>
  <c r="AP71" i="3"/>
  <c r="AI71" i="3"/>
  <c r="AJ71" i="3"/>
  <c r="AQ71" i="3"/>
  <c r="AH71" i="3"/>
  <c r="AX63" i="3"/>
  <c r="BB63" i="3"/>
  <c r="BF63" i="3"/>
  <c r="BJ63" i="3"/>
  <c r="BN63" i="3"/>
  <c r="BR63" i="3"/>
  <c r="AV63" i="3"/>
  <c r="BA63" i="3"/>
  <c r="BG63" i="3"/>
  <c r="BL63" i="3"/>
  <c r="G63" i="8" s="1"/>
  <c r="BQ63" i="3"/>
  <c r="AZ63" i="3"/>
  <c r="BH63" i="3"/>
  <c r="BO63" i="3"/>
  <c r="AU63" i="3"/>
  <c r="BC63" i="3"/>
  <c r="BI63" i="3"/>
  <c r="BP63" i="3"/>
  <c r="BE63" i="3"/>
  <c r="AW63" i="3"/>
  <c r="BK63" i="3"/>
  <c r="BD63" i="3"/>
  <c r="BM63" i="3"/>
  <c r="AN63" i="3"/>
  <c r="AR63" i="3"/>
  <c r="AO63" i="3"/>
  <c r="AS63" i="3"/>
  <c r="AY63" i="3"/>
  <c r="AT63" i="3"/>
  <c r="AK63" i="3"/>
  <c r="G63" i="7" s="1"/>
  <c r="AM63" i="3"/>
  <c r="AL63" i="3"/>
  <c r="AP63" i="3"/>
  <c r="AI63" i="3"/>
  <c r="AQ63" i="3"/>
  <c r="AJ63" i="3"/>
  <c r="AH63" i="3"/>
  <c r="AX51" i="3"/>
  <c r="BB51" i="3"/>
  <c r="BF51" i="3"/>
  <c r="BJ51" i="3"/>
  <c r="BN51" i="3"/>
  <c r="BR51" i="3"/>
  <c r="AV51" i="3"/>
  <c r="BA51" i="3"/>
  <c r="BG51" i="3"/>
  <c r="BL51" i="3"/>
  <c r="G51" i="8" s="1"/>
  <c r="BQ51" i="3"/>
  <c r="AW51" i="3"/>
  <c r="BD51" i="3"/>
  <c r="BK51" i="3"/>
  <c r="AY51" i="3"/>
  <c r="BE51" i="3"/>
  <c r="BM51" i="3"/>
  <c r="AU51" i="3"/>
  <c r="BI51" i="3"/>
  <c r="AZ51" i="3"/>
  <c r="BO51" i="3"/>
  <c r="BH51" i="3"/>
  <c r="BP51" i="3"/>
  <c r="AN51" i="3"/>
  <c r="AR51" i="3"/>
  <c r="AO51" i="3"/>
  <c r="AS51" i="3"/>
  <c r="AT51" i="3"/>
  <c r="AK51" i="3"/>
  <c r="G51" i="7" s="1"/>
  <c r="BC51" i="3"/>
  <c r="AM51" i="3"/>
  <c r="AL51" i="3"/>
  <c r="AP51" i="3"/>
  <c r="AI51" i="3"/>
  <c r="AH51" i="3"/>
  <c r="AQ51" i="3"/>
  <c r="AJ51" i="3"/>
  <c r="AX35" i="3"/>
  <c r="BB35" i="3"/>
  <c r="BF35" i="3"/>
  <c r="BJ35" i="3"/>
  <c r="BN35" i="3"/>
  <c r="BR35" i="3"/>
  <c r="AV35" i="3"/>
  <c r="BA35" i="3"/>
  <c r="BG35" i="3"/>
  <c r="BL35" i="3"/>
  <c r="G35" i="8" s="1"/>
  <c r="BQ35" i="3"/>
  <c r="AW35" i="3"/>
  <c r="BC35" i="3"/>
  <c r="BH35" i="3"/>
  <c r="BM35" i="3"/>
  <c r="BD35" i="3"/>
  <c r="BO35" i="3"/>
  <c r="AU35" i="3"/>
  <c r="BE35" i="3"/>
  <c r="BP35" i="3"/>
  <c r="AZ35" i="3"/>
  <c r="BI35" i="3"/>
  <c r="AN35" i="3"/>
  <c r="AR35" i="3"/>
  <c r="AY35" i="3"/>
  <c r="AO35" i="3"/>
  <c r="AS35" i="3"/>
  <c r="BK35" i="3"/>
  <c r="AT35" i="3"/>
  <c r="AK35" i="3"/>
  <c r="G35" i="7" s="1"/>
  <c r="AM35" i="3"/>
  <c r="AL35" i="3"/>
  <c r="AP35" i="3"/>
  <c r="AI35" i="3"/>
  <c r="AH35" i="3"/>
  <c r="AQ35" i="3"/>
  <c r="AJ35" i="3"/>
  <c r="AX31" i="3"/>
  <c r="BB31" i="3"/>
  <c r="BF31" i="3"/>
  <c r="BJ31" i="3"/>
  <c r="BN31" i="3"/>
  <c r="BR31" i="3"/>
  <c r="AV31" i="3"/>
  <c r="BA31" i="3"/>
  <c r="BG31" i="3"/>
  <c r="BL31" i="3"/>
  <c r="G31" i="8" s="1"/>
  <c r="BQ31" i="3"/>
  <c r="AW31" i="3"/>
  <c r="BC31" i="3"/>
  <c r="BH31" i="3"/>
  <c r="BM31" i="3"/>
  <c r="BD31" i="3"/>
  <c r="BO31" i="3"/>
  <c r="AU31" i="3"/>
  <c r="BE31" i="3"/>
  <c r="BP31" i="3"/>
  <c r="BK31" i="3"/>
  <c r="AY31" i="3"/>
  <c r="AZ31" i="3"/>
  <c r="AN31" i="3"/>
  <c r="AR31" i="3"/>
  <c r="BI31" i="3"/>
  <c r="AO31" i="3"/>
  <c r="AS31" i="3"/>
  <c r="AT31" i="3"/>
  <c r="AK31" i="3"/>
  <c r="G31" i="7" s="1"/>
  <c r="AM31" i="3"/>
  <c r="AL31" i="3"/>
  <c r="AP31" i="3"/>
  <c r="AI31" i="3"/>
  <c r="AQ31" i="3"/>
  <c r="AJ31" i="3"/>
  <c r="AH31" i="3"/>
  <c r="AV23" i="3"/>
  <c r="AZ23" i="3"/>
  <c r="BD23" i="3"/>
  <c r="BH23" i="3"/>
  <c r="BL23" i="3"/>
  <c r="G23" i="8" s="1"/>
  <c r="BP23" i="3"/>
  <c r="AY23" i="3"/>
  <c r="BE23" i="3"/>
  <c r="BJ23" i="3"/>
  <c r="BO23" i="3"/>
  <c r="AU23" i="3"/>
  <c r="BB23" i="3"/>
  <c r="BI23" i="3"/>
  <c r="BQ23" i="3"/>
  <c r="AW23" i="3"/>
  <c r="BC23" i="3"/>
  <c r="BK23" i="3"/>
  <c r="BR23" i="3"/>
  <c r="AX23" i="3"/>
  <c r="BM23" i="3"/>
  <c r="BA23" i="3"/>
  <c r="BN23" i="3"/>
  <c r="BG23" i="3"/>
  <c r="AN23" i="3"/>
  <c r="AR23" i="3"/>
  <c r="BF23" i="3"/>
  <c r="AO23" i="3"/>
  <c r="AS23" i="3"/>
  <c r="AT23" i="3"/>
  <c r="AK23" i="3"/>
  <c r="G23" i="7" s="1"/>
  <c r="AM23" i="3"/>
  <c r="AL23" i="3"/>
  <c r="AP23" i="3"/>
  <c r="AI23" i="3"/>
  <c r="AQ23" i="3"/>
  <c r="AJ23" i="3"/>
  <c r="AH23" i="3"/>
  <c r="AV15" i="3"/>
  <c r="AZ15" i="3"/>
  <c r="BD15" i="3"/>
  <c r="BH15" i="3"/>
  <c r="BL15" i="3"/>
  <c r="G15" i="8" s="1"/>
  <c r="BP15" i="3"/>
  <c r="AY15" i="3"/>
  <c r="BE15" i="3"/>
  <c r="BJ15" i="3"/>
  <c r="BO15" i="3"/>
  <c r="AU15" i="3"/>
  <c r="BB15" i="3"/>
  <c r="BI15" i="3"/>
  <c r="BQ15" i="3"/>
  <c r="AW15" i="3"/>
  <c r="BC15" i="3"/>
  <c r="BK15" i="3"/>
  <c r="BR15" i="3"/>
  <c r="BF15" i="3"/>
  <c r="BG15" i="3"/>
  <c r="BA15" i="3"/>
  <c r="BM15" i="3"/>
  <c r="AX15" i="3"/>
  <c r="BN15" i="3"/>
  <c r="AN15" i="3"/>
  <c r="AR15" i="3"/>
  <c r="AO15" i="3"/>
  <c r="AS15" i="3"/>
  <c r="AK15" i="3"/>
  <c r="G15" i="7" s="1"/>
  <c r="AT15" i="3"/>
  <c r="AL15" i="3"/>
  <c r="AP15" i="3"/>
  <c r="AM15" i="3"/>
  <c r="AI15" i="3"/>
  <c r="AQ15" i="3"/>
  <c r="AJ15" i="3"/>
  <c r="AH15" i="3"/>
  <c r="BV59" i="3"/>
  <c r="BV43" i="3"/>
  <c r="BJ43" i="3" s="1"/>
  <c r="BV27" i="3"/>
  <c r="BI27" i="3" s="1"/>
  <c r="BV11" i="3"/>
  <c r="BP294" i="3"/>
  <c r="BM294" i="3"/>
  <c r="AZ290" i="3"/>
  <c r="BP290" i="3"/>
  <c r="BR274" i="3"/>
  <c r="AM274" i="3"/>
  <c r="BP258" i="3"/>
  <c r="BI258" i="3"/>
  <c r="AY242" i="3"/>
  <c r="BM242" i="3"/>
  <c r="AX242" i="3"/>
  <c r="AN230" i="3"/>
  <c r="AM230" i="3"/>
  <c r="BM214" i="3"/>
  <c r="AO214" i="3"/>
  <c r="BO214" i="3"/>
  <c r="AN198" i="3"/>
  <c r="AP198" i="3"/>
  <c r="BM178" i="3"/>
  <c r="BF178" i="3"/>
  <c r="AJ178" i="3"/>
  <c r="AO162" i="3"/>
  <c r="AK162" i="3"/>
  <c r="G162" i="7" s="1"/>
  <c r="BM146" i="3"/>
  <c r="BF146" i="3"/>
  <c r="AJ146" i="3"/>
  <c r="BA134" i="3"/>
  <c r="BO134" i="3"/>
  <c r="AQ134" i="3"/>
  <c r="AV118" i="3"/>
  <c r="AM118" i="3"/>
  <c r="AX102" i="3"/>
  <c r="AO102" i="3"/>
  <c r="BH86" i="3"/>
  <c r="BN86" i="3"/>
  <c r="AI86" i="3"/>
  <c r="AR82" i="3"/>
  <c r="BK82" i="3"/>
  <c r="BC66" i="3"/>
  <c r="BK66" i="3"/>
  <c r="BH66" i="3"/>
  <c r="BM66" i="3"/>
  <c r="BI66" i="3"/>
  <c r="BN66" i="3"/>
  <c r="AZ66" i="3"/>
  <c r="BE66" i="3"/>
  <c r="AR66" i="3"/>
  <c r="BP66" i="3"/>
  <c r="AK66" i="3"/>
  <c r="G66" i="7" s="1"/>
  <c r="AM66" i="3"/>
  <c r="AQ66" i="3"/>
  <c r="AJ66" i="3"/>
  <c r="AX58" i="3"/>
  <c r="BB58" i="3"/>
  <c r="BF58" i="3"/>
  <c r="BJ58" i="3"/>
  <c r="BN58" i="3"/>
  <c r="BR58" i="3"/>
  <c r="AY58" i="3"/>
  <c r="BD58" i="3"/>
  <c r="BI58" i="3"/>
  <c r="BO58" i="3"/>
  <c r="AZ58" i="3"/>
  <c r="BG58" i="3"/>
  <c r="BM58" i="3"/>
  <c r="AU58" i="3"/>
  <c r="BA58" i="3"/>
  <c r="BH58" i="3"/>
  <c r="BP58" i="3"/>
  <c r="AW58" i="3"/>
  <c r="BL58" i="3"/>
  <c r="G58" i="8" s="1"/>
  <c r="BC58" i="3"/>
  <c r="BQ58" i="3"/>
  <c r="BK58" i="3"/>
  <c r="AN58" i="3"/>
  <c r="AR58" i="3"/>
  <c r="AV58" i="3"/>
  <c r="AO58" i="3"/>
  <c r="AS58" i="3"/>
  <c r="BE58" i="3"/>
  <c r="AT58" i="3"/>
  <c r="AK58" i="3"/>
  <c r="G58" i="7" s="1"/>
  <c r="AP58" i="3"/>
  <c r="AM58" i="3"/>
  <c r="AL58" i="3"/>
  <c r="AH58" i="3"/>
  <c r="AQ58" i="3"/>
  <c r="AI58" i="3"/>
  <c r="AJ58" i="3"/>
  <c r="AY38" i="3"/>
  <c r="BC38" i="3"/>
  <c r="BR30" i="3"/>
  <c r="AR30" i="3"/>
  <c r="AV18" i="3"/>
  <c r="AZ18" i="3"/>
  <c r="BD18" i="3"/>
  <c r="BH18" i="3"/>
  <c r="BL18" i="3"/>
  <c r="G18" i="8" s="1"/>
  <c r="BP18" i="3"/>
  <c r="AW18" i="3"/>
  <c r="BB18" i="3"/>
  <c r="BG18" i="3"/>
  <c r="BM18" i="3"/>
  <c r="BR18" i="3"/>
  <c r="BA18" i="3"/>
  <c r="BI18" i="3"/>
  <c r="BO18" i="3"/>
  <c r="AU18" i="3"/>
  <c r="BC18" i="3"/>
  <c r="BJ18" i="3"/>
  <c r="BQ18" i="3"/>
  <c r="BE18" i="3"/>
  <c r="BF18" i="3"/>
  <c r="BN18" i="3"/>
  <c r="AX18" i="3"/>
  <c r="AY18" i="3"/>
  <c r="AN18" i="3"/>
  <c r="AR18" i="3"/>
  <c r="BK18" i="3"/>
  <c r="AO18" i="3"/>
  <c r="AS18" i="3"/>
  <c r="AK18" i="3"/>
  <c r="G18" i="7" s="1"/>
  <c r="AT18" i="3"/>
  <c r="AJ18" i="3"/>
  <c r="AM18" i="3"/>
  <c r="AL18" i="3"/>
  <c r="AH18" i="3"/>
  <c r="AP18" i="3"/>
  <c r="AQ18" i="3"/>
  <c r="AI18" i="3"/>
  <c r="BH10" i="3"/>
  <c r="BC10" i="3"/>
  <c r="BK10" i="3"/>
  <c r="AM10" i="3"/>
  <c r="AQ10" i="3"/>
  <c r="BV66" i="3"/>
  <c r="BG66" i="3" s="1"/>
  <c r="BV10" i="3"/>
  <c r="AV10" i="3" s="1"/>
  <c r="AU305" i="3"/>
  <c r="AY305" i="3"/>
  <c r="BC305" i="3"/>
  <c r="BG305" i="3"/>
  <c r="BK305" i="3"/>
  <c r="BO305" i="3"/>
  <c r="AV305" i="3"/>
  <c r="AZ305" i="3"/>
  <c r="BD305" i="3"/>
  <c r="BH305" i="3"/>
  <c r="BL305" i="3"/>
  <c r="G305" i="8" s="1"/>
  <c r="BP305" i="3"/>
  <c r="AO305" i="3"/>
  <c r="AS305" i="3"/>
  <c r="BA305" i="3"/>
  <c r="BI305" i="3"/>
  <c r="BQ305" i="3"/>
  <c r="AM305" i="3"/>
  <c r="AR305" i="3"/>
  <c r="AK305" i="3"/>
  <c r="G305" i="7" s="1"/>
  <c r="AH305" i="3"/>
  <c r="AW305" i="3"/>
  <c r="BM305" i="3"/>
  <c r="BB305" i="3"/>
  <c r="BJ305" i="3"/>
  <c r="BR305" i="3"/>
  <c r="AN305" i="3"/>
  <c r="AT305" i="3"/>
  <c r="AL305" i="3"/>
  <c r="BE305" i="3"/>
  <c r="BF305" i="3"/>
  <c r="AI305" i="3"/>
  <c r="AJ305" i="3"/>
  <c r="AP305" i="3"/>
  <c r="AX305" i="3"/>
  <c r="AQ305" i="3"/>
  <c r="BN305" i="3"/>
  <c r="AU304" i="3"/>
  <c r="AY304" i="3"/>
  <c r="BC304" i="3"/>
  <c r="BG304" i="3"/>
  <c r="BK304" i="3"/>
  <c r="BO304" i="3"/>
  <c r="AV304" i="3"/>
  <c r="AZ304" i="3"/>
  <c r="BD304" i="3"/>
  <c r="BH304" i="3"/>
  <c r="BL304" i="3"/>
  <c r="G304" i="8" s="1"/>
  <c r="BP304" i="3"/>
  <c r="AO304" i="3"/>
  <c r="AS304" i="3"/>
  <c r="BA304" i="3"/>
  <c r="BI304" i="3"/>
  <c r="BQ304" i="3"/>
  <c r="AP304" i="3"/>
  <c r="AK304" i="3"/>
  <c r="G304" i="7" s="1"/>
  <c r="BE304" i="3"/>
  <c r="BB304" i="3"/>
  <c r="BJ304" i="3"/>
  <c r="BR304" i="3"/>
  <c r="AQ304" i="3"/>
  <c r="AL304" i="3"/>
  <c r="AW304" i="3"/>
  <c r="BM304" i="3"/>
  <c r="AX304" i="3"/>
  <c r="AR304" i="3"/>
  <c r="AJ304" i="3"/>
  <c r="BF304" i="3"/>
  <c r="AT304" i="3"/>
  <c r="BN304" i="3"/>
  <c r="AM304" i="3"/>
  <c r="AI304" i="3"/>
  <c r="AN304" i="3"/>
  <c r="AH304" i="3"/>
  <c r="AU300" i="3"/>
  <c r="AY300" i="3"/>
  <c r="BC300" i="3"/>
  <c r="BG300" i="3"/>
  <c r="BK300" i="3"/>
  <c r="BO300" i="3"/>
  <c r="AV300" i="3"/>
  <c r="AZ300" i="3"/>
  <c r="BD300" i="3"/>
  <c r="BH300" i="3"/>
  <c r="BL300" i="3"/>
  <c r="G300" i="8" s="1"/>
  <c r="BP300" i="3"/>
  <c r="AO300" i="3"/>
  <c r="AS300" i="3"/>
  <c r="BA300" i="3"/>
  <c r="BI300" i="3"/>
  <c r="BQ300" i="3"/>
  <c r="AP300" i="3"/>
  <c r="AK300" i="3"/>
  <c r="G300" i="7" s="1"/>
  <c r="AW300" i="3"/>
  <c r="BM300" i="3"/>
  <c r="BB300" i="3"/>
  <c r="BJ300" i="3"/>
  <c r="BR300" i="3"/>
  <c r="AQ300" i="3"/>
  <c r="AL300" i="3"/>
  <c r="BE300" i="3"/>
  <c r="AX300" i="3"/>
  <c r="AR300" i="3"/>
  <c r="AH300" i="3"/>
  <c r="BN300" i="3"/>
  <c r="AM300" i="3"/>
  <c r="AN300" i="3"/>
  <c r="AJ300" i="3"/>
  <c r="BF300" i="3"/>
  <c r="AT300" i="3"/>
  <c r="AI300" i="3"/>
  <c r="AU296" i="3"/>
  <c r="AY296" i="3"/>
  <c r="BC296" i="3"/>
  <c r="BG296" i="3"/>
  <c r="BK296" i="3"/>
  <c r="BO296" i="3"/>
  <c r="AV296" i="3"/>
  <c r="AZ296" i="3"/>
  <c r="BD296" i="3"/>
  <c r="BH296" i="3"/>
  <c r="BL296" i="3"/>
  <c r="G296" i="8" s="1"/>
  <c r="BP296" i="3"/>
  <c r="AO296" i="3"/>
  <c r="AS296" i="3"/>
  <c r="BA296" i="3"/>
  <c r="BI296" i="3"/>
  <c r="BQ296" i="3"/>
  <c r="AP296" i="3"/>
  <c r="AK296" i="3"/>
  <c r="G296" i="7" s="1"/>
  <c r="BE296" i="3"/>
  <c r="BB296" i="3"/>
  <c r="BJ296" i="3"/>
  <c r="BR296" i="3"/>
  <c r="AQ296" i="3"/>
  <c r="AL296" i="3"/>
  <c r="AW296" i="3"/>
  <c r="BM296" i="3"/>
  <c r="AX296" i="3"/>
  <c r="AR296" i="3"/>
  <c r="AI296" i="3"/>
  <c r="AH296" i="3"/>
  <c r="BF296" i="3"/>
  <c r="AT296" i="3"/>
  <c r="BN296" i="3"/>
  <c r="AM296" i="3"/>
  <c r="AN296" i="3"/>
  <c r="AJ296" i="3"/>
  <c r="AU292" i="3"/>
  <c r="AY292" i="3"/>
  <c r="BC292" i="3"/>
  <c r="BG292" i="3"/>
  <c r="BK292" i="3"/>
  <c r="BO292" i="3"/>
  <c r="AV292" i="3"/>
  <c r="AZ292" i="3"/>
  <c r="BD292" i="3"/>
  <c r="BH292" i="3"/>
  <c r="BL292" i="3"/>
  <c r="G292" i="8" s="1"/>
  <c r="BP292" i="3"/>
  <c r="AO292" i="3"/>
  <c r="AS292" i="3"/>
  <c r="BA292" i="3"/>
  <c r="BI292" i="3"/>
  <c r="BQ292" i="3"/>
  <c r="AP292" i="3"/>
  <c r="AK292" i="3"/>
  <c r="G292" i="7" s="1"/>
  <c r="AW292" i="3"/>
  <c r="BM292" i="3"/>
  <c r="BB292" i="3"/>
  <c r="BJ292" i="3"/>
  <c r="BR292" i="3"/>
  <c r="AQ292" i="3"/>
  <c r="AL292" i="3"/>
  <c r="BE292" i="3"/>
  <c r="AX292" i="3"/>
  <c r="AR292" i="3"/>
  <c r="AH292" i="3"/>
  <c r="BN292" i="3"/>
  <c r="AM292" i="3"/>
  <c r="AI292" i="3"/>
  <c r="AN292" i="3"/>
  <c r="BF292" i="3"/>
  <c r="AT292" i="3"/>
  <c r="AJ292" i="3"/>
  <c r="AU288" i="3"/>
  <c r="AY288" i="3"/>
  <c r="BC288" i="3"/>
  <c r="BG288" i="3"/>
  <c r="BK288" i="3"/>
  <c r="BO288" i="3"/>
  <c r="AV288" i="3"/>
  <c r="AZ288" i="3"/>
  <c r="BD288" i="3"/>
  <c r="BH288" i="3"/>
  <c r="BL288" i="3"/>
  <c r="G288" i="8" s="1"/>
  <c r="BP288" i="3"/>
  <c r="AO288" i="3"/>
  <c r="AS288" i="3"/>
  <c r="BA288" i="3"/>
  <c r="BI288" i="3"/>
  <c r="BQ288" i="3"/>
  <c r="AP288" i="3"/>
  <c r="AK288" i="3"/>
  <c r="G288" i="7" s="1"/>
  <c r="BE288" i="3"/>
  <c r="BM288" i="3"/>
  <c r="BB288" i="3"/>
  <c r="BJ288" i="3"/>
  <c r="BR288" i="3"/>
  <c r="AQ288" i="3"/>
  <c r="AL288" i="3"/>
  <c r="AW288" i="3"/>
  <c r="AX288" i="3"/>
  <c r="AR288" i="3"/>
  <c r="BN288" i="3"/>
  <c r="AI288" i="3"/>
  <c r="BF288" i="3"/>
  <c r="AT288" i="3"/>
  <c r="AM288" i="3"/>
  <c r="AN288" i="3"/>
  <c r="AJ288" i="3"/>
  <c r="AH288" i="3"/>
  <c r="AU284" i="3"/>
  <c r="AY284" i="3"/>
  <c r="BC284" i="3"/>
  <c r="BG284" i="3"/>
  <c r="BK284" i="3"/>
  <c r="BO284" i="3"/>
  <c r="AV284" i="3"/>
  <c r="AZ284" i="3"/>
  <c r="BD284" i="3"/>
  <c r="BH284" i="3"/>
  <c r="BL284" i="3"/>
  <c r="G284" i="8" s="1"/>
  <c r="BP284" i="3"/>
  <c r="AO284" i="3"/>
  <c r="AS284" i="3"/>
  <c r="BA284" i="3"/>
  <c r="BI284" i="3"/>
  <c r="BQ284" i="3"/>
  <c r="AP284" i="3"/>
  <c r="AK284" i="3"/>
  <c r="G284" i="7" s="1"/>
  <c r="AW284" i="3"/>
  <c r="BE284" i="3"/>
  <c r="BM284" i="3"/>
  <c r="AM284" i="3"/>
  <c r="BB284" i="3"/>
  <c r="BJ284" i="3"/>
  <c r="BR284" i="3"/>
  <c r="AQ284" i="3"/>
  <c r="AL284" i="3"/>
  <c r="AR284" i="3"/>
  <c r="AX284" i="3"/>
  <c r="AN284" i="3"/>
  <c r="AH284" i="3"/>
  <c r="AI284" i="3"/>
  <c r="BF284" i="3"/>
  <c r="AT284" i="3"/>
  <c r="BN284" i="3"/>
  <c r="AJ284" i="3"/>
  <c r="AU280" i="3"/>
  <c r="AY280" i="3"/>
  <c r="BC280" i="3"/>
  <c r="BG280" i="3"/>
  <c r="BK280" i="3"/>
  <c r="BO280" i="3"/>
  <c r="AV280" i="3"/>
  <c r="AZ280" i="3"/>
  <c r="BD280" i="3"/>
  <c r="BH280" i="3"/>
  <c r="BL280" i="3"/>
  <c r="G280" i="8" s="1"/>
  <c r="BP280" i="3"/>
  <c r="AO280" i="3"/>
  <c r="AS280" i="3"/>
  <c r="BA280" i="3"/>
  <c r="BI280" i="3"/>
  <c r="BQ280" i="3"/>
  <c r="AP280" i="3"/>
  <c r="AK280" i="3"/>
  <c r="G280" i="7" s="1"/>
  <c r="AW280" i="3"/>
  <c r="BE280" i="3"/>
  <c r="BM280" i="3"/>
  <c r="AM280" i="3"/>
  <c r="BB280" i="3"/>
  <c r="BJ280" i="3"/>
  <c r="BR280" i="3"/>
  <c r="AQ280" i="3"/>
  <c r="AL280" i="3"/>
  <c r="AR280" i="3"/>
  <c r="AX280" i="3"/>
  <c r="BN280" i="3"/>
  <c r="AN280" i="3"/>
  <c r="AI280" i="3"/>
  <c r="AH280" i="3"/>
  <c r="BF280" i="3"/>
  <c r="AT280" i="3"/>
  <c r="AJ280" i="3"/>
  <c r="AU276" i="3"/>
  <c r="AY276" i="3"/>
  <c r="BC276" i="3"/>
  <c r="BG276" i="3"/>
  <c r="BK276" i="3"/>
  <c r="BO276" i="3"/>
  <c r="AV276" i="3"/>
  <c r="AZ276" i="3"/>
  <c r="BD276" i="3"/>
  <c r="BH276" i="3"/>
  <c r="BL276" i="3"/>
  <c r="G276" i="8" s="1"/>
  <c r="BP276" i="3"/>
  <c r="AO276" i="3"/>
  <c r="AS276" i="3"/>
  <c r="BA276" i="3"/>
  <c r="BI276" i="3"/>
  <c r="BQ276" i="3"/>
  <c r="AP276" i="3"/>
  <c r="AK276" i="3"/>
  <c r="G276" i="7" s="1"/>
  <c r="AW276" i="3"/>
  <c r="BE276" i="3"/>
  <c r="BM276" i="3"/>
  <c r="AM276" i="3"/>
  <c r="BB276" i="3"/>
  <c r="BJ276" i="3"/>
  <c r="BR276" i="3"/>
  <c r="AQ276" i="3"/>
  <c r="AL276" i="3"/>
  <c r="AR276" i="3"/>
  <c r="AX276" i="3"/>
  <c r="AN276" i="3"/>
  <c r="AH276" i="3"/>
  <c r="AI276" i="3"/>
  <c r="BF276" i="3"/>
  <c r="AT276" i="3"/>
  <c r="BN276" i="3"/>
  <c r="AJ276" i="3"/>
  <c r="AU272" i="3"/>
  <c r="AY272" i="3"/>
  <c r="BC272" i="3"/>
  <c r="BG272" i="3"/>
  <c r="BK272" i="3"/>
  <c r="BO272" i="3"/>
  <c r="AV272" i="3"/>
  <c r="AZ272" i="3"/>
  <c r="BD272" i="3"/>
  <c r="BH272" i="3"/>
  <c r="BL272" i="3"/>
  <c r="G272" i="8" s="1"/>
  <c r="BP272" i="3"/>
  <c r="AO272" i="3"/>
  <c r="AS272" i="3"/>
  <c r="BA272" i="3"/>
  <c r="BI272" i="3"/>
  <c r="BQ272" i="3"/>
  <c r="AP272" i="3"/>
  <c r="AK272" i="3"/>
  <c r="G272" i="7" s="1"/>
  <c r="AW272" i="3"/>
  <c r="BE272" i="3"/>
  <c r="BM272" i="3"/>
  <c r="AM272" i="3"/>
  <c r="BB272" i="3"/>
  <c r="BJ272" i="3"/>
  <c r="BR272" i="3"/>
  <c r="AQ272" i="3"/>
  <c r="AL272" i="3"/>
  <c r="AR272" i="3"/>
  <c r="AX272" i="3"/>
  <c r="BN272" i="3"/>
  <c r="AI272" i="3"/>
  <c r="AT272" i="3"/>
  <c r="BF272" i="3"/>
  <c r="AN272" i="3"/>
  <c r="AJ272" i="3"/>
  <c r="AH272" i="3"/>
  <c r="AU268" i="3"/>
  <c r="AY268" i="3"/>
  <c r="BC268" i="3"/>
  <c r="BG268" i="3"/>
  <c r="BK268" i="3"/>
  <c r="BO268" i="3"/>
  <c r="AV268" i="3"/>
  <c r="AZ268" i="3"/>
  <c r="BD268" i="3"/>
  <c r="BH268" i="3"/>
  <c r="BL268" i="3"/>
  <c r="G268" i="8" s="1"/>
  <c r="BP268" i="3"/>
  <c r="AO268" i="3"/>
  <c r="AS268" i="3"/>
  <c r="BA268" i="3"/>
  <c r="BI268" i="3"/>
  <c r="BQ268" i="3"/>
  <c r="AP268" i="3"/>
  <c r="AK268" i="3"/>
  <c r="G268" i="7" s="1"/>
  <c r="AW268" i="3"/>
  <c r="BM268" i="3"/>
  <c r="AR268" i="3"/>
  <c r="BB268" i="3"/>
  <c r="BJ268" i="3"/>
  <c r="BR268" i="3"/>
  <c r="AQ268" i="3"/>
  <c r="AL268" i="3"/>
  <c r="BE268" i="3"/>
  <c r="AM268" i="3"/>
  <c r="AX268" i="3"/>
  <c r="AN268" i="3"/>
  <c r="AI268" i="3"/>
  <c r="BF268" i="3"/>
  <c r="AT268" i="3"/>
  <c r="AH268" i="3"/>
  <c r="BN268" i="3"/>
  <c r="AJ268" i="3"/>
  <c r="AU264" i="3"/>
  <c r="AY264" i="3"/>
  <c r="BC264" i="3"/>
  <c r="BG264" i="3"/>
  <c r="BK264" i="3"/>
  <c r="BO264" i="3"/>
  <c r="AV264" i="3"/>
  <c r="AZ264" i="3"/>
  <c r="BD264" i="3"/>
  <c r="BH264" i="3"/>
  <c r="BL264" i="3"/>
  <c r="G264" i="8" s="1"/>
  <c r="BP264" i="3"/>
  <c r="AO264" i="3"/>
  <c r="AS264" i="3"/>
  <c r="BA264" i="3"/>
  <c r="BI264" i="3"/>
  <c r="BQ264" i="3"/>
  <c r="AP264" i="3"/>
  <c r="AK264" i="3"/>
  <c r="G264" i="7" s="1"/>
  <c r="BE264" i="3"/>
  <c r="AR264" i="3"/>
  <c r="BB264" i="3"/>
  <c r="BJ264" i="3"/>
  <c r="BR264" i="3"/>
  <c r="AQ264" i="3"/>
  <c r="AL264" i="3"/>
  <c r="AW264" i="3"/>
  <c r="BM264" i="3"/>
  <c r="AM264" i="3"/>
  <c r="AX264" i="3"/>
  <c r="BN264" i="3"/>
  <c r="AN264" i="3"/>
  <c r="AI264" i="3"/>
  <c r="AH264" i="3"/>
  <c r="BF264" i="3"/>
  <c r="AT264" i="3"/>
  <c r="AJ264" i="3"/>
  <c r="AU260" i="3"/>
  <c r="AY260" i="3"/>
  <c r="BC260" i="3"/>
  <c r="BG260" i="3"/>
  <c r="BK260" i="3"/>
  <c r="BO260" i="3"/>
  <c r="AV260" i="3"/>
  <c r="AZ260" i="3"/>
  <c r="BD260" i="3"/>
  <c r="BH260" i="3"/>
  <c r="BL260" i="3"/>
  <c r="G260" i="8" s="1"/>
  <c r="BP260" i="3"/>
  <c r="AO260" i="3"/>
  <c r="AS260" i="3"/>
  <c r="BA260" i="3"/>
  <c r="BI260" i="3"/>
  <c r="BQ260" i="3"/>
  <c r="AP260" i="3"/>
  <c r="AK260" i="3"/>
  <c r="G260" i="7" s="1"/>
  <c r="BE260" i="3"/>
  <c r="AR260" i="3"/>
  <c r="BB260" i="3"/>
  <c r="BJ260" i="3"/>
  <c r="BR260" i="3"/>
  <c r="AQ260" i="3"/>
  <c r="AL260" i="3"/>
  <c r="AW260" i="3"/>
  <c r="BM260" i="3"/>
  <c r="AM260" i="3"/>
  <c r="AX260" i="3"/>
  <c r="AN260" i="3"/>
  <c r="AH260" i="3"/>
  <c r="BN260" i="3"/>
  <c r="BF260" i="3"/>
  <c r="AT260" i="3"/>
  <c r="AI260" i="3"/>
  <c r="AJ260" i="3"/>
  <c r="AU256" i="3"/>
  <c r="AY256" i="3"/>
  <c r="BC256" i="3"/>
  <c r="BG256" i="3"/>
  <c r="BK256" i="3"/>
  <c r="BO256" i="3"/>
  <c r="AV256" i="3"/>
  <c r="AZ256" i="3"/>
  <c r="BD256" i="3"/>
  <c r="BH256" i="3"/>
  <c r="BL256" i="3"/>
  <c r="G256" i="8" s="1"/>
  <c r="BP256" i="3"/>
  <c r="AO256" i="3"/>
  <c r="AS256" i="3"/>
  <c r="BA256" i="3"/>
  <c r="BI256" i="3"/>
  <c r="BQ256" i="3"/>
  <c r="AP256" i="3"/>
  <c r="AK256" i="3"/>
  <c r="G256" i="7" s="1"/>
  <c r="BE256" i="3"/>
  <c r="AR256" i="3"/>
  <c r="BB256" i="3"/>
  <c r="BJ256" i="3"/>
  <c r="BR256" i="3"/>
  <c r="AQ256" i="3"/>
  <c r="AL256" i="3"/>
  <c r="AW256" i="3"/>
  <c r="BM256" i="3"/>
  <c r="AM256" i="3"/>
  <c r="AX256" i="3"/>
  <c r="BN256" i="3"/>
  <c r="AN256" i="3"/>
  <c r="AT256" i="3"/>
  <c r="BF256" i="3"/>
  <c r="AI256" i="3"/>
  <c r="AJ256" i="3"/>
  <c r="AH256" i="3"/>
  <c r="AU252" i="3"/>
  <c r="AY252" i="3"/>
  <c r="BC252" i="3"/>
  <c r="BG252" i="3"/>
  <c r="BK252" i="3"/>
  <c r="BO252" i="3"/>
  <c r="AV252" i="3"/>
  <c r="AZ252" i="3"/>
  <c r="BD252" i="3"/>
  <c r="BH252" i="3"/>
  <c r="BL252" i="3"/>
  <c r="G252" i="8" s="1"/>
  <c r="BP252" i="3"/>
  <c r="AO252" i="3"/>
  <c r="AS252" i="3"/>
  <c r="BA252" i="3"/>
  <c r="BI252" i="3"/>
  <c r="BQ252" i="3"/>
  <c r="AP252" i="3"/>
  <c r="AK252" i="3"/>
  <c r="G252" i="7" s="1"/>
  <c r="AW252" i="3"/>
  <c r="BM252" i="3"/>
  <c r="BB252" i="3"/>
  <c r="BJ252" i="3"/>
  <c r="BR252" i="3"/>
  <c r="AQ252" i="3"/>
  <c r="AL252" i="3"/>
  <c r="BE252" i="3"/>
  <c r="AM252" i="3"/>
  <c r="AR252" i="3"/>
  <c r="AX252" i="3"/>
  <c r="AN252" i="3"/>
  <c r="AH252" i="3"/>
  <c r="BN252" i="3"/>
  <c r="BF252" i="3"/>
  <c r="AT252" i="3"/>
  <c r="AI252" i="3"/>
  <c r="AJ252" i="3"/>
  <c r="AU248" i="3"/>
  <c r="AY248" i="3"/>
  <c r="BC248" i="3"/>
  <c r="BG248" i="3"/>
  <c r="BK248" i="3"/>
  <c r="BO248" i="3"/>
  <c r="AV248" i="3"/>
  <c r="AZ248" i="3"/>
  <c r="BD248" i="3"/>
  <c r="BH248" i="3"/>
  <c r="BL248" i="3"/>
  <c r="G248" i="8" s="1"/>
  <c r="BP248" i="3"/>
  <c r="AO248" i="3"/>
  <c r="AS248" i="3"/>
  <c r="BA248" i="3"/>
  <c r="BI248" i="3"/>
  <c r="BQ248" i="3"/>
  <c r="AP248" i="3"/>
  <c r="AK248" i="3"/>
  <c r="G248" i="7" s="1"/>
  <c r="BE248" i="3"/>
  <c r="BB248" i="3"/>
  <c r="BJ248" i="3"/>
  <c r="BR248" i="3"/>
  <c r="AQ248" i="3"/>
  <c r="AL248" i="3"/>
  <c r="AW248" i="3"/>
  <c r="BM248" i="3"/>
  <c r="AM248" i="3"/>
  <c r="AR248" i="3"/>
  <c r="AX248" i="3"/>
  <c r="BN248" i="3"/>
  <c r="AH248" i="3"/>
  <c r="BF248" i="3"/>
  <c r="AN248" i="3"/>
  <c r="AI248" i="3"/>
  <c r="AT248" i="3"/>
  <c r="AJ248" i="3"/>
  <c r="AU244" i="3"/>
  <c r="AY244" i="3"/>
  <c r="BC244" i="3"/>
  <c r="BG244" i="3"/>
  <c r="BK244" i="3"/>
  <c r="BO244" i="3"/>
  <c r="AN244" i="3"/>
  <c r="AR244" i="3"/>
  <c r="AV244" i="3"/>
  <c r="AZ244" i="3"/>
  <c r="BD244" i="3"/>
  <c r="BH244" i="3"/>
  <c r="BL244" i="3"/>
  <c r="G244" i="8" s="1"/>
  <c r="BP244" i="3"/>
  <c r="AO244" i="3"/>
  <c r="AS244" i="3"/>
  <c r="BA244" i="3"/>
  <c r="BI244" i="3"/>
  <c r="BQ244" i="3"/>
  <c r="AT244" i="3"/>
  <c r="AK244" i="3"/>
  <c r="G244" i="7" s="1"/>
  <c r="BE244" i="3"/>
  <c r="BB244" i="3"/>
  <c r="BJ244" i="3"/>
  <c r="BR244" i="3"/>
  <c r="AM244" i="3"/>
  <c r="AL244" i="3"/>
  <c r="AW244" i="3"/>
  <c r="BM244" i="3"/>
  <c r="AP244" i="3"/>
  <c r="AX244" i="3"/>
  <c r="AH244" i="3"/>
  <c r="BN244" i="3"/>
  <c r="AQ244" i="3"/>
  <c r="BF244" i="3"/>
  <c r="AI244" i="3"/>
  <c r="AJ244" i="3"/>
  <c r="AW240" i="3"/>
  <c r="BA240" i="3"/>
  <c r="BE240" i="3"/>
  <c r="BI240" i="3"/>
  <c r="BM240" i="3"/>
  <c r="BQ240" i="3"/>
  <c r="AX240" i="3"/>
  <c r="BC240" i="3"/>
  <c r="BH240" i="3"/>
  <c r="BN240" i="3"/>
  <c r="AN240" i="3"/>
  <c r="AR240" i="3"/>
  <c r="AY240" i="3"/>
  <c r="BD240" i="3"/>
  <c r="BJ240" i="3"/>
  <c r="BO240" i="3"/>
  <c r="AO240" i="3"/>
  <c r="AS240" i="3"/>
  <c r="AU240" i="3"/>
  <c r="BF240" i="3"/>
  <c r="BP240" i="3"/>
  <c r="AT240" i="3"/>
  <c r="AK240" i="3"/>
  <c r="G240" i="7" s="1"/>
  <c r="AZ240" i="3"/>
  <c r="AV240" i="3"/>
  <c r="BG240" i="3"/>
  <c r="BR240" i="3"/>
  <c r="AM240" i="3"/>
  <c r="AL240" i="3"/>
  <c r="BK240" i="3"/>
  <c r="AP240" i="3"/>
  <c r="BL240" i="3"/>
  <c r="G240" i="8" s="1"/>
  <c r="AQ240" i="3"/>
  <c r="BB240" i="3"/>
  <c r="AI240" i="3"/>
  <c r="AJ240" i="3"/>
  <c r="AH240" i="3"/>
  <c r="AW236" i="3"/>
  <c r="BA236" i="3"/>
  <c r="BE236" i="3"/>
  <c r="BI236" i="3"/>
  <c r="BM236" i="3"/>
  <c r="BQ236" i="3"/>
  <c r="AX236" i="3"/>
  <c r="BC236" i="3"/>
  <c r="BH236" i="3"/>
  <c r="BN236" i="3"/>
  <c r="AN236" i="3"/>
  <c r="AR236" i="3"/>
  <c r="AY236" i="3"/>
  <c r="BD236" i="3"/>
  <c r="BJ236" i="3"/>
  <c r="BO236" i="3"/>
  <c r="AO236" i="3"/>
  <c r="AS236" i="3"/>
  <c r="AU236" i="3"/>
  <c r="BF236" i="3"/>
  <c r="BP236" i="3"/>
  <c r="AT236" i="3"/>
  <c r="AK236" i="3"/>
  <c r="G236" i="7" s="1"/>
  <c r="BK236" i="3"/>
  <c r="AP236" i="3"/>
  <c r="AV236" i="3"/>
  <c r="BG236" i="3"/>
  <c r="BR236" i="3"/>
  <c r="AM236" i="3"/>
  <c r="AL236" i="3"/>
  <c r="AZ236" i="3"/>
  <c r="BB236" i="3"/>
  <c r="BL236" i="3"/>
  <c r="G236" i="8" s="1"/>
  <c r="AH236" i="3"/>
  <c r="AQ236" i="3"/>
  <c r="AI236" i="3"/>
  <c r="AJ236" i="3"/>
  <c r="AW232" i="3"/>
  <c r="BA232" i="3"/>
  <c r="BE232" i="3"/>
  <c r="BI232" i="3"/>
  <c r="BM232" i="3"/>
  <c r="BQ232" i="3"/>
  <c r="AX232" i="3"/>
  <c r="BC232" i="3"/>
  <c r="BH232" i="3"/>
  <c r="BN232" i="3"/>
  <c r="AN232" i="3"/>
  <c r="AR232" i="3"/>
  <c r="AY232" i="3"/>
  <c r="BD232" i="3"/>
  <c r="BJ232" i="3"/>
  <c r="BO232" i="3"/>
  <c r="AO232" i="3"/>
  <c r="AS232" i="3"/>
  <c r="AU232" i="3"/>
  <c r="BF232" i="3"/>
  <c r="BP232" i="3"/>
  <c r="AT232" i="3"/>
  <c r="AK232" i="3"/>
  <c r="G232" i="7" s="1"/>
  <c r="BK232" i="3"/>
  <c r="AV232" i="3"/>
  <c r="BG232" i="3"/>
  <c r="BR232" i="3"/>
  <c r="AM232" i="3"/>
  <c r="AL232" i="3"/>
  <c r="AZ232" i="3"/>
  <c r="AP232" i="3"/>
  <c r="BL232" i="3"/>
  <c r="G232" i="8" s="1"/>
  <c r="AQ232" i="3"/>
  <c r="BB232" i="3"/>
  <c r="AH232" i="3"/>
  <c r="AI232" i="3"/>
  <c r="AJ232" i="3"/>
  <c r="AW228" i="3"/>
  <c r="BA228" i="3"/>
  <c r="BE228" i="3"/>
  <c r="BI228" i="3"/>
  <c r="BM228" i="3"/>
  <c r="BQ228" i="3"/>
  <c r="AX228" i="3"/>
  <c r="BC228" i="3"/>
  <c r="BH228" i="3"/>
  <c r="BN228" i="3"/>
  <c r="AN228" i="3"/>
  <c r="AR228" i="3"/>
  <c r="AY228" i="3"/>
  <c r="BD228" i="3"/>
  <c r="BJ228" i="3"/>
  <c r="BO228" i="3"/>
  <c r="AO228" i="3"/>
  <c r="AS228" i="3"/>
  <c r="AU228" i="3"/>
  <c r="BF228" i="3"/>
  <c r="BP228" i="3"/>
  <c r="AT228" i="3"/>
  <c r="AK228" i="3"/>
  <c r="G228" i="7" s="1"/>
  <c r="AZ228" i="3"/>
  <c r="AV228" i="3"/>
  <c r="BG228" i="3"/>
  <c r="BR228" i="3"/>
  <c r="AM228" i="3"/>
  <c r="AL228" i="3"/>
  <c r="BK228" i="3"/>
  <c r="AP228" i="3"/>
  <c r="AH228" i="3"/>
  <c r="BB228" i="3"/>
  <c r="AQ228" i="3"/>
  <c r="BL228" i="3"/>
  <c r="G228" i="8" s="1"/>
  <c r="AI228" i="3"/>
  <c r="AJ228" i="3"/>
  <c r="AW224" i="3"/>
  <c r="BA224" i="3"/>
  <c r="BE224" i="3"/>
  <c r="BI224" i="3"/>
  <c r="BM224" i="3"/>
  <c r="BQ224" i="3"/>
  <c r="AX224" i="3"/>
  <c r="BB224" i="3"/>
  <c r="BF224" i="3"/>
  <c r="BJ224" i="3"/>
  <c r="BN224" i="3"/>
  <c r="BR224" i="3"/>
  <c r="AZ224" i="3"/>
  <c r="BH224" i="3"/>
  <c r="BP224" i="3"/>
  <c r="AN224" i="3"/>
  <c r="AR224" i="3"/>
  <c r="AU224" i="3"/>
  <c r="BC224" i="3"/>
  <c r="BK224" i="3"/>
  <c r="AO224" i="3"/>
  <c r="AS224" i="3"/>
  <c r="BD224" i="3"/>
  <c r="AT224" i="3"/>
  <c r="AK224" i="3"/>
  <c r="G224" i="7" s="1"/>
  <c r="BL224" i="3"/>
  <c r="G224" i="8" s="1"/>
  <c r="BG224" i="3"/>
  <c r="AM224" i="3"/>
  <c r="AL224" i="3"/>
  <c r="AV224" i="3"/>
  <c r="AP224" i="3"/>
  <c r="BO224" i="3"/>
  <c r="AY224" i="3"/>
  <c r="AQ224" i="3"/>
  <c r="AI224" i="3"/>
  <c r="AJ224" i="3"/>
  <c r="AH224" i="3"/>
  <c r="AW220" i="3"/>
  <c r="BA220" i="3"/>
  <c r="BE220" i="3"/>
  <c r="BI220" i="3"/>
  <c r="BM220" i="3"/>
  <c r="BQ220" i="3"/>
  <c r="AX220" i="3"/>
  <c r="BB220" i="3"/>
  <c r="BF220" i="3"/>
  <c r="BJ220" i="3"/>
  <c r="BN220" i="3"/>
  <c r="BR220" i="3"/>
  <c r="AZ220" i="3"/>
  <c r="BH220" i="3"/>
  <c r="BP220" i="3"/>
  <c r="AN220" i="3"/>
  <c r="AR220" i="3"/>
  <c r="AU220" i="3"/>
  <c r="BC220" i="3"/>
  <c r="BK220" i="3"/>
  <c r="AO220" i="3"/>
  <c r="AS220" i="3"/>
  <c r="BD220" i="3"/>
  <c r="AT220" i="3"/>
  <c r="AK220" i="3"/>
  <c r="G220" i="7" s="1"/>
  <c r="AV220" i="3"/>
  <c r="BG220" i="3"/>
  <c r="AM220" i="3"/>
  <c r="AL220" i="3"/>
  <c r="BL220" i="3"/>
  <c r="G220" i="8" s="1"/>
  <c r="AP220" i="3"/>
  <c r="AH220" i="3"/>
  <c r="BO220" i="3"/>
  <c r="AQ220" i="3"/>
  <c r="AY220" i="3"/>
  <c r="AI220" i="3"/>
  <c r="AJ220" i="3"/>
  <c r="AW216" i="3"/>
  <c r="BA216" i="3"/>
  <c r="BE216" i="3"/>
  <c r="BI216" i="3"/>
  <c r="BM216" i="3"/>
  <c r="BQ216" i="3"/>
  <c r="AX216" i="3"/>
  <c r="BB216" i="3"/>
  <c r="BF216" i="3"/>
  <c r="BJ216" i="3"/>
  <c r="BN216" i="3"/>
  <c r="BR216" i="3"/>
  <c r="AZ216" i="3"/>
  <c r="BH216" i="3"/>
  <c r="BP216" i="3"/>
  <c r="AN216" i="3"/>
  <c r="AR216" i="3"/>
  <c r="AU216" i="3"/>
  <c r="BC216" i="3"/>
  <c r="BK216" i="3"/>
  <c r="AO216" i="3"/>
  <c r="AS216" i="3"/>
  <c r="BD216" i="3"/>
  <c r="AT216" i="3"/>
  <c r="AK216" i="3"/>
  <c r="G216" i="7" s="1"/>
  <c r="AV216" i="3"/>
  <c r="BG216" i="3"/>
  <c r="AM216" i="3"/>
  <c r="AL216" i="3"/>
  <c r="BL216" i="3"/>
  <c r="G216" i="8" s="1"/>
  <c r="AP216" i="3"/>
  <c r="BO216" i="3"/>
  <c r="AY216" i="3"/>
  <c r="AH216" i="3"/>
  <c r="AQ216" i="3"/>
  <c r="AI216" i="3"/>
  <c r="AJ216" i="3"/>
  <c r="AW212" i="3"/>
  <c r="BA212" i="3"/>
  <c r="BE212" i="3"/>
  <c r="BI212" i="3"/>
  <c r="BM212" i="3"/>
  <c r="BQ212" i="3"/>
  <c r="AX212" i="3"/>
  <c r="BB212" i="3"/>
  <c r="BF212" i="3"/>
  <c r="BJ212" i="3"/>
  <c r="BN212" i="3"/>
  <c r="BR212" i="3"/>
  <c r="AZ212" i="3"/>
  <c r="BH212" i="3"/>
  <c r="BP212" i="3"/>
  <c r="AN212" i="3"/>
  <c r="AR212" i="3"/>
  <c r="AU212" i="3"/>
  <c r="BC212" i="3"/>
  <c r="BK212" i="3"/>
  <c r="AO212" i="3"/>
  <c r="AS212" i="3"/>
  <c r="BD212" i="3"/>
  <c r="AT212" i="3"/>
  <c r="AK212" i="3"/>
  <c r="G212" i="7" s="1"/>
  <c r="BL212" i="3"/>
  <c r="G212" i="8" s="1"/>
  <c r="BG212" i="3"/>
  <c r="AM212" i="3"/>
  <c r="AL212" i="3"/>
  <c r="AV212" i="3"/>
  <c r="AP212" i="3"/>
  <c r="AH212" i="3"/>
  <c r="BO212" i="3"/>
  <c r="AQ212" i="3"/>
  <c r="AY212" i="3"/>
  <c r="AI212" i="3"/>
  <c r="AJ212" i="3"/>
  <c r="AW208" i="3"/>
  <c r="BA208" i="3"/>
  <c r="BE208" i="3"/>
  <c r="BI208" i="3"/>
  <c r="BM208" i="3"/>
  <c r="BQ208" i="3"/>
  <c r="AX208" i="3"/>
  <c r="BB208" i="3"/>
  <c r="BF208" i="3"/>
  <c r="BJ208" i="3"/>
  <c r="BN208" i="3"/>
  <c r="BR208" i="3"/>
  <c r="AZ208" i="3"/>
  <c r="BH208" i="3"/>
  <c r="BP208" i="3"/>
  <c r="AN208" i="3"/>
  <c r="AR208" i="3"/>
  <c r="AU208" i="3"/>
  <c r="BC208" i="3"/>
  <c r="BK208" i="3"/>
  <c r="AO208" i="3"/>
  <c r="AS208" i="3"/>
  <c r="BD208" i="3"/>
  <c r="AT208" i="3"/>
  <c r="AK208" i="3"/>
  <c r="G208" i="7" s="1"/>
  <c r="BL208" i="3"/>
  <c r="G208" i="8" s="1"/>
  <c r="BG208" i="3"/>
  <c r="AM208" i="3"/>
  <c r="AL208" i="3"/>
  <c r="AV208" i="3"/>
  <c r="AP208" i="3"/>
  <c r="BO208" i="3"/>
  <c r="AH208" i="3"/>
  <c r="AQ208" i="3"/>
  <c r="AI208" i="3"/>
  <c r="AY208" i="3"/>
  <c r="AJ208" i="3"/>
  <c r="AW204" i="3"/>
  <c r="BA204" i="3"/>
  <c r="BE204" i="3"/>
  <c r="BI204" i="3"/>
  <c r="BM204" i="3"/>
  <c r="BQ204" i="3"/>
  <c r="AX204" i="3"/>
  <c r="BB204" i="3"/>
  <c r="BF204" i="3"/>
  <c r="BJ204" i="3"/>
  <c r="BN204" i="3"/>
  <c r="BR204" i="3"/>
  <c r="AZ204" i="3"/>
  <c r="BH204" i="3"/>
  <c r="BP204" i="3"/>
  <c r="AN204" i="3"/>
  <c r="AR204" i="3"/>
  <c r="AU204" i="3"/>
  <c r="BC204" i="3"/>
  <c r="BK204" i="3"/>
  <c r="AO204" i="3"/>
  <c r="AS204" i="3"/>
  <c r="BD204" i="3"/>
  <c r="AT204" i="3"/>
  <c r="AK204" i="3"/>
  <c r="G204" i="7" s="1"/>
  <c r="AV204" i="3"/>
  <c r="BG204" i="3"/>
  <c r="AM204" i="3"/>
  <c r="AL204" i="3"/>
  <c r="BL204" i="3"/>
  <c r="G204" i="8" s="1"/>
  <c r="AP204" i="3"/>
  <c r="BO204" i="3"/>
  <c r="AY204" i="3"/>
  <c r="AH204" i="3"/>
  <c r="AQ204" i="3"/>
  <c r="AI204" i="3"/>
  <c r="AJ204" i="3"/>
  <c r="AW200" i="3"/>
  <c r="BA200" i="3"/>
  <c r="BE200" i="3"/>
  <c r="BI200" i="3"/>
  <c r="BM200" i="3"/>
  <c r="BQ200" i="3"/>
  <c r="AX200" i="3"/>
  <c r="BB200" i="3"/>
  <c r="BF200" i="3"/>
  <c r="BJ200" i="3"/>
  <c r="BN200" i="3"/>
  <c r="BR200" i="3"/>
  <c r="AZ200" i="3"/>
  <c r="BH200" i="3"/>
  <c r="BP200" i="3"/>
  <c r="AN200" i="3"/>
  <c r="AR200" i="3"/>
  <c r="AU200" i="3"/>
  <c r="BC200" i="3"/>
  <c r="BK200" i="3"/>
  <c r="AO200" i="3"/>
  <c r="AS200" i="3"/>
  <c r="BD200" i="3"/>
  <c r="AT200" i="3"/>
  <c r="AK200" i="3"/>
  <c r="G200" i="7" s="1"/>
  <c r="AV200" i="3"/>
  <c r="BG200" i="3"/>
  <c r="AM200" i="3"/>
  <c r="AL200" i="3"/>
  <c r="BL200" i="3"/>
  <c r="G200" i="8" s="1"/>
  <c r="AP200" i="3"/>
  <c r="BO200" i="3"/>
  <c r="AQ200" i="3"/>
  <c r="AY200" i="3"/>
  <c r="AI200" i="3"/>
  <c r="AJ200" i="3"/>
  <c r="AH200" i="3"/>
  <c r="AW196" i="3"/>
  <c r="BA196" i="3"/>
  <c r="BE196" i="3"/>
  <c r="BI196" i="3"/>
  <c r="BM196" i="3"/>
  <c r="BQ196" i="3"/>
  <c r="AX196" i="3"/>
  <c r="BB196" i="3"/>
  <c r="BF196" i="3"/>
  <c r="BJ196" i="3"/>
  <c r="BN196" i="3"/>
  <c r="BR196" i="3"/>
  <c r="AZ196" i="3"/>
  <c r="BH196" i="3"/>
  <c r="BP196" i="3"/>
  <c r="AN196" i="3"/>
  <c r="AR196" i="3"/>
  <c r="AU196" i="3"/>
  <c r="BC196" i="3"/>
  <c r="BK196" i="3"/>
  <c r="AO196" i="3"/>
  <c r="AS196" i="3"/>
  <c r="BD196" i="3"/>
  <c r="AT196" i="3"/>
  <c r="AK196" i="3"/>
  <c r="G196" i="7" s="1"/>
  <c r="AV196" i="3"/>
  <c r="BG196" i="3"/>
  <c r="AM196" i="3"/>
  <c r="AL196" i="3"/>
  <c r="BL196" i="3"/>
  <c r="G196" i="8" s="1"/>
  <c r="AP196" i="3"/>
  <c r="AH196" i="3"/>
  <c r="BO196" i="3"/>
  <c r="AY196" i="3"/>
  <c r="AQ196" i="3"/>
  <c r="AI196" i="3"/>
  <c r="AJ196" i="3"/>
  <c r="AW192" i="3"/>
  <c r="BA192" i="3"/>
  <c r="BE192" i="3"/>
  <c r="BI192" i="3"/>
  <c r="BM192" i="3"/>
  <c r="BQ192" i="3"/>
  <c r="AX192" i="3"/>
  <c r="BB192" i="3"/>
  <c r="BF192" i="3"/>
  <c r="BJ192" i="3"/>
  <c r="BN192" i="3"/>
  <c r="BR192" i="3"/>
  <c r="AZ192" i="3"/>
  <c r="BH192" i="3"/>
  <c r="BP192" i="3"/>
  <c r="AN192" i="3"/>
  <c r="AR192" i="3"/>
  <c r="AU192" i="3"/>
  <c r="BC192" i="3"/>
  <c r="BK192" i="3"/>
  <c r="AO192" i="3"/>
  <c r="AS192" i="3"/>
  <c r="BD192" i="3"/>
  <c r="AT192" i="3"/>
  <c r="AK192" i="3"/>
  <c r="G192" i="7" s="1"/>
  <c r="AV192" i="3"/>
  <c r="BG192" i="3"/>
  <c r="AM192" i="3"/>
  <c r="AL192" i="3"/>
  <c r="BL192" i="3"/>
  <c r="G192" i="8" s="1"/>
  <c r="AP192" i="3"/>
  <c r="BO192" i="3"/>
  <c r="AQ192" i="3"/>
  <c r="AH192" i="3"/>
  <c r="AI192" i="3"/>
  <c r="AY192" i="3"/>
  <c r="AJ192" i="3"/>
  <c r="AW188" i="3"/>
  <c r="BA188" i="3"/>
  <c r="BE188" i="3"/>
  <c r="BI188" i="3"/>
  <c r="BM188" i="3"/>
  <c r="BQ188" i="3"/>
  <c r="AX188" i="3"/>
  <c r="BB188" i="3"/>
  <c r="BF188" i="3"/>
  <c r="BJ188" i="3"/>
  <c r="BN188" i="3"/>
  <c r="BR188" i="3"/>
  <c r="AZ188" i="3"/>
  <c r="BH188" i="3"/>
  <c r="BP188" i="3"/>
  <c r="AN188" i="3"/>
  <c r="AR188" i="3"/>
  <c r="AU188" i="3"/>
  <c r="BC188" i="3"/>
  <c r="BK188" i="3"/>
  <c r="AO188" i="3"/>
  <c r="AS188" i="3"/>
  <c r="BD188" i="3"/>
  <c r="AT188" i="3"/>
  <c r="AK188" i="3"/>
  <c r="G188" i="7" s="1"/>
  <c r="AV188" i="3"/>
  <c r="BG188" i="3"/>
  <c r="AM188" i="3"/>
  <c r="AL188" i="3"/>
  <c r="BL188" i="3"/>
  <c r="G188" i="8" s="1"/>
  <c r="AP188" i="3"/>
  <c r="AH188" i="3"/>
  <c r="BO188" i="3"/>
  <c r="AQ188" i="3"/>
  <c r="AY188" i="3"/>
  <c r="AI188" i="3"/>
  <c r="AJ188" i="3"/>
  <c r="AW184" i="3"/>
  <c r="AV184" i="3"/>
  <c r="BA184" i="3"/>
  <c r="BE184" i="3"/>
  <c r="BI184" i="3"/>
  <c r="BM184" i="3"/>
  <c r="BQ184" i="3"/>
  <c r="AX184" i="3"/>
  <c r="BB184" i="3"/>
  <c r="BF184" i="3"/>
  <c r="BJ184" i="3"/>
  <c r="BN184" i="3"/>
  <c r="BR184" i="3"/>
  <c r="AZ184" i="3"/>
  <c r="BH184" i="3"/>
  <c r="BP184" i="3"/>
  <c r="AN184" i="3"/>
  <c r="AR184" i="3"/>
  <c r="BC184" i="3"/>
  <c r="BK184" i="3"/>
  <c r="AO184" i="3"/>
  <c r="AS184" i="3"/>
  <c r="BD184" i="3"/>
  <c r="AT184" i="3"/>
  <c r="AK184" i="3"/>
  <c r="G184" i="7" s="1"/>
  <c r="BL184" i="3"/>
  <c r="G184" i="8" s="1"/>
  <c r="BG184" i="3"/>
  <c r="AM184" i="3"/>
  <c r="AL184" i="3"/>
  <c r="AU184" i="3"/>
  <c r="AP184" i="3"/>
  <c r="BO184" i="3"/>
  <c r="AY184" i="3"/>
  <c r="AH184" i="3"/>
  <c r="AQ184" i="3"/>
  <c r="AI184" i="3"/>
  <c r="AJ184" i="3"/>
  <c r="AW180" i="3"/>
  <c r="BA180" i="3"/>
  <c r="BE180" i="3"/>
  <c r="BI180" i="3"/>
  <c r="BM180" i="3"/>
  <c r="BQ180" i="3"/>
  <c r="AX180" i="3"/>
  <c r="BB180" i="3"/>
  <c r="BF180" i="3"/>
  <c r="BJ180" i="3"/>
  <c r="BN180" i="3"/>
  <c r="BR180" i="3"/>
  <c r="AV180" i="3"/>
  <c r="BD180" i="3"/>
  <c r="BL180" i="3"/>
  <c r="G180" i="8" s="1"/>
  <c r="AY180" i="3"/>
  <c r="BG180" i="3"/>
  <c r="BO180" i="3"/>
  <c r="BC180" i="3"/>
  <c r="AN180" i="3"/>
  <c r="AR180" i="3"/>
  <c r="BH180" i="3"/>
  <c r="AO180" i="3"/>
  <c r="AS180" i="3"/>
  <c r="BK180" i="3"/>
  <c r="AT180" i="3"/>
  <c r="AK180" i="3"/>
  <c r="G180" i="7" s="1"/>
  <c r="AU180" i="3"/>
  <c r="BP180" i="3"/>
  <c r="AM180" i="3"/>
  <c r="AL180" i="3"/>
  <c r="AP180" i="3"/>
  <c r="AZ180" i="3"/>
  <c r="AH180" i="3"/>
  <c r="AQ180" i="3"/>
  <c r="AI180" i="3"/>
  <c r="AJ180" i="3"/>
  <c r="AW176" i="3"/>
  <c r="BA176" i="3"/>
  <c r="BE176" i="3"/>
  <c r="BI176" i="3"/>
  <c r="BM176" i="3"/>
  <c r="BQ176" i="3"/>
  <c r="AX176" i="3"/>
  <c r="BB176" i="3"/>
  <c r="BF176" i="3"/>
  <c r="BJ176" i="3"/>
  <c r="BN176" i="3"/>
  <c r="BR176" i="3"/>
  <c r="AV176" i="3"/>
  <c r="BD176" i="3"/>
  <c r="BL176" i="3"/>
  <c r="G176" i="8" s="1"/>
  <c r="AY176" i="3"/>
  <c r="BG176" i="3"/>
  <c r="BO176" i="3"/>
  <c r="BC176" i="3"/>
  <c r="AN176" i="3"/>
  <c r="AR176" i="3"/>
  <c r="BH176" i="3"/>
  <c r="AO176" i="3"/>
  <c r="AS176" i="3"/>
  <c r="BK176" i="3"/>
  <c r="AT176" i="3"/>
  <c r="AK176" i="3"/>
  <c r="G176" i="7" s="1"/>
  <c r="BP176" i="3"/>
  <c r="AM176" i="3"/>
  <c r="AL176" i="3"/>
  <c r="AU176" i="3"/>
  <c r="AP176" i="3"/>
  <c r="AJ176" i="3"/>
  <c r="AH176" i="3"/>
  <c r="AZ176" i="3"/>
  <c r="AQ176" i="3"/>
  <c r="AI176" i="3"/>
  <c r="AW172" i="3"/>
  <c r="BA172" i="3"/>
  <c r="BE172" i="3"/>
  <c r="BI172" i="3"/>
  <c r="BM172" i="3"/>
  <c r="BQ172" i="3"/>
  <c r="AX172" i="3"/>
  <c r="BB172" i="3"/>
  <c r="BF172" i="3"/>
  <c r="BJ172" i="3"/>
  <c r="BN172" i="3"/>
  <c r="BR172" i="3"/>
  <c r="AV172" i="3"/>
  <c r="BD172" i="3"/>
  <c r="BL172" i="3"/>
  <c r="G172" i="8" s="1"/>
  <c r="AY172" i="3"/>
  <c r="BG172" i="3"/>
  <c r="BO172" i="3"/>
  <c r="BC172" i="3"/>
  <c r="AN172" i="3"/>
  <c r="AR172" i="3"/>
  <c r="BH172" i="3"/>
  <c r="AO172" i="3"/>
  <c r="AS172" i="3"/>
  <c r="BK172" i="3"/>
  <c r="AT172" i="3"/>
  <c r="AK172" i="3"/>
  <c r="G172" i="7" s="1"/>
  <c r="AU172" i="3"/>
  <c r="BP172" i="3"/>
  <c r="AM172" i="3"/>
  <c r="AL172" i="3"/>
  <c r="AP172" i="3"/>
  <c r="AH172" i="3"/>
  <c r="AZ172" i="3"/>
  <c r="AQ172" i="3"/>
  <c r="AI172" i="3"/>
  <c r="AJ172" i="3"/>
  <c r="AW168" i="3"/>
  <c r="BA168" i="3"/>
  <c r="BE168" i="3"/>
  <c r="BI168" i="3"/>
  <c r="BM168" i="3"/>
  <c r="BQ168" i="3"/>
  <c r="AX168" i="3"/>
  <c r="BB168" i="3"/>
  <c r="BF168" i="3"/>
  <c r="BJ168" i="3"/>
  <c r="BN168" i="3"/>
  <c r="BR168" i="3"/>
  <c r="AV168" i="3"/>
  <c r="BD168" i="3"/>
  <c r="BL168" i="3"/>
  <c r="G168" i="8" s="1"/>
  <c r="AY168" i="3"/>
  <c r="BG168" i="3"/>
  <c r="BO168" i="3"/>
  <c r="BC168" i="3"/>
  <c r="AN168" i="3"/>
  <c r="AR168" i="3"/>
  <c r="BH168" i="3"/>
  <c r="AO168" i="3"/>
  <c r="AS168" i="3"/>
  <c r="BK168" i="3"/>
  <c r="AT168" i="3"/>
  <c r="AK168" i="3"/>
  <c r="G168" i="7" s="1"/>
  <c r="BP168" i="3"/>
  <c r="AM168" i="3"/>
  <c r="AL168" i="3"/>
  <c r="AU168" i="3"/>
  <c r="AP168" i="3"/>
  <c r="AI168" i="3"/>
  <c r="AJ168" i="3"/>
  <c r="AQ168" i="3"/>
  <c r="AZ168" i="3"/>
  <c r="AH168" i="3"/>
  <c r="AW164" i="3"/>
  <c r="BA164" i="3"/>
  <c r="BE164" i="3"/>
  <c r="BI164" i="3"/>
  <c r="BM164" i="3"/>
  <c r="BQ164" i="3"/>
  <c r="AX164" i="3"/>
  <c r="BB164" i="3"/>
  <c r="BF164" i="3"/>
  <c r="BJ164" i="3"/>
  <c r="BN164" i="3"/>
  <c r="BR164" i="3"/>
  <c r="AV164" i="3"/>
  <c r="BD164" i="3"/>
  <c r="BL164" i="3"/>
  <c r="G164" i="8" s="1"/>
  <c r="AY164" i="3"/>
  <c r="BG164" i="3"/>
  <c r="BO164" i="3"/>
  <c r="BC164" i="3"/>
  <c r="AN164" i="3"/>
  <c r="AR164" i="3"/>
  <c r="BH164" i="3"/>
  <c r="AO164" i="3"/>
  <c r="AS164" i="3"/>
  <c r="BK164" i="3"/>
  <c r="AT164" i="3"/>
  <c r="AK164" i="3"/>
  <c r="G164" i="7" s="1"/>
  <c r="BP164" i="3"/>
  <c r="AM164" i="3"/>
  <c r="AL164" i="3"/>
  <c r="AU164" i="3"/>
  <c r="AP164" i="3"/>
  <c r="AZ164" i="3"/>
  <c r="AQ164" i="3"/>
  <c r="AI164" i="3"/>
  <c r="AJ164" i="3"/>
  <c r="AH164" i="3"/>
  <c r="AW160" i="3"/>
  <c r="BA160" i="3"/>
  <c r="BE160" i="3"/>
  <c r="BI160" i="3"/>
  <c r="BM160" i="3"/>
  <c r="BQ160" i="3"/>
  <c r="AX160" i="3"/>
  <c r="BB160" i="3"/>
  <c r="BF160" i="3"/>
  <c r="BJ160" i="3"/>
  <c r="BN160" i="3"/>
  <c r="BR160" i="3"/>
  <c r="AV160" i="3"/>
  <c r="BD160" i="3"/>
  <c r="BL160" i="3"/>
  <c r="G160" i="8" s="1"/>
  <c r="AY160" i="3"/>
  <c r="BG160" i="3"/>
  <c r="BO160" i="3"/>
  <c r="BC160" i="3"/>
  <c r="AN160" i="3"/>
  <c r="AR160" i="3"/>
  <c r="BH160" i="3"/>
  <c r="AO160" i="3"/>
  <c r="AS160" i="3"/>
  <c r="BK160" i="3"/>
  <c r="AT160" i="3"/>
  <c r="AK160" i="3"/>
  <c r="G160" i="7" s="1"/>
  <c r="AU160" i="3"/>
  <c r="BP160" i="3"/>
  <c r="AM160" i="3"/>
  <c r="AL160" i="3"/>
  <c r="AP160" i="3"/>
  <c r="AI160" i="3"/>
  <c r="AJ160" i="3"/>
  <c r="AH160" i="3"/>
  <c r="AZ160" i="3"/>
  <c r="AQ160" i="3"/>
  <c r="AW156" i="3"/>
  <c r="BA156" i="3"/>
  <c r="BE156" i="3"/>
  <c r="BI156" i="3"/>
  <c r="BM156" i="3"/>
  <c r="BQ156" i="3"/>
  <c r="AX156" i="3"/>
  <c r="BB156" i="3"/>
  <c r="BF156" i="3"/>
  <c r="BJ156" i="3"/>
  <c r="BN156" i="3"/>
  <c r="BR156" i="3"/>
  <c r="AV156" i="3"/>
  <c r="BD156" i="3"/>
  <c r="BL156" i="3"/>
  <c r="G156" i="8" s="1"/>
  <c r="AY156" i="3"/>
  <c r="BG156" i="3"/>
  <c r="BO156" i="3"/>
  <c r="BC156" i="3"/>
  <c r="AN156" i="3"/>
  <c r="AR156" i="3"/>
  <c r="BH156" i="3"/>
  <c r="AO156" i="3"/>
  <c r="AS156" i="3"/>
  <c r="BK156" i="3"/>
  <c r="AT156" i="3"/>
  <c r="AK156" i="3"/>
  <c r="G156" i="7" s="1"/>
  <c r="BP156" i="3"/>
  <c r="AM156" i="3"/>
  <c r="AL156" i="3"/>
  <c r="AU156" i="3"/>
  <c r="AP156" i="3"/>
  <c r="AH156" i="3"/>
  <c r="AZ156" i="3"/>
  <c r="AQ156" i="3"/>
  <c r="AI156" i="3"/>
  <c r="AJ156" i="3"/>
  <c r="AW152" i="3"/>
  <c r="BA152" i="3"/>
  <c r="BE152" i="3"/>
  <c r="BI152" i="3"/>
  <c r="BM152" i="3"/>
  <c r="BQ152" i="3"/>
  <c r="AX152" i="3"/>
  <c r="BB152" i="3"/>
  <c r="BF152" i="3"/>
  <c r="BJ152" i="3"/>
  <c r="BN152" i="3"/>
  <c r="BR152" i="3"/>
  <c r="AV152" i="3"/>
  <c r="BD152" i="3"/>
  <c r="BL152" i="3"/>
  <c r="G152" i="8" s="1"/>
  <c r="AY152" i="3"/>
  <c r="BG152" i="3"/>
  <c r="BO152" i="3"/>
  <c r="BC152" i="3"/>
  <c r="AN152" i="3"/>
  <c r="AR152" i="3"/>
  <c r="BH152" i="3"/>
  <c r="AO152" i="3"/>
  <c r="AS152" i="3"/>
  <c r="BK152" i="3"/>
  <c r="AT152" i="3"/>
  <c r="AK152" i="3"/>
  <c r="G152" i="7" s="1"/>
  <c r="AU152" i="3"/>
  <c r="BP152" i="3"/>
  <c r="AM152" i="3"/>
  <c r="AL152" i="3"/>
  <c r="AP152" i="3"/>
  <c r="AI152" i="3"/>
  <c r="AZ152" i="3"/>
  <c r="AJ152" i="3"/>
  <c r="AH152" i="3"/>
  <c r="AQ152" i="3"/>
  <c r="AW148" i="3"/>
  <c r="BA148" i="3"/>
  <c r="BE148" i="3"/>
  <c r="BI148" i="3"/>
  <c r="BM148" i="3"/>
  <c r="BQ148" i="3"/>
  <c r="AX148" i="3"/>
  <c r="BB148" i="3"/>
  <c r="BF148" i="3"/>
  <c r="BJ148" i="3"/>
  <c r="BN148" i="3"/>
  <c r="BR148" i="3"/>
  <c r="AV148" i="3"/>
  <c r="BD148" i="3"/>
  <c r="BL148" i="3"/>
  <c r="G148" i="8" s="1"/>
  <c r="AY148" i="3"/>
  <c r="BG148" i="3"/>
  <c r="BO148" i="3"/>
  <c r="BC148" i="3"/>
  <c r="AN148" i="3"/>
  <c r="AR148" i="3"/>
  <c r="BH148" i="3"/>
  <c r="AO148" i="3"/>
  <c r="AS148" i="3"/>
  <c r="BK148" i="3"/>
  <c r="AT148" i="3"/>
  <c r="AK148" i="3"/>
  <c r="G148" i="7" s="1"/>
  <c r="BP148" i="3"/>
  <c r="AM148" i="3"/>
  <c r="AL148" i="3"/>
  <c r="AU148" i="3"/>
  <c r="AP148" i="3"/>
  <c r="AZ148" i="3"/>
  <c r="AH148" i="3"/>
  <c r="AQ148" i="3"/>
  <c r="AI148" i="3"/>
  <c r="AJ148" i="3"/>
  <c r="AW144" i="3"/>
  <c r="BA144" i="3"/>
  <c r="BE144" i="3"/>
  <c r="BI144" i="3"/>
  <c r="BM144" i="3"/>
  <c r="BQ144" i="3"/>
  <c r="AX144" i="3"/>
  <c r="BB144" i="3"/>
  <c r="BF144" i="3"/>
  <c r="BJ144" i="3"/>
  <c r="BN144" i="3"/>
  <c r="BR144" i="3"/>
  <c r="AV144" i="3"/>
  <c r="BD144" i="3"/>
  <c r="BL144" i="3"/>
  <c r="G144" i="8" s="1"/>
  <c r="AY144" i="3"/>
  <c r="BG144" i="3"/>
  <c r="BO144" i="3"/>
  <c r="BC144" i="3"/>
  <c r="AN144" i="3"/>
  <c r="AR144" i="3"/>
  <c r="BH144" i="3"/>
  <c r="AO144" i="3"/>
  <c r="AS144" i="3"/>
  <c r="BK144" i="3"/>
  <c r="AT144" i="3"/>
  <c r="AK144" i="3"/>
  <c r="G144" i="7" s="1"/>
  <c r="AU144" i="3"/>
  <c r="BP144" i="3"/>
  <c r="AM144" i="3"/>
  <c r="AL144" i="3"/>
  <c r="AP144" i="3"/>
  <c r="AI144" i="3"/>
  <c r="AJ144" i="3"/>
  <c r="AH144" i="3"/>
  <c r="AZ144" i="3"/>
  <c r="AQ144" i="3"/>
  <c r="AW140" i="3"/>
  <c r="BA140" i="3"/>
  <c r="BE140" i="3"/>
  <c r="BI140" i="3"/>
  <c r="BM140" i="3"/>
  <c r="BQ140" i="3"/>
  <c r="AX140" i="3"/>
  <c r="BB140" i="3"/>
  <c r="BF140" i="3"/>
  <c r="BJ140" i="3"/>
  <c r="BN140" i="3"/>
  <c r="BR140" i="3"/>
  <c r="AV140" i="3"/>
  <c r="BD140" i="3"/>
  <c r="BL140" i="3"/>
  <c r="G140" i="8" s="1"/>
  <c r="AY140" i="3"/>
  <c r="BG140" i="3"/>
  <c r="BO140" i="3"/>
  <c r="BC140" i="3"/>
  <c r="AN140" i="3"/>
  <c r="AR140" i="3"/>
  <c r="BH140" i="3"/>
  <c r="AO140" i="3"/>
  <c r="AS140" i="3"/>
  <c r="BK140" i="3"/>
  <c r="AT140" i="3"/>
  <c r="AK140" i="3"/>
  <c r="G140" i="7" s="1"/>
  <c r="AU140" i="3"/>
  <c r="BP140" i="3"/>
  <c r="AM140" i="3"/>
  <c r="AL140" i="3"/>
  <c r="AP140" i="3"/>
  <c r="AH140" i="3"/>
  <c r="AZ140" i="3"/>
  <c r="AQ140" i="3"/>
  <c r="AI140" i="3"/>
  <c r="AJ140" i="3"/>
  <c r="AW136" i="3"/>
  <c r="BA136" i="3"/>
  <c r="BE136" i="3"/>
  <c r="BI136" i="3"/>
  <c r="BM136" i="3"/>
  <c r="BQ136" i="3"/>
  <c r="AX136" i="3"/>
  <c r="BB136" i="3"/>
  <c r="BF136" i="3"/>
  <c r="BJ136" i="3"/>
  <c r="BN136" i="3"/>
  <c r="BR136" i="3"/>
  <c r="AV136" i="3"/>
  <c r="BD136" i="3"/>
  <c r="BL136" i="3"/>
  <c r="G136" i="8" s="1"/>
  <c r="AY136" i="3"/>
  <c r="BG136" i="3"/>
  <c r="BO136" i="3"/>
  <c r="BC136" i="3"/>
  <c r="AN136" i="3"/>
  <c r="AR136" i="3"/>
  <c r="BH136" i="3"/>
  <c r="AO136" i="3"/>
  <c r="AS136" i="3"/>
  <c r="BK136" i="3"/>
  <c r="AT136" i="3"/>
  <c r="AK136" i="3"/>
  <c r="G136" i="7" s="1"/>
  <c r="BP136" i="3"/>
  <c r="AM136" i="3"/>
  <c r="AL136" i="3"/>
  <c r="AU136" i="3"/>
  <c r="AP136" i="3"/>
  <c r="AQ136" i="3"/>
  <c r="AI136" i="3"/>
  <c r="AZ136" i="3"/>
  <c r="AJ136" i="3"/>
  <c r="AH136" i="3"/>
  <c r="AW132" i="3"/>
  <c r="BA132" i="3"/>
  <c r="BE132" i="3"/>
  <c r="BI132" i="3"/>
  <c r="BM132" i="3"/>
  <c r="BQ132" i="3"/>
  <c r="AX132" i="3"/>
  <c r="BB132" i="3"/>
  <c r="BF132" i="3"/>
  <c r="BJ132" i="3"/>
  <c r="BN132" i="3"/>
  <c r="BR132" i="3"/>
  <c r="AV132" i="3"/>
  <c r="BD132" i="3"/>
  <c r="BL132" i="3"/>
  <c r="G132" i="8" s="1"/>
  <c r="AY132" i="3"/>
  <c r="BG132" i="3"/>
  <c r="BO132" i="3"/>
  <c r="BC132" i="3"/>
  <c r="AN132" i="3"/>
  <c r="AR132" i="3"/>
  <c r="BH132" i="3"/>
  <c r="AO132" i="3"/>
  <c r="AS132" i="3"/>
  <c r="BK132" i="3"/>
  <c r="AT132" i="3"/>
  <c r="AK132" i="3"/>
  <c r="G132" i="7" s="1"/>
  <c r="AU132" i="3"/>
  <c r="BP132" i="3"/>
  <c r="AM132" i="3"/>
  <c r="AL132" i="3"/>
  <c r="AP132" i="3"/>
  <c r="AZ132" i="3"/>
  <c r="AI132" i="3"/>
  <c r="AJ132" i="3"/>
  <c r="AH132" i="3"/>
  <c r="AQ132" i="3"/>
  <c r="AW128" i="3"/>
  <c r="BA128" i="3"/>
  <c r="BE128" i="3"/>
  <c r="BI128" i="3"/>
  <c r="BM128" i="3"/>
  <c r="BQ128" i="3"/>
  <c r="AX128" i="3"/>
  <c r="BB128" i="3"/>
  <c r="BF128" i="3"/>
  <c r="BJ128" i="3"/>
  <c r="BN128" i="3"/>
  <c r="BR128" i="3"/>
  <c r="AV128" i="3"/>
  <c r="BD128" i="3"/>
  <c r="BL128" i="3"/>
  <c r="G128" i="8" s="1"/>
  <c r="AY128" i="3"/>
  <c r="BG128" i="3"/>
  <c r="BO128" i="3"/>
  <c r="BC128" i="3"/>
  <c r="AN128" i="3"/>
  <c r="AR128" i="3"/>
  <c r="BH128" i="3"/>
  <c r="AO128" i="3"/>
  <c r="AS128" i="3"/>
  <c r="BK128" i="3"/>
  <c r="AT128" i="3"/>
  <c r="AK128" i="3"/>
  <c r="G128" i="7" s="1"/>
  <c r="BP128" i="3"/>
  <c r="AM128" i="3"/>
  <c r="AL128" i="3"/>
  <c r="AU128" i="3"/>
  <c r="AP128" i="3"/>
  <c r="AQ128" i="3"/>
  <c r="AI128" i="3"/>
  <c r="AJ128" i="3"/>
  <c r="AH128" i="3"/>
  <c r="AZ128" i="3"/>
  <c r="AW124" i="3"/>
  <c r="BA124" i="3"/>
  <c r="BE124" i="3"/>
  <c r="BI124" i="3"/>
  <c r="BM124" i="3"/>
  <c r="BQ124" i="3"/>
  <c r="AX124" i="3"/>
  <c r="BB124" i="3"/>
  <c r="BF124" i="3"/>
  <c r="BJ124" i="3"/>
  <c r="BN124" i="3"/>
  <c r="BR124" i="3"/>
  <c r="AV124" i="3"/>
  <c r="BD124" i="3"/>
  <c r="BL124" i="3"/>
  <c r="G124" i="8" s="1"/>
  <c r="AY124" i="3"/>
  <c r="BG124" i="3"/>
  <c r="BO124" i="3"/>
  <c r="BC124" i="3"/>
  <c r="AN124" i="3"/>
  <c r="AR124" i="3"/>
  <c r="BH124" i="3"/>
  <c r="AO124" i="3"/>
  <c r="AS124" i="3"/>
  <c r="BK124" i="3"/>
  <c r="AT124" i="3"/>
  <c r="AK124" i="3"/>
  <c r="G124" i="7" s="1"/>
  <c r="BP124" i="3"/>
  <c r="AM124" i="3"/>
  <c r="AL124" i="3"/>
  <c r="AU124" i="3"/>
  <c r="AP124" i="3"/>
  <c r="AH124" i="3"/>
  <c r="AZ124" i="3"/>
  <c r="AI124" i="3"/>
  <c r="AJ124" i="3"/>
  <c r="AQ124" i="3"/>
  <c r="AW120" i="3"/>
  <c r="BA120" i="3"/>
  <c r="BE120" i="3"/>
  <c r="BI120" i="3"/>
  <c r="BM120" i="3"/>
  <c r="BQ120" i="3"/>
  <c r="AX120" i="3"/>
  <c r="BB120" i="3"/>
  <c r="BF120" i="3"/>
  <c r="BJ120" i="3"/>
  <c r="BN120" i="3"/>
  <c r="BR120" i="3"/>
  <c r="AV120" i="3"/>
  <c r="BD120" i="3"/>
  <c r="BL120" i="3"/>
  <c r="G120" i="8" s="1"/>
  <c r="AY120" i="3"/>
  <c r="BG120" i="3"/>
  <c r="BO120" i="3"/>
  <c r="BC120" i="3"/>
  <c r="AN120" i="3"/>
  <c r="AR120" i="3"/>
  <c r="BH120" i="3"/>
  <c r="AO120" i="3"/>
  <c r="AS120" i="3"/>
  <c r="BK120" i="3"/>
  <c r="AT120" i="3"/>
  <c r="AK120" i="3"/>
  <c r="G120" i="7" s="1"/>
  <c r="AU120" i="3"/>
  <c r="BP120" i="3"/>
  <c r="AM120" i="3"/>
  <c r="AL120" i="3"/>
  <c r="AP120" i="3"/>
  <c r="AQ120" i="3"/>
  <c r="AI120" i="3"/>
  <c r="AJ120" i="3"/>
  <c r="AH120" i="3"/>
  <c r="AZ120" i="3"/>
  <c r="AW116" i="3"/>
  <c r="BA116" i="3"/>
  <c r="BE116" i="3"/>
  <c r="BI116" i="3"/>
  <c r="BM116" i="3"/>
  <c r="BQ116" i="3"/>
  <c r="AX116" i="3"/>
  <c r="BB116" i="3"/>
  <c r="BF116" i="3"/>
  <c r="BJ116" i="3"/>
  <c r="BN116" i="3"/>
  <c r="BR116" i="3"/>
  <c r="AV116" i="3"/>
  <c r="BD116" i="3"/>
  <c r="BL116" i="3"/>
  <c r="G116" i="8" s="1"/>
  <c r="AY116" i="3"/>
  <c r="BG116" i="3"/>
  <c r="BO116" i="3"/>
  <c r="BC116" i="3"/>
  <c r="AN116" i="3"/>
  <c r="AR116" i="3"/>
  <c r="BH116" i="3"/>
  <c r="AO116" i="3"/>
  <c r="AS116" i="3"/>
  <c r="BK116" i="3"/>
  <c r="AT116" i="3"/>
  <c r="AK116" i="3"/>
  <c r="G116" i="7" s="1"/>
  <c r="AU116" i="3"/>
  <c r="BP116" i="3"/>
  <c r="AM116" i="3"/>
  <c r="AL116" i="3"/>
  <c r="AP116" i="3"/>
  <c r="AZ116" i="3"/>
  <c r="AH116" i="3"/>
  <c r="AJ116" i="3"/>
  <c r="AQ116" i="3"/>
  <c r="AI116" i="3"/>
  <c r="AW112" i="3"/>
  <c r="BA112" i="3"/>
  <c r="BE112" i="3"/>
  <c r="BI112" i="3"/>
  <c r="BM112" i="3"/>
  <c r="BQ112" i="3"/>
  <c r="AX112" i="3"/>
  <c r="BB112" i="3"/>
  <c r="BF112" i="3"/>
  <c r="BJ112" i="3"/>
  <c r="BN112" i="3"/>
  <c r="BR112" i="3"/>
  <c r="AV112" i="3"/>
  <c r="BD112" i="3"/>
  <c r="BL112" i="3"/>
  <c r="G112" i="8" s="1"/>
  <c r="AY112" i="3"/>
  <c r="BG112" i="3"/>
  <c r="BO112" i="3"/>
  <c r="BC112" i="3"/>
  <c r="AN112" i="3"/>
  <c r="AR112" i="3"/>
  <c r="BH112" i="3"/>
  <c r="AO112" i="3"/>
  <c r="AS112" i="3"/>
  <c r="BK112" i="3"/>
  <c r="AT112" i="3"/>
  <c r="AK112" i="3"/>
  <c r="G112" i="7" s="1"/>
  <c r="AU112" i="3"/>
  <c r="BP112" i="3"/>
  <c r="AM112" i="3"/>
  <c r="AL112" i="3"/>
  <c r="AP112" i="3"/>
  <c r="AQ112" i="3"/>
  <c r="AZ112" i="3"/>
  <c r="AI112" i="3"/>
  <c r="AJ112" i="3"/>
  <c r="AH112" i="3"/>
  <c r="AW108" i="3"/>
  <c r="BA108" i="3"/>
  <c r="BE108" i="3"/>
  <c r="BI108" i="3"/>
  <c r="BM108" i="3"/>
  <c r="BQ108" i="3"/>
  <c r="AX108" i="3"/>
  <c r="BB108" i="3"/>
  <c r="BF108" i="3"/>
  <c r="BJ108" i="3"/>
  <c r="BN108" i="3"/>
  <c r="BR108" i="3"/>
  <c r="AV108" i="3"/>
  <c r="BD108" i="3"/>
  <c r="BL108" i="3"/>
  <c r="G108" i="8" s="1"/>
  <c r="AY108" i="3"/>
  <c r="BG108" i="3"/>
  <c r="BO108" i="3"/>
  <c r="BC108" i="3"/>
  <c r="AN108" i="3"/>
  <c r="AR108" i="3"/>
  <c r="BH108" i="3"/>
  <c r="AO108" i="3"/>
  <c r="AS108" i="3"/>
  <c r="BK108" i="3"/>
  <c r="AT108" i="3"/>
  <c r="AK108" i="3"/>
  <c r="G108" i="7" s="1"/>
  <c r="AU108" i="3"/>
  <c r="BP108" i="3"/>
  <c r="AM108" i="3"/>
  <c r="AL108" i="3"/>
  <c r="AP108" i="3"/>
  <c r="AZ108" i="3"/>
  <c r="AH108" i="3"/>
  <c r="AQ108" i="3"/>
  <c r="AI108" i="3"/>
  <c r="AJ108" i="3"/>
  <c r="AW104" i="3"/>
  <c r="BA104" i="3"/>
  <c r="BE104" i="3"/>
  <c r="BI104" i="3"/>
  <c r="BM104" i="3"/>
  <c r="BQ104" i="3"/>
  <c r="AX104" i="3"/>
  <c r="BB104" i="3"/>
  <c r="BF104" i="3"/>
  <c r="BJ104" i="3"/>
  <c r="BN104" i="3"/>
  <c r="BR104" i="3"/>
  <c r="AV104" i="3"/>
  <c r="BD104" i="3"/>
  <c r="BL104" i="3"/>
  <c r="G104" i="8" s="1"/>
  <c r="AY104" i="3"/>
  <c r="BG104" i="3"/>
  <c r="BO104" i="3"/>
  <c r="BC104" i="3"/>
  <c r="AN104" i="3"/>
  <c r="AR104" i="3"/>
  <c r="BH104" i="3"/>
  <c r="AO104" i="3"/>
  <c r="AS104" i="3"/>
  <c r="BK104" i="3"/>
  <c r="AT104" i="3"/>
  <c r="AK104" i="3"/>
  <c r="G104" i="7" s="1"/>
  <c r="AU104" i="3"/>
  <c r="BP104" i="3"/>
  <c r="AM104" i="3"/>
  <c r="AL104" i="3"/>
  <c r="AP104" i="3"/>
  <c r="AQ104" i="3"/>
  <c r="AZ104" i="3"/>
  <c r="AH104" i="3"/>
  <c r="AI104" i="3"/>
  <c r="AJ104" i="3"/>
  <c r="AW100" i="3"/>
  <c r="BA100" i="3"/>
  <c r="BE100" i="3"/>
  <c r="AY100" i="3"/>
  <c r="BD100" i="3"/>
  <c r="BI100" i="3"/>
  <c r="BM100" i="3"/>
  <c r="BQ100" i="3"/>
  <c r="AU100" i="3"/>
  <c r="AZ100" i="3"/>
  <c r="BF100" i="3"/>
  <c r="BJ100" i="3"/>
  <c r="BN100" i="3"/>
  <c r="BR100" i="3"/>
  <c r="BC100" i="3"/>
  <c r="BL100" i="3"/>
  <c r="G100" i="8" s="1"/>
  <c r="AV100" i="3"/>
  <c r="BG100" i="3"/>
  <c r="BO100" i="3"/>
  <c r="BB100" i="3"/>
  <c r="AN100" i="3"/>
  <c r="AR100" i="3"/>
  <c r="BH100" i="3"/>
  <c r="AO100" i="3"/>
  <c r="AS100" i="3"/>
  <c r="BK100" i="3"/>
  <c r="AT100" i="3"/>
  <c r="AK100" i="3"/>
  <c r="G100" i="7" s="1"/>
  <c r="BP100" i="3"/>
  <c r="AM100" i="3"/>
  <c r="AL100" i="3"/>
  <c r="AP100" i="3"/>
  <c r="AX100" i="3"/>
  <c r="AH100" i="3"/>
  <c r="AQ100" i="3"/>
  <c r="AI100" i="3"/>
  <c r="AJ100" i="3"/>
  <c r="AW96" i="3"/>
  <c r="BA96" i="3"/>
  <c r="BE96" i="3"/>
  <c r="BI96" i="3"/>
  <c r="BM96" i="3"/>
  <c r="BQ96" i="3"/>
  <c r="AY96" i="3"/>
  <c r="BD96" i="3"/>
  <c r="BJ96" i="3"/>
  <c r="BO96" i="3"/>
  <c r="AU96" i="3"/>
  <c r="AZ96" i="3"/>
  <c r="BF96" i="3"/>
  <c r="BK96" i="3"/>
  <c r="BP96" i="3"/>
  <c r="BC96" i="3"/>
  <c r="BN96" i="3"/>
  <c r="AV96" i="3"/>
  <c r="BG96" i="3"/>
  <c r="BR96" i="3"/>
  <c r="BL96" i="3"/>
  <c r="G96" i="8" s="1"/>
  <c r="AN96" i="3"/>
  <c r="AR96" i="3"/>
  <c r="AX96" i="3"/>
  <c r="AO96" i="3"/>
  <c r="AS96" i="3"/>
  <c r="AT96" i="3"/>
  <c r="AK96" i="3"/>
  <c r="G96" i="7" s="1"/>
  <c r="BB96" i="3"/>
  <c r="AM96" i="3"/>
  <c r="AL96" i="3"/>
  <c r="AP96" i="3"/>
  <c r="BH96" i="3"/>
  <c r="AQ96" i="3"/>
  <c r="AH96" i="3"/>
  <c r="AI96" i="3"/>
  <c r="AJ96" i="3"/>
  <c r="AV92" i="3"/>
  <c r="AZ92" i="3"/>
  <c r="BD92" i="3"/>
  <c r="BH92" i="3"/>
  <c r="BL92" i="3"/>
  <c r="G92" i="8" s="1"/>
  <c r="BP92" i="3"/>
  <c r="AW92" i="3"/>
  <c r="BA92" i="3"/>
  <c r="BE92" i="3"/>
  <c r="BI92" i="3"/>
  <c r="BM92" i="3"/>
  <c r="BQ92" i="3"/>
  <c r="AY92" i="3"/>
  <c r="BG92" i="3"/>
  <c r="BO92" i="3"/>
  <c r="BB92" i="3"/>
  <c r="BJ92" i="3"/>
  <c r="BR92" i="3"/>
  <c r="AX92" i="3"/>
  <c r="BN92" i="3"/>
  <c r="BC92" i="3"/>
  <c r="BK92" i="3"/>
  <c r="AN92" i="3"/>
  <c r="AR92" i="3"/>
  <c r="AO92" i="3"/>
  <c r="AS92" i="3"/>
  <c r="AT92" i="3"/>
  <c r="AK92" i="3"/>
  <c r="G92" i="7" s="1"/>
  <c r="AU92" i="3"/>
  <c r="AM92" i="3"/>
  <c r="AL92" i="3"/>
  <c r="AP92" i="3"/>
  <c r="BF92" i="3"/>
  <c r="AH92" i="3"/>
  <c r="AQ92" i="3"/>
  <c r="AI92" i="3"/>
  <c r="AJ92" i="3"/>
  <c r="AV88" i="3"/>
  <c r="AZ88" i="3"/>
  <c r="BD88" i="3"/>
  <c r="BH88" i="3"/>
  <c r="BL88" i="3"/>
  <c r="G88" i="8" s="1"/>
  <c r="BP88" i="3"/>
  <c r="AW88" i="3"/>
  <c r="BA88" i="3"/>
  <c r="BE88" i="3"/>
  <c r="BI88" i="3"/>
  <c r="BM88" i="3"/>
  <c r="BQ88" i="3"/>
  <c r="AY88" i="3"/>
  <c r="BG88" i="3"/>
  <c r="BO88" i="3"/>
  <c r="BB88" i="3"/>
  <c r="BJ88" i="3"/>
  <c r="BR88" i="3"/>
  <c r="AX88" i="3"/>
  <c r="BN88" i="3"/>
  <c r="BC88" i="3"/>
  <c r="BK88" i="3"/>
  <c r="AN88" i="3"/>
  <c r="AR88" i="3"/>
  <c r="AO88" i="3"/>
  <c r="AS88" i="3"/>
  <c r="AU88" i="3"/>
  <c r="AT88" i="3"/>
  <c r="AK88" i="3"/>
  <c r="G88" i="7" s="1"/>
  <c r="BF88" i="3"/>
  <c r="AM88" i="3"/>
  <c r="AL88" i="3"/>
  <c r="AP88" i="3"/>
  <c r="AQ88" i="3"/>
  <c r="AH88" i="3"/>
  <c r="AI88" i="3"/>
  <c r="AJ88" i="3"/>
  <c r="AV84" i="3"/>
  <c r="AZ84" i="3"/>
  <c r="BD84" i="3"/>
  <c r="BH84" i="3"/>
  <c r="BL84" i="3"/>
  <c r="G84" i="8" s="1"/>
  <c r="BP84" i="3"/>
  <c r="AW84" i="3"/>
  <c r="BA84" i="3"/>
  <c r="BE84" i="3"/>
  <c r="BI84" i="3"/>
  <c r="BM84" i="3"/>
  <c r="BQ84" i="3"/>
  <c r="AY84" i="3"/>
  <c r="BG84" i="3"/>
  <c r="BO84" i="3"/>
  <c r="BB84" i="3"/>
  <c r="BJ84" i="3"/>
  <c r="BR84" i="3"/>
  <c r="AX84" i="3"/>
  <c r="BN84" i="3"/>
  <c r="BC84" i="3"/>
  <c r="BK84" i="3"/>
  <c r="AN84" i="3"/>
  <c r="AR84" i="3"/>
  <c r="AO84" i="3"/>
  <c r="AS84" i="3"/>
  <c r="AT84" i="3"/>
  <c r="AK84" i="3"/>
  <c r="G84" i="7" s="1"/>
  <c r="AU84" i="3"/>
  <c r="AM84" i="3"/>
  <c r="AL84" i="3"/>
  <c r="AP84" i="3"/>
  <c r="AH84" i="3"/>
  <c r="BF84" i="3"/>
  <c r="AQ84" i="3"/>
  <c r="AI84" i="3"/>
  <c r="AJ84" i="3"/>
  <c r="AV80" i="3"/>
  <c r="AZ80" i="3"/>
  <c r="BD80" i="3"/>
  <c r="BH80" i="3"/>
  <c r="BL80" i="3"/>
  <c r="G80" i="8" s="1"/>
  <c r="BP80" i="3"/>
  <c r="AW80" i="3"/>
  <c r="BA80" i="3"/>
  <c r="BE80" i="3"/>
  <c r="BI80" i="3"/>
  <c r="BM80" i="3"/>
  <c r="BQ80" i="3"/>
  <c r="AY80" i="3"/>
  <c r="BG80" i="3"/>
  <c r="BO80" i="3"/>
  <c r="BB80" i="3"/>
  <c r="BJ80" i="3"/>
  <c r="BR80" i="3"/>
  <c r="AX80" i="3"/>
  <c r="BN80" i="3"/>
  <c r="BC80" i="3"/>
  <c r="BK80" i="3"/>
  <c r="AN80" i="3"/>
  <c r="AR80" i="3"/>
  <c r="AO80" i="3"/>
  <c r="AS80" i="3"/>
  <c r="AU80" i="3"/>
  <c r="AT80" i="3"/>
  <c r="AK80" i="3"/>
  <c r="G80" i="7" s="1"/>
  <c r="BF80" i="3"/>
  <c r="AM80" i="3"/>
  <c r="AL80" i="3"/>
  <c r="AP80" i="3"/>
  <c r="AQ80" i="3"/>
  <c r="AH80" i="3"/>
  <c r="AI80" i="3"/>
  <c r="AJ80" i="3"/>
  <c r="AV76" i="3"/>
  <c r="AZ76" i="3"/>
  <c r="BD76" i="3"/>
  <c r="BH76" i="3"/>
  <c r="BL76" i="3"/>
  <c r="G76" i="8" s="1"/>
  <c r="BP76" i="3"/>
  <c r="AW76" i="3"/>
  <c r="BA76" i="3"/>
  <c r="BE76" i="3"/>
  <c r="BI76" i="3"/>
  <c r="BM76" i="3"/>
  <c r="BQ76" i="3"/>
  <c r="AY76" i="3"/>
  <c r="BG76" i="3"/>
  <c r="BO76" i="3"/>
  <c r="BB76" i="3"/>
  <c r="BJ76" i="3"/>
  <c r="BR76" i="3"/>
  <c r="AX76" i="3"/>
  <c r="BN76" i="3"/>
  <c r="BC76" i="3"/>
  <c r="BK76" i="3"/>
  <c r="AN76" i="3"/>
  <c r="AR76" i="3"/>
  <c r="AO76" i="3"/>
  <c r="AS76" i="3"/>
  <c r="AT76" i="3"/>
  <c r="AK76" i="3"/>
  <c r="G76" i="7" s="1"/>
  <c r="AU76" i="3"/>
  <c r="AM76" i="3"/>
  <c r="AL76" i="3"/>
  <c r="AP76" i="3"/>
  <c r="BF76" i="3"/>
  <c r="AQ76" i="3"/>
  <c r="AH76" i="3"/>
  <c r="AI76" i="3"/>
  <c r="AJ76" i="3"/>
  <c r="AU72" i="3"/>
  <c r="AY72" i="3"/>
  <c r="BC72" i="3"/>
  <c r="BG72" i="3"/>
  <c r="BK72" i="3"/>
  <c r="BO72" i="3"/>
  <c r="AW72" i="3"/>
  <c r="BB72" i="3"/>
  <c r="BH72" i="3"/>
  <c r="BM72" i="3"/>
  <c r="BR72" i="3"/>
  <c r="AX72" i="3"/>
  <c r="BD72" i="3"/>
  <c r="BI72" i="3"/>
  <c r="BN72" i="3"/>
  <c r="BA72" i="3"/>
  <c r="BL72" i="3"/>
  <c r="G72" i="8" s="1"/>
  <c r="BE72" i="3"/>
  <c r="BP72" i="3"/>
  <c r="BJ72" i="3"/>
  <c r="AV72" i="3"/>
  <c r="BQ72" i="3"/>
  <c r="AN72" i="3"/>
  <c r="AR72" i="3"/>
  <c r="AZ72" i="3"/>
  <c r="AO72" i="3"/>
  <c r="AS72" i="3"/>
  <c r="AT72" i="3"/>
  <c r="AK72" i="3"/>
  <c r="G72" i="7" s="1"/>
  <c r="BF72" i="3"/>
  <c r="AM72" i="3"/>
  <c r="AL72" i="3"/>
  <c r="AP72" i="3"/>
  <c r="AH72" i="3"/>
  <c r="AQ72" i="3"/>
  <c r="AI72" i="3"/>
  <c r="AJ72" i="3"/>
  <c r="BV68" i="3"/>
  <c r="BA68" i="3" s="1"/>
  <c r="AL68" i="3"/>
  <c r="BV64" i="3"/>
  <c r="AX64" i="3"/>
  <c r="BB64" i="3"/>
  <c r="BF64" i="3"/>
  <c r="BJ64" i="3"/>
  <c r="BN64" i="3"/>
  <c r="AY64" i="3"/>
  <c r="BD64" i="3"/>
  <c r="BI64" i="3"/>
  <c r="BO64" i="3"/>
  <c r="AW64" i="3"/>
  <c r="BE64" i="3"/>
  <c r="BL64" i="3"/>
  <c r="G64" i="8" s="1"/>
  <c r="BR64" i="3"/>
  <c r="AZ64" i="3"/>
  <c r="BG64" i="3"/>
  <c r="BM64" i="3"/>
  <c r="AV64" i="3"/>
  <c r="BK64" i="3"/>
  <c r="BA64" i="3"/>
  <c r="BP64" i="3"/>
  <c r="BH64" i="3"/>
  <c r="BQ64" i="3"/>
  <c r="BC64" i="3"/>
  <c r="AN64" i="3"/>
  <c r="AR64" i="3"/>
  <c r="AO64" i="3"/>
  <c r="AS64" i="3"/>
  <c r="AT64" i="3"/>
  <c r="AK64" i="3"/>
  <c r="G64" i="7" s="1"/>
  <c r="AU64" i="3"/>
  <c r="AM64" i="3"/>
  <c r="AL64" i="3"/>
  <c r="AP64" i="3"/>
  <c r="AH64" i="3"/>
  <c r="AQ64" i="3"/>
  <c r="AI64" i="3"/>
  <c r="AJ64" i="3"/>
  <c r="BV60" i="3"/>
  <c r="AM60" i="3"/>
  <c r="BV56" i="3"/>
  <c r="AX56" i="3"/>
  <c r="BB56" i="3"/>
  <c r="BF56" i="3"/>
  <c r="BJ56" i="3"/>
  <c r="BN56" i="3"/>
  <c r="BR56" i="3"/>
  <c r="AY56" i="3"/>
  <c r="BD56" i="3"/>
  <c r="BI56" i="3"/>
  <c r="BO56" i="3"/>
  <c r="AW56" i="3"/>
  <c r="BE56" i="3"/>
  <c r="BL56" i="3"/>
  <c r="G56" i="8" s="1"/>
  <c r="AZ56" i="3"/>
  <c r="BG56" i="3"/>
  <c r="BM56" i="3"/>
  <c r="BC56" i="3"/>
  <c r="BQ56" i="3"/>
  <c r="AU56" i="3"/>
  <c r="BH56" i="3"/>
  <c r="BA56" i="3"/>
  <c r="BK56" i="3"/>
  <c r="AN56" i="3"/>
  <c r="AR56" i="3"/>
  <c r="AO56" i="3"/>
  <c r="AS56" i="3"/>
  <c r="AT56" i="3"/>
  <c r="AK56" i="3"/>
  <c r="G56" i="7" s="1"/>
  <c r="AV56" i="3"/>
  <c r="AP56" i="3"/>
  <c r="AM56" i="3"/>
  <c r="AL56" i="3"/>
  <c r="AH56" i="3"/>
  <c r="BP56" i="3"/>
  <c r="AQ56" i="3"/>
  <c r="AI56" i="3"/>
  <c r="AJ56" i="3"/>
  <c r="BV52" i="3"/>
  <c r="AL52" i="3"/>
  <c r="BV48" i="3"/>
  <c r="AX48" i="3"/>
  <c r="BB48" i="3"/>
  <c r="BF48" i="3"/>
  <c r="BJ48" i="3"/>
  <c r="BN48" i="3"/>
  <c r="BR48" i="3"/>
  <c r="AY48" i="3"/>
  <c r="BD48" i="3"/>
  <c r="BI48" i="3"/>
  <c r="BO48" i="3"/>
  <c r="AW48" i="3"/>
  <c r="BE48" i="3"/>
  <c r="BL48" i="3"/>
  <c r="G48" i="8" s="1"/>
  <c r="AZ48" i="3"/>
  <c r="BG48" i="3"/>
  <c r="BM48" i="3"/>
  <c r="AV48" i="3"/>
  <c r="BK48" i="3"/>
  <c r="BA48" i="3"/>
  <c r="BP48" i="3"/>
  <c r="AU48" i="3"/>
  <c r="BC48" i="3"/>
  <c r="AN48" i="3"/>
  <c r="AR48" i="3"/>
  <c r="BH48" i="3"/>
  <c r="AO48" i="3"/>
  <c r="AS48" i="3"/>
  <c r="BQ48" i="3"/>
  <c r="AT48" i="3"/>
  <c r="AK48" i="3"/>
  <c r="G48" i="7" s="1"/>
  <c r="AP48" i="3"/>
  <c r="AM48" i="3"/>
  <c r="AL48" i="3"/>
  <c r="AI48" i="3"/>
  <c r="AH48" i="3"/>
  <c r="AQ48" i="3"/>
  <c r="AJ48" i="3"/>
  <c r="BV44" i="3"/>
  <c r="AW44" i="3"/>
  <c r="BV40" i="3"/>
  <c r="AX40" i="3"/>
  <c r="BB40" i="3"/>
  <c r="BF40" i="3"/>
  <c r="BJ40" i="3"/>
  <c r="BN40" i="3"/>
  <c r="BR40" i="3"/>
  <c r="AY40" i="3"/>
  <c r="BD40" i="3"/>
  <c r="BI40" i="3"/>
  <c r="BO40" i="3"/>
  <c r="AU40" i="3"/>
  <c r="AZ40" i="3"/>
  <c r="BE40" i="3"/>
  <c r="BK40" i="3"/>
  <c r="BP40" i="3"/>
  <c r="BA40" i="3"/>
  <c r="BL40" i="3"/>
  <c r="G40" i="8" s="1"/>
  <c r="BC40" i="3"/>
  <c r="BM40" i="3"/>
  <c r="BH40" i="3"/>
  <c r="AV40" i="3"/>
  <c r="BQ40" i="3"/>
  <c r="AW40" i="3"/>
  <c r="AN40" i="3"/>
  <c r="AR40" i="3"/>
  <c r="AO40" i="3"/>
  <c r="AS40" i="3"/>
  <c r="AT40" i="3"/>
  <c r="AK40" i="3"/>
  <c r="G40" i="7" s="1"/>
  <c r="AP40" i="3"/>
  <c r="AM40" i="3"/>
  <c r="AL40" i="3"/>
  <c r="BG40" i="3"/>
  <c r="AI40" i="3"/>
  <c r="AH40" i="3"/>
  <c r="AQ40" i="3"/>
  <c r="AJ40" i="3"/>
  <c r="BV36" i="3"/>
  <c r="BD36" i="3"/>
  <c r="BA36" i="3"/>
  <c r="AW36" i="3"/>
  <c r="AN36" i="3"/>
  <c r="AM36" i="3"/>
  <c r="AI36" i="3"/>
  <c r="BV32" i="3"/>
  <c r="AX32" i="3" s="1"/>
  <c r="BB32" i="3"/>
  <c r="BF32" i="3"/>
  <c r="BJ32" i="3"/>
  <c r="BR32" i="3"/>
  <c r="AY32" i="3"/>
  <c r="BD32" i="3"/>
  <c r="BO32" i="3"/>
  <c r="AU32" i="3"/>
  <c r="AZ32" i="3"/>
  <c r="BK32" i="3"/>
  <c r="BP32" i="3"/>
  <c r="BA32" i="3"/>
  <c r="BC32" i="3"/>
  <c r="BM32" i="3"/>
  <c r="BH32" i="3"/>
  <c r="BQ32" i="3"/>
  <c r="BG32" i="3"/>
  <c r="AN32" i="3"/>
  <c r="AO32" i="3"/>
  <c r="AS32" i="3"/>
  <c r="AT32" i="3"/>
  <c r="AW32" i="3"/>
  <c r="AP32" i="3"/>
  <c r="AM32" i="3"/>
  <c r="AI32" i="3"/>
  <c r="AJ32" i="3"/>
  <c r="AH32" i="3"/>
  <c r="BV28" i="3"/>
  <c r="AX28" i="3" s="1"/>
  <c r="BJ28" i="3"/>
  <c r="AW28" i="3"/>
  <c r="AM28" i="3"/>
  <c r="AI28" i="3"/>
  <c r="BV24" i="3"/>
  <c r="AV24" i="3" s="1"/>
  <c r="AZ24" i="3"/>
  <c r="BD24" i="3"/>
  <c r="BH24" i="3"/>
  <c r="BP24" i="3"/>
  <c r="AW24" i="3"/>
  <c r="BB24" i="3"/>
  <c r="BM24" i="3"/>
  <c r="BR24" i="3"/>
  <c r="AY24" i="3"/>
  <c r="BN24" i="3"/>
  <c r="BA24" i="3"/>
  <c r="BI24" i="3"/>
  <c r="BC24" i="3"/>
  <c r="BQ24" i="3"/>
  <c r="BE24" i="3"/>
  <c r="AU24" i="3"/>
  <c r="BJ24" i="3"/>
  <c r="AN24" i="3"/>
  <c r="AO24" i="3"/>
  <c r="AS24" i="3"/>
  <c r="AT24" i="3"/>
  <c r="AX24" i="3"/>
  <c r="AP24" i="3"/>
  <c r="AM24" i="3"/>
  <c r="AI24" i="3"/>
  <c r="AJ24" i="3"/>
  <c r="AH24" i="3"/>
  <c r="BV20" i="3"/>
  <c r="AV20" i="3" s="1"/>
  <c r="BH20" i="3"/>
  <c r="AX20" i="3"/>
  <c r="BN20" i="3"/>
  <c r="AM20" i="3"/>
  <c r="AL20" i="3"/>
  <c r="BV16" i="3"/>
  <c r="AV16" i="3" s="1"/>
  <c r="AZ16" i="3"/>
  <c r="BD16" i="3"/>
  <c r="BH16" i="3"/>
  <c r="BP16" i="3"/>
  <c r="AW16" i="3"/>
  <c r="BB16" i="3"/>
  <c r="BM16" i="3"/>
  <c r="BR16" i="3"/>
  <c r="AY16" i="3"/>
  <c r="BN16" i="3"/>
  <c r="BA16" i="3"/>
  <c r="BI16" i="3"/>
  <c r="AU16" i="3"/>
  <c r="BJ16" i="3"/>
  <c r="AX16" i="3"/>
  <c r="BE16" i="3"/>
  <c r="BQ16" i="3"/>
  <c r="AN16" i="3"/>
  <c r="AO16" i="3"/>
  <c r="AS16" i="3"/>
  <c r="AK16" i="3"/>
  <c r="G16" i="7" s="1"/>
  <c r="AM16" i="3"/>
  <c r="AI16" i="3"/>
  <c r="AP16" i="3"/>
  <c r="AH16" i="3"/>
  <c r="AQ16" i="3"/>
  <c r="BC16" i="3"/>
  <c r="BV12" i="3"/>
  <c r="AV12" i="3" s="1"/>
  <c r="BH12" i="3"/>
  <c r="BI12" i="3"/>
  <c r="AI12" i="3"/>
  <c r="AL12" i="3"/>
  <c r="BV8" i="3"/>
  <c r="AV8" i="3" s="1"/>
  <c r="AZ8" i="3"/>
  <c r="BD8" i="3"/>
  <c r="BH8" i="3"/>
  <c r="BP8" i="3"/>
  <c r="AW8" i="3"/>
  <c r="BB8" i="3"/>
  <c r="BM8" i="3"/>
  <c r="BR8" i="3"/>
  <c r="AY8" i="3"/>
  <c r="BN8" i="3"/>
  <c r="BA8" i="3"/>
  <c r="BI8" i="3"/>
  <c r="BC8" i="3"/>
  <c r="BQ8" i="3"/>
  <c r="BE8" i="3"/>
  <c r="BJ8" i="3"/>
  <c r="AU8" i="3"/>
  <c r="BK8" i="3"/>
  <c r="AR8" i="3"/>
  <c r="AO8" i="3"/>
  <c r="AS8" i="3"/>
  <c r="AT8" i="3"/>
  <c r="AM8" i="3"/>
  <c r="AI8" i="3"/>
  <c r="AQ8" i="3"/>
  <c r="AL8" i="3"/>
  <c r="AH8" i="3"/>
  <c r="BV302" i="3"/>
  <c r="BC302" i="3" s="1"/>
  <c r="BV298" i="3"/>
  <c r="BV294" i="3"/>
  <c r="BG294" i="3" s="1"/>
  <c r="BV290" i="3"/>
  <c r="BV286" i="3"/>
  <c r="AU286" i="3" s="1"/>
  <c r="BV282" i="3"/>
  <c r="BL282" i="3" s="1"/>
  <c r="G282" i="8" s="1"/>
  <c r="BV278" i="3"/>
  <c r="AR278" i="3" s="1"/>
  <c r="BV274" i="3"/>
  <c r="BV270" i="3"/>
  <c r="BC270" i="3" s="1"/>
  <c r="BV266" i="3"/>
  <c r="BV262" i="3"/>
  <c r="BM262" i="3" s="1"/>
  <c r="BV258" i="3"/>
  <c r="BV254" i="3"/>
  <c r="AU254" i="3" s="1"/>
  <c r="BV246" i="3"/>
  <c r="BM246" i="3" s="1"/>
  <c r="BV242" i="3"/>
  <c r="BV238" i="3"/>
  <c r="BE238" i="3" s="1"/>
  <c r="BV234" i="3"/>
  <c r="BV230" i="3"/>
  <c r="BE230" i="3" s="1"/>
  <c r="BV226" i="3"/>
  <c r="BV222" i="3"/>
  <c r="BI222" i="3" s="1"/>
  <c r="BV218" i="3"/>
  <c r="AX218" i="3" s="1"/>
  <c r="BV214" i="3"/>
  <c r="AZ214" i="3" s="1"/>
  <c r="BV210" i="3"/>
  <c r="BV206" i="3"/>
  <c r="BA206" i="3" s="1"/>
  <c r="BV202" i="3"/>
  <c r="BV198" i="3"/>
  <c r="BB198" i="3" s="1"/>
  <c r="BV194" i="3"/>
  <c r="BV190" i="3"/>
  <c r="BI190" i="3" s="1"/>
  <c r="BV186" i="3"/>
  <c r="BA186" i="3" s="1"/>
  <c r="BV182" i="3"/>
  <c r="AO182" i="3" s="1"/>
  <c r="BV178" i="3"/>
  <c r="BV174" i="3"/>
  <c r="BI174" i="3" s="1"/>
  <c r="BV166" i="3"/>
  <c r="BG166" i="3" s="1"/>
  <c r="BV162" i="3"/>
  <c r="BV158" i="3"/>
  <c r="BA158" i="3" s="1"/>
  <c r="BV154" i="3"/>
  <c r="BA154" i="3" s="1"/>
  <c r="BV150" i="3"/>
  <c r="BR150" i="3" s="1"/>
  <c r="BV146" i="3"/>
  <c r="BV142" i="3"/>
  <c r="AW142" i="3" s="1"/>
  <c r="BV138" i="3"/>
  <c r="BV134" i="3"/>
  <c r="BJ134" i="3" s="1"/>
  <c r="BV130" i="3"/>
  <c r="BV126" i="3"/>
  <c r="BE126" i="3" s="1"/>
  <c r="BV122" i="3"/>
  <c r="BG122" i="3" s="1"/>
  <c r="BV118" i="3"/>
  <c r="BM118" i="3" s="1"/>
  <c r="BV114" i="3"/>
  <c r="BV110" i="3"/>
  <c r="AW110" i="3" s="1"/>
  <c r="BV106" i="3"/>
  <c r="BV102" i="3"/>
  <c r="BL102" i="3" s="1"/>
  <c r="G102" i="8" s="1"/>
  <c r="BV98" i="3"/>
  <c r="BV94" i="3"/>
  <c r="BA94" i="3" s="1"/>
  <c r="BV90" i="3"/>
  <c r="BH90" i="3" s="1"/>
  <c r="BV86" i="3"/>
  <c r="BQ86" i="3" s="1"/>
  <c r="BV82" i="3"/>
  <c r="BV78" i="3"/>
  <c r="AV78" i="3" s="1"/>
  <c r="BV74" i="3"/>
  <c r="BV70" i="3"/>
  <c r="AK70" i="3" s="1"/>
  <c r="G70" i="7" s="1"/>
  <c r="BV62" i="3"/>
  <c r="BV54" i="3"/>
  <c r="BB54" i="3" s="1"/>
  <c r="BV46" i="3"/>
  <c r="BJ46" i="3" s="1"/>
  <c r="BV38" i="3"/>
  <c r="BP38" i="3" s="1"/>
  <c r="BV30" i="3"/>
  <c r="BV22" i="3"/>
  <c r="AV22" i="3" s="1"/>
  <c r="BV14" i="3"/>
  <c r="BH14" i="3" l="1"/>
  <c r="AZ14" i="3"/>
  <c r="BM14" i="3"/>
  <c r="BA14" i="3"/>
  <c r="AO14" i="3"/>
  <c r="AH14" i="3"/>
  <c r="BD14" i="3"/>
  <c r="BR14" i="3"/>
  <c r="BO14" i="3"/>
  <c r="AS14" i="3"/>
  <c r="AP14" i="3"/>
  <c r="BK14" i="3"/>
  <c r="AJ14" i="3"/>
  <c r="AY14" i="3"/>
  <c r="BJ14" i="3"/>
  <c r="BG74" i="3"/>
  <c r="BO74" i="3"/>
  <c r="BI74" i="3"/>
  <c r="BL74" i="3"/>
  <c r="G74" i="8" s="1"/>
  <c r="BP74" i="3"/>
  <c r="AW74" i="3"/>
  <c r="BN74" i="3"/>
  <c r="AN74" i="3"/>
  <c r="AM74" i="3"/>
  <c r="BI106" i="3"/>
  <c r="BE106" i="3"/>
  <c r="BN106" i="3"/>
  <c r="BC106" i="3"/>
  <c r="AK106" i="3"/>
  <c r="G106" i="7" s="1"/>
  <c r="AI106" i="3"/>
  <c r="BQ106" i="3"/>
  <c r="BD106" i="3"/>
  <c r="BH106" i="3"/>
  <c r="AM106" i="3"/>
  <c r="BA106" i="3"/>
  <c r="BO106" i="3"/>
  <c r="AQ106" i="3"/>
  <c r="AX106" i="3"/>
  <c r="AO106" i="3"/>
  <c r="BI138" i="3"/>
  <c r="BA138" i="3"/>
  <c r="BJ138" i="3"/>
  <c r="BO138" i="3"/>
  <c r="AT138" i="3"/>
  <c r="AQ138" i="3"/>
  <c r="BE138" i="3"/>
  <c r="BN138" i="3"/>
  <c r="BC138" i="3"/>
  <c r="AK138" i="3"/>
  <c r="G138" i="7" s="1"/>
  <c r="BP138" i="3"/>
  <c r="BL138" i="3"/>
  <c r="G138" i="8" s="1"/>
  <c r="AH138" i="3"/>
  <c r="G138" i="4" s="1"/>
  <c r="BQ138" i="3"/>
  <c r="BH138" i="3"/>
  <c r="G170" i="8"/>
  <c r="G170" i="4"/>
  <c r="BE202" i="3"/>
  <c r="AW202" i="3"/>
  <c r="BF202" i="3"/>
  <c r="AR202" i="3"/>
  <c r="AK202" i="3"/>
  <c r="G202" i="7" s="1"/>
  <c r="AQ202" i="3"/>
  <c r="BA202" i="3"/>
  <c r="BJ202" i="3"/>
  <c r="AU202" i="3"/>
  <c r="BL202" i="3"/>
  <c r="G202" i="8" s="1"/>
  <c r="AY202" i="3"/>
  <c r="BQ202" i="3"/>
  <c r="AS202" i="3"/>
  <c r="AZ202" i="3"/>
  <c r="AL202" i="3"/>
  <c r="BA234" i="3"/>
  <c r="AW234" i="3"/>
  <c r="BH234" i="3"/>
  <c r="AO234" i="3"/>
  <c r="BB234" i="3"/>
  <c r="AQ234" i="3"/>
  <c r="BI234" i="3"/>
  <c r="AR234" i="3"/>
  <c r="BK234" i="3"/>
  <c r="AL234" i="3"/>
  <c r="BR234" i="3"/>
  <c r="AY266" i="3"/>
  <c r="AZ266" i="3"/>
  <c r="BI266" i="3"/>
  <c r="BJ266" i="3"/>
  <c r="AX266" i="3"/>
  <c r="AU266" i="3"/>
  <c r="BD266" i="3"/>
  <c r="BQ266" i="3"/>
  <c r="BR266" i="3"/>
  <c r="AJ266" i="3"/>
  <c r="AY298" i="3"/>
  <c r="AU298" i="3"/>
  <c r="BD298" i="3"/>
  <c r="BQ298" i="3"/>
  <c r="BR298" i="3"/>
  <c r="AR298" i="3"/>
  <c r="BG298" i="3"/>
  <c r="BP298" i="3"/>
  <c r="AH298" i="3"/>
  <c r="BE298" i="3"/>
  <c r="AT298" i="3"/>
  <c r="AO298" i="3"/>
  <c r="BN298" i="3"/>
  <c r="BI298" i="3"/>
  <c r="AN298" i="3"/>
  <c r="BJ298" i="3"/>
  <c r="BK298" i="3"/>
  <c r="AJ298" i="3"/>
  <c r="AX44" i="3"/>
  <c r="BD44" i="3"/>
  <c r="AN44" i="3"/>
  <c r="AX52" i="3"/>
  <c r="BD52" i="3"/>
  <c r="AN52" i="3"/>
  <c r="BA52" i="3"/>
  <c r="AT52" i="3"/>
  <c r="AX60" i="3"/>
  <c r="BD60" i="3"/>
  <c r="AR60" i="3"/>
  <c r="BA60" i="3"/>
  <c r="AT60" i="3"/>
  <c r="AV186" i="3"/>
  <c r="BO234" i="3"/>
  <c r="BE266" i="3"/>
  <c r="AO266" i="3"/>
  <c r="AX282" i="3"/>
  <c r="BC282" i="3"/>
  <c r="BI14" i="3"/>
  <c r="BN90" i="3"/>
  <c r="BJ106" i="3"/>
  <c r="AP122" i="3"/>
  <c r="AW122" i="3"/>
  <c r="AO138" i="3"/>
  <c r="AH202" i="3"/>
  <c r="G202" i="6" s="1"/>
  <c r="BD218" i="3"/>
  <c r="AH44" i="3"/>
  <c r="BA44" i="3"/>
  <c r="BM52" i="3"/>
  <c r="AW60" i="3"/>
  <c r="AZ68" i="3"/>
  <c r="AH38" i="3"/>
  <c r="G38" i="4" s="1"/>
  <c r="BQ38" i="3"/>
  <c r="BB38" i="3"/>
  <c r="BL46" i="3"/>
  <c r="G46" i="8" s="1"/>
  <c r="AY46" i="3"/>
  <c r="AS74" i="3"/>
  <c r="BM74" i="3"/>
  <c r="AH86" i="3"/>
  <c r="BJ86" i="3"/>
  <c r="AV86" i="3"/>
  <c r="BH102" i="3"/>
  <c r="BQ102" i="3"/>
  <c r="AZ118" i="3"/>
  <c r="BR118" i="3"/>
  <c r="AL134" i="3"/>
  <c r="BL134" i="3"/>
  <c r="G134" i="8" s="1"/>
  <c r="AU154" i="3"/>
  <c r="BF154" i="3"/>
  <c r="AK186" i="3"/>
  <c r="G186" i="7" s="1"/>
  <c r="BF186" i="3"/>
  <c r="AV198" i="3"/>
  <c r="BP198" i="3"/>
  <c r="AQ214" i="3"/>
  <c r="AU214" i="3"/>
  <c r="BA214" i="3"/>
  <c r="BP230" i="3"/>
  <c r="BC230" i="3"/>
  <c r="AH234" i="3"/>
  <c r="G234" i="6" s="1"/>
  <c r="AY234" i="3"/>
  <c r="G250" i="7"/>
  <c r="AH266" i="3"/>
  <c r="BP266" i="3"/>
  <c r="AN282" i="3"/>
  <c r="AP282" i="3"/>
  <c r="AY282" i="3"/>
  <c r="AL294" i="3"/>
  <c r="BD294" i="3"/>
  <c r="AU14" i="3"/>
  <c r="AQ70" i="3"/>
  <c r="BC70" i="3"/>
  <c r="BE90" i="3"/>
  <c r="AL106" i="3"/>
  <c r="AS122" i="3"/>
  <c r="BD138" i="3"/>
  <c r="BC150" i="3"/>
  <c r="BH166" i="3"/>
  <c r="BK182" i="3"/>
  <c r="AO202" i="3"/>
  <c r="BR218" i="3"/>
  <c r="AI246" i="3"/>
  <c r="AJ262" i="3"/>
  <c r="BN278" i="3"/>
  <c r="AW298" i="3"/>
  <c r="BF30" i="3"/>
  <c r="BK30" i="3"/>
  <c r="AK30" i="3"/>
  <c r="G30" i="7" s="1"/>
  <c r="BB30" i="3"/>
  <c r="BQ30" i="3"/>
  <c r="AH30" i="3"/>
  <c r="BF62" i="3"/>
  <c r="BR62" i="3"/>
  <c r="BH62" i="3"/>
  <c r="BO62" i="3"/>
  <c r="BM62" i="3"/>
  <c r="BB62" i="3"/>
  <c r="AP62" i="3"/>
  <c r="BQ62" i="3"/>
  <c r="AV82" i="3"/>
  <c r="BB82" i="3"/>
  <c r="AL82" i="3"/>
  <c r="BH82" i="3"/>
  <c r="BN82" i="3"/>
  <c r="AI82" i="3"/>
  <c r="BE98" i="3"/>
  <c r="BK98" i="3"/>
  <c r="AM98" i="3"/>
  <c r="BA98" i="3"/>
  <c r="BB98" i="3"/>
  <c r="AQ98" i="3"/>
  <c r="BR98" i="3"/>
  <c r="BQ98" i="3"/>
  <c r="AW114" i="3"/>
  <c r="BR114" i="3"/>
  <c r="BK114" i="3"/>
  <c r="AY114" i="3"/>
  <c r="AH114" i="3"/>
  <c r="BB114" i="3"/>
  <c r="AN114" i="3"/>
  <c r="BE130" i="3"/>
  <c r="BJ130" i="3"/>
  <c r="AT130" i="3"/>
  <c r="BD130" i="3"/>
  <c r="AL130" i="3"/>
  <c r="BH130" i="3"/>
  <c r="BA130" i="3"/>
  <c r="AQ130" i="3"/>
  <c r="BA146" i="3"/>
  <c r="AV146" i="3"/>
  <c r="AZ146" i="3"/>
  <c r="AW146" i="3"/>
  <c r="BG146" i="3"/>
  <c r="AP146" i="3"/>
  <c r="BI162" i="3"/>
  <c r="BL162" i="3"/>
  <c r="G162" i="8" s="1"/>
  <c r="AL162" i="3"/>
  <c r="BE162" i="3"/>
  <c r="BC162" i="3"/>
  <c r="BP162" i="3"/>
  <c r="BA178" i="3"/>
  <c r="AV178" i="3"/>
  <c r="AM178" i="3"/>
  <c r="AW178" i="3"/>
  <c r="BG178" i="3"/>
  <c r="AP178" i="3"/>
  <c r="BA194" i="3"/>
  <c r="BM194" i="3"/>
  <c r="AO194" i="3"/>
  <c r="AJ194" i="3"/>
  <c r="BF194" i="3"/>
  <c r="AK194" i="3"/>
  <c r="G194" i="7" s="1"/>
  <c r="AW194" i="3"/>
  <c r="AQ194" i="3"/>
  <c r="AZ194" i="3"/>
  <c r="BI210" i="3"/>
  <c r="AX210" i="3"/>
  <c r="BD210" i="3"/>
  <c r="BN210" i="3"/>
  <c r="BG210" i="3"/>
  <c r="BC210" i="3"/>
  <c r="BL210" i="3"/>
  <c r="G210" i="8" s="1"/>
  <c r="BA226" i="3"/>
  <c r="BM226" i="3"/>
  <c r="AO226" i="3"/>
  <c r="BO226" i="3"/>
  <c r="BF226" i="3"/>
  <c r="AK226" i="3"/>
  <c r="G226" i="7" s="1"/>
  <c r="AW226" i="3"/>
  <c r="AQ226" i="3"/>
  <c r="AZ226" i="3"/>
  <c r="BC242" i="3"/>
  <c r="BO242" i="3"/>
  <c r="BE242" i="3"/>
  <c r="AZ242" i="3"/>
  <c r="AM242" i="3"/>
  <c r="AU258" i="3"/>
  <c r="BG258" i="3"/>
  <c r="BE258" i="3"/>
  <c r="AT258" i="3"/>
  <c r="AZ258" i="3"/>
  <c r="BR258" i="3"/>
  <c r="BC274" i="3"/>
  <c r="AY274" i="3"/>
  <c r="AP274" i="3"/>
  <c r="AJ274" i="3"/>
  <c r="BO274" i="3"/>
  <c r="BM274" i="3"/>
  <c r="AU290" i="3"/>
  <c r="BI290" i="3"/>
  <c r="AN290" i="3"/>
  <c r="BG290" i="3"/>
  <c r="AW290" i="3"/>
  <c r="BF290" i="3"/>
  <c r="AJ8" i="3"/>
  <c r="AP8" i="3"/>
  <c r="AK8" i="3"/>
  <c r="G8" i="7" s="1"/>
  <c r="AN8" i="3"/>
  <c r="AX8" i="3"/>
  <c r="BO8" i="3"/>
  <c r="BF8" i="3"/>
  <c r="BG8" i="3"/>
  <c r="BL8" i="3"/>
  <c r="G8" i="8" s="1"/>
  <c r="AS12" i="3"/>
  <c r="AU12" i="3"/>
  <c r="AL16" i="3"/>
  <c r="AJ16" i="3"/>
  <c r="AT16" i="3"/>
  <c r="AR16" i="3"/>
  <c r="BK16" i="3"/>
  <c r="BO16" i="3"/>
  <c r="BF16" i="3"/>
  <c r="BG16" i="3"/>
  <c r="BL16" i="3"/>
  <c r="G16" i="8" s="1"/>
  <c r="AS20" i="3"/>
  <c r="AU20" i="3"/>
  <c r="AQ24" i="3"/>
  <c r="AL24" i="3"/>
  <c r="AK24" i="3"/>
  <c r="G24" i="7" s="1"/>
  <c r="AR24" i="3"/>
  <c r="BK24" i="3"/>
  <c r="BO24" i="3"/>
  <c r="BF24" i="3"/>
  <c r="BG24" i="3"/>
  <c r="BL24" i="3"/>
  <c r="G24" i="8" s="1"/>
  <c r="BH28" i="3"/>
  <c r="AZ28" i="3"/>
  <c r="AQ32" i="3"/>
  <c r="AL32" i="3"/>
  <c r="AK32" i="3"/>
  <c r="G32" i="7" s="1"/>
  <c r="AR32" i="3"/>
  <c r="AV32" i="3"/>
  <c r="BL32" i="3"/>
  <c r="G32" i="8" s="1"/>
  <c r="BE32" i="3"/>
  <c r="BI32" i="3"/>
  <c r="BN32" i="3"/>
  <c r="AX36" i="3"/>
  <c r="AZ36" i="3"/>
  <c r="AT36" i="3"/>
  <c r="AM44" i="3"/>
  <c r="AZ44" i="3"/>
  <c r="BC52" i="3"/>
  <c r="BC60" i="3"/>
  <c r="BA30" i="3"/>
  <c r="AP38" i="3"/>
  <c r="AJ46" i="3"/>
  <c r="BH46" i="3"/>
  <c r="AQ74" i="3"/>
  <c r="AZ74" i="3"/>
  <c r="BC74" i="3"/>
  <c r="BQ82" i="3"/>
  <c r="AT86" i="3"/>
  <c r="AL102" i="3"/>
  <c r="AJ118" i="3"/>
  <c r="AR118" i="3"/>
  <c r="AT134" i="3"/>
  <c r="AU146" i="3"/>
  <c r="AQ154" i="3"/>
  <c r="BO154" i="3"/>
  <c r="BN162" i="3"/>
  <c r="G170" i="7"/>
  <c r="AU178" i="3"/>
  <c r="AY186" i="3"/>
  <c r="AU186" i="3"/>
  <c r="AT198" i="3"/>
  <c r="AL214" i="3"/>
  <c r="AI230" i="3"/>
  <c r="AZ230" i="3"/>
  <c r="BP234" i="3"/>
  <c r="BC234" i="3"/>
  <c r="BI242" i="3"/>
  <c r="AX258" i="3"/>
  <c r="BF266" i="3"/>
  <c r="BM266" i="3"/>
  <c r="BK266" i="3"/>
  <c r="AS274" i="3"/>
  <c r="AL282" i="3"/>
  <c r="BE290" i="3"/>
  <c r="AX294" i="3"/>
  <c r="BE294" i="3"/>
  <c r="AW14" i="3"/>
  <c r="AI90" i="3"/>
  <c r="AT106" i="3"/>
  <c r="AS114" i="3"/>
  <c r="BQ130" i="3"/>
  <c r="AX138" i="3"/>
  <c r="AR194" i="3"/>
  <c r="BH202" i="3"/>
  <c r="BE210" i="3"/>
  <c r="AZ298" i="3"/>
  <c r="AX46" i="3"/>
  <c r="BD46" i="3"/>
  <c r="AV46" i="3"/>
  <c r="AN46" i="3"/>
  <c r="AM46" i="3"/>
  <c r="BF46" i="3"/>
  <c r="AU46" i="3"/>
  <c r="AW46" i="3"/>
  <c r="AS46" i="3"/>
  <c r="AQ46" i="3"/>
  <c r="AZ90" i="3"/>
  <c r="BL90" i="3"/>
  <c r="G90" i="8" s="1"/>
  <c r="AY90" i="3"/>
  <c r="BC90" i="3"/>
  <c r="AT90" i="3"/>
  <c r="AJ90" i="3"/>
  <c r="BA90" i="3"/>
  <c r="BB90" i="3"/>
  <c r="AR90" i="3"/>
  <c r="AL90" i="3"/>
  <c r="BQ90" i="3"/>
  <c r="BK90" i="3"/>
  <c r="AV90" i="3"/>
  <c r="BJ90" i="3"/>
  <c r="AH90" i="3"/>
  <c r="BA122" i="3"/>
  <c r="BI122" i="3"/>
  <c r="BR122" i="3"/>
  <c r="AN122" i="3"/>
  <c r="BK122" i="3"/>
  <c r="AI122" i="3"/>
  <c r="BM122" i="3"/>
  <c r="AV122" i="3"/>
  <c r="AR122" i="3"/>
  <c r="AZ122" i="3"/>
  <c r="AJ122" i="3"/>
  <c r="BF122" i="3"/>
  <c r="AU122" i="3"/>
  <c r="AY122" i="3"/>
  <c r="AH122" i="3"/>
  <c r="BE154" i="3"/>
  <c r="BM154" i="3"/>
  <c r="AV154" i="3"/>
  <c r="AR154" i="3"/>
  <c r="AZ154" i="3"/>
  <c r="AJ154" i="3"/>
  <c r="BQ154" i="3"/>
  <c r="BD154" i="3"/>
  <c r="BH154" i="3"/>
  <c r="AM154" i="3"/>
  <c r="BE186" i="3"/>
  <c r="BM186" i="3"/>
  <c r="AZ186" i="3"/>
  <c r="AO186" i="3"/>
  <c r="AM186" i="3"/>
  <c r="BO186" i="3"/>
  <c r="BQ186" i="3"/>
  <c r="BH186" i="3"/>
  <c r="AS186" i="3"/>
  <c r="AL186" i="3"/>
  <c r="AW218" i="3"/>
  <c r="BB218" i="3"/>
  <c r="AN218" i="3"/>
  <c r="AT218" i="3"/>
  <c r="AP218" i="3"/>
  <c r="BE218" i="3"/>
  <c r="BN218" i="3"/>
  <c r="BC218" i="3"/>
  <c r="BG218" i="3"/>
  <c r="AI218" i="3"/>
  <c r="BP218" i="3"/>
  <c r="AV218" i="3"/>
  <c r="BI218" i="3"/>
  <c r="BK218" i="3"/>
  <c r="AJ218" i="3"/>
  <c r="BG282" i="3"/>
  <c r="BO282" i="3"/>
  <c r="AS282" i="3"/>
  <c r="AR282" i="3"/>
  <c r="AM282" i="3"/>
  <c r="AV282" i="3"/>
  <c r="BA282" i="3"/>
  <c r="BB282" i="3"/>
  <c r="BN282" i="3"/>
  <c r="AU68" i="3"/>
  <c r="BB68" i="3"/>
  <c r="AR68" i="3"/>
  <c r="AX68" i="3"/>
  <c r="AT68" i="3"/>
  <c r="AT46" i="3"/>
  <c r="AZ46" i="3"/>
  <c r="BA74" i="3"/>
  <c r="BR74" i="3"/>
  <c r="AT154" i="3"/>
  <c r="BJ154" i="3"/>
  <c r="BJ186" i="3"/>
  <c r="BG234" i="3"/>
  <c r="AK282" i="3"/>
  <c r="G282" i="7" s="1"/>
  <c r="AX12" i="3"/>
  <c r="BA28" i="3"/>
  <c r="BJ38" i="3"/>
  <c r="BF38" i="3"/>
  <c r="AU38" i="3"/>
  <c r="AW38" i="3"/>
  <c r="AO38" i="3"/>
  <c r="AQ38" i="3"/>
  <c r="BR38" i="3"/>
  <c r="BK38" i="3"/>
  <c r="BA38" i="3"/>
  <c r="AK38" i="3"/>
  <c r="G38" i="7" s="1"/>
  <c r="BG70" i="3"/>
  <c r="AW70" i="3"/>
  <c r="BN70" i="3"/>
  <c r="AN70" i="3"/>
  <c r="AM70" i="3"/>
  <c r="AY70" i="3"/>
  <c r="BM70" i="3"/>
  <c r="BQ70" i="3"/>
  <c r="AO70" i="3"/>
  <c r="AP70" i="3"/>
  <c r="BO70" i="3"/>
  <c r="BA70" i="3"/>
  <c r="BR70" i="3"/>
  <c r="AS70" i="3"/>
  <c r="AZ86" i="3"/>
  <c r="BL86" i="3"/>
  <c r="G86" i="8" s="1"/>
  <c r="AY86" i="3"/>
  <c r="BC86" i="3"/>
  <c r="AK86" i="3"/>
  <c r="G86" i="7" s="1"/>
  <c r="AJ86" i="3"/>
  <c r="BA86" i="3"/>
  <c r="BB86" i="3"/>
  <c r="AR86" i="3"/>
  <c r="AL86" i="3"/>
  <c r="BI102" i="3"/>
  <c r="BA102" i="3"/>
  <c r="BJ102" i="3"/>
  <c r="BO102" i="3"/>
  <c r="AT102" i="3"/>
  <c r="AQ102" i="3"/>
  <c r="BE102" i="3"/>
  <c r="BN102" i="3"/>
  <c r="BC102" i="3"/>
  <c r="AK102" i="3"/>
  <c r="G102" i="7" s="1"/>
  <c r="BP102" i="3"/>
  <c r="BA118" i="3"/>
  <c r="BB118" i="3"/>
  <c r="AY118" i="3"/>
  <c r="AS118" i="3"/>
  <c r="BK118" i="3"/>
  <c r="AW118" i="3"/>
  <c r="BF118" i="3"/>
  <c r="BG118" i="3"/>
  <c r="AU118" i="3"/>
  <c r="AP118" i="3"/>
  <c r="BI134" i="3"/>
  <c r="BE134" i="3"/>
  <c r="BN134" i="3"/>
  <c r="BC134" i="3"/>
  <c r="AK134" i="3"/>
  <c r="G134" i="7" s="1"/>
  <c r="BP134" i="3"/>
  <c r="BQ134" i="3"/>
  <c r="BD134" i="3"/>
  <c r="BH134" i="3"/>
  <c r="AM134" i="3"/>
  <c r="AW150" i="3"/>
  <c r="AX150" i="3"/>
  <c r="BL150" i="3"/>
  <c r="G150" i="8" s="1"/>
  <c r="AO150" i="3"/>
  <c r="AH150" i="3"/>
  <c r="BB150" i="3"/>
  <c r="AY150" i="3"/>
  <c r="AS150" i="3"/>
  <c r="BK150" i="3"/>
  <c r="BI150" i="3"/>
  <c r="AN150" i="3"/>
  <c r="AI150" i="3"/>
  <c r="BN150" i="3"/>
  <c r="AK150" i="3"/>
  <c r="G150" i="7" s="1"/>
  <c r="BE166" i="3"/>
  <c r="BA166" i="3"/>
  <c r="BJ166" i="3"/>
  <c r="BO166" i="3"/>
  <c r="AT166" i="3"/>
  <c r="AQ166" i="3"/>
  <c r="BM166" i="3"/>
  <c r="AV166" i="3"/>
  <c r="AR166" i="3"/>
  <c r="AZ166" i="3"/>
  <c r="AJ166" i="3"/>
  <c r="BF166" i="3"/>
  <c r="AU166" i="3"/>
  <c r="BD166" i="3"/>
  <c r="AM166" i="3"/>
  <c r="AW182" i="3"/>
  <c r="BB182" i="3"/>
  <c r="AY182" i="3"/>
  <c r="AS182" i="3"/>
  <c r="AH182" i="3"/>
  <c r="G182" i="6" s="1"/>
  <c r="BE182" i="3"/>
  <c r="BN182" i="3"/>
  <c r="BC182" i="3"/>
  <c r="AK182" i="3"/>
  <c r="G182" i="7" s="1"/>
  <c r="BP182" i="3"/>
  <c r="BL182" i="3"/>
  <c r="G182" i="8" s="1"/>
  <c r="AL182" i="3"/>
  <c r="BI182" i="3"/>
  <c r="AN182" i="3"/>
  <c r="AI182" i="3"/>
  <c r="AW198" i="3"/>
  <c r="BE198" i="3"/>
  <c r="BN198" i="3"/>
  <c r="BC198" i="3"/>
  <c r="BG198" i="3"/>
  <c r="AI198" i="3"/>
  <c r="BI198" i="3"/>
  <c r="BR198" i="3"/>
  <c r="BK198" i="3"/>
  <c r="AM198" i="3"/>
  <c r="AJ198" i="3"/>
  <c r="BE214" i="3"/>
  <c r="BQ214" i="3"/>
  <c r="BH214" i="3"/>
  <c r="AS214" i="3"/>
  <c r="AH214" i="3"/>
  <c r="AW214" i="3"/>
  <c r="BF214" i="3"/>
  <c r="AR214" i="3"/>
  <c r="AK214" i="3"/>
  <c r="G214" i="7" s="1"/>
  <c r="AY214" i="3"/>
  <c r="AW230" i="3"/>
  <c r="BI230" i="3"/>
  <c r="AR230" i="3"/>
  <c r="BK230" i="3"/>
  <c r="AL230" i="3"/>
  <c r="AJ230" i="3"/>
  <c r="AX230" i="3"/>
  <c r="BJ230" i="3"/>
  <c r="AU230" i="3"/>
  <c r="AP230" i="3"/>
  <c r="BG246" i="3"/>
  <c r="AY246" i="3"/>
  <c r="AZ246" i="3"/>
  <c r="BO246" i="3"/>
  <c r="AO246" i="3"/>
  <c r="BB246" i="3"/>
  <c r="AP246" i="3"/>
  <c r="AN246" i="3"/>
  <c r="BI246" i="3"/>
  <c r="AM246" i="3"/>
  <c r="AX246" i="3"/>
  <c r="BC246" i="3"/>
  <c r="BE246" i="3"/>
  <c r="BD246" i="3"/>
  <c r="AL246" i="3"/>
  <c r="AY262" i="3"/>
  <c r="AZ262" i="3"/>
  <c r="BI262" i="3"/>
  <c r="BR262" i="3"/>
  <c r="AT262" i="3"/>
  <c r="AU262" i="3"/>
  <c r="BP262" i="3"/>
  <c r="AM262" i="3"/>
  <c r="AX262" i="3"/>
  <c r="BG262" i="3"/>
  <c r="AO262" i="3"/>
  <c r="AQ262" i="3"/>
  <c r="AN262" i="3"/>
  <c r="BE262" i="3"/>
  <c r="BK262" i="3"/>
  <c r="AW262" i="3"/>
  <c r="BG278" i="3"/>
  <c r="BC278" i="3"/>
  <c r="BL278" i="3"/>
  <c r="G278" i="8" s="1"/>
  <c r="AK278" i="3"/>
  <c r="G278" i="7" s="1"/>
  <c r="AQ278" i="3"/>
  <c r="AN278" i="3"/>
  <c r="BO278" i="3"/>
  <c r="BA278" i="3"/>
  <c r="BR278" i="3"/>
  <c r="AV278" i="3"/>
  <c r="AP278" i="3"/>
  <c r="AM278" i="3"/>
  <c r="AS278" i="3"/>
  <c r="BF278" i="3"/>
  <c r="BM278" i="3"/>
  <c r="AY294" i="3"/>
  <c r="BK294" i="3"/>
  <c r="AO294" i="3"/>
  <c r="BB294" i="3"/>
  <c r="BN294" i="3"/>
  <c r="AI294" i="3"/>
  <c r="AZ294" i="3"/>
  <c r="BI294" i="3"/>
  <c r="AQ294" i="3"/>
  <c r="BF294" i="3"/>
  <c r="BA12" i="3"/>
  <c r="BB12" i="3"/>
  <c r="BI20" i="3"/>
  <c r="BB20" i="3"/>
  <c r="AR28" i="3"/>
  <c r="BD28" i="3"/>
  <c r="AT44" i="3"/>
  <c r="BJ44" i="3"/>
  <c r="AI52" i="3"/>
  <c r="BJ52" i="3"/>
  <c r="AI60" i="3"/>
  <c r="BJ60" i="3"/>
  <c r="AI68" i="3"/>
  <c r="BG68" i="3"/>
  <c r="BO30" i="3"/>
  <c r="BL38" i="3"/>
  <c r="G38" i="8" s="1"/>
  <c r="BO38" i="3"/>
  <c r="AP46" i="3"/>
  <c r="BP46" i="3"/>
  <c r="AP74" i="3"/>
  <c r="BQ74" i="3"/>
  <c r="AY74" i="3"/>
  <c r="BA82" i="3"/>
  <c r="BF86" i="3"/>
  <c r="BE86" i="3"/>
  <c r="AM102" i="3"/>
  <c r="BD102" i="3"/>
  <c r="AI118" i="3"/>
  <c r="AN118" i="3"/>
  <c r="BI118" i="3"/>
  <c r="AO134" i="3"/>
  <c r="AX134" i="3"/>
  <c r="AR146" i="3"/>
  <c r="AP154" i="3"/>
  <c r="BG154" i="3"/>
  <c r="AW154" i="3"/>
  <c r="AX162" i="3"/>
  <c r="AR178" i="3"/>
  <c r="AQ186" i="3"/>
  <c r="AR186" i="3"/>
  <c r="AW186" i="3"/>
  <c r="BD198" i="3"/>
  <c r="AX198" i="3"/>
  <c r="AV214" i="3"/>
  <c r="BJ214" i="3"/>
  <c r="BR230" i="3"/>
  <c r="BO230" i="3"/>
  <c r="AV234" i="3"/>
  <c r="AT234" i="3"/>
  <c r="BM234" i="3"/>
  <c r="BP242" i="3"/>
  <c r="G250" i="8"/>
  <c r="AW258" i="3"/>
  <c r="AI266" i="3"/>
  <c r="AW266" i="3"/>
  <c r="BG266" i="3"/>
  <c r="BH274" i="3"/>
  <c r="AQ282" i="3"/>
  <c r="BH282" i="3"/>
  <c r="BR290" i="3"/>
  <c r="AT294" i="3"/>
  <c r="BQ294" i="3"/>
  <c r="AU294" i="3"/>
  <c r="BF59" i="3"/>
  <c r="BL59" i="3"/>
  <c r="G59" i="8" s="1"/>
  <c r="AO59" i="3"/>
  <c r="BK59" i="3"/>
  <c r="AZ59" i="3"/>
  <c r="BC59" i="3"/>
  <c r="AU59" i="3"/>
  <c r="BB59" i="3"/>
  <c r="AX50" i="3"/>
  <c r="BJ50" i="3"/>
  <c r="BK50" i="3"/>
  <c r="AI50" i="3"/>
  <c r="BD50" i="3"/>
  <c r="AN50" i="3"/>
  <c r="AM50" i="3"/>
  <c r="BG50" i="3"/>
  <c r="BP14" i="3"/>
  <c r="AK62" i="3"/>
  <c r="G62" i="7" s="1"/>
  <c r="AZ70" i="3"/>
  <c r="BF90" i="3"/>
  <c r="AR98" i="3"/>
  <c r="BL106" i="3"/>
  <c r="G106" i="8" s="1"/>
  <c r="BI114" i="3"/>
  <c r="BB122" i="3"/>
  <c r="AL138" i="3"/>
  <c r="BP150" i="3"/>
  <c r="BE150" i="3"/>
  <c r="BQ166" i="3"/>
  <c r="BR182" i="3"/>
  <c r="BO202" i="3"/>
  <c r="BM202" i="3"/>
  <c r="AM218" i="3"/>
  <c r="AL226" i="3"/>
  <c r="BQ246" i="3"/>
  <c r="BQ262" i="3"/>
  <c r="BH278" i="3"/>
  <c r="AI59" i="3"/>
  <c r="AS10" i="3"/>
  <c r="BA10" i="3"/>
  <c r="AP66" i="3"/>
  <c r="AT66" i="3"/>
  <c r="BA66" i="3"/>
  <c r="BQ66" i="3"/>
  <c r="BD66" i="3"/>
  <c r="AW66" i="3"/>
  <c r="AY66" i="3"/>
  <c r="AV11" i="3"/>
  <c r="BD11" i="3"/>
  <c r="AX11" i="3"/>
  <c r="BC11" i="3"/>
  <c r="AS11" i="3"/>
  <c r="AI11" i="3"/>
  <c r="BH11" i="3"/>
  <c r="BF11" i="3"/>
  <c r="BR11" i="3"/>
  <c r="AK11" i="3"/>
  <c r="G11" i="7" s="1"/>
  <c r="AQ11" i="3"/>
  <c r="AY11" i="3"/>
  <c r="AW11" i="3"/>
  <c r="BE11" i="3"/>
  <c r="AN11" i="3"/>
  <c r="AX47" i="3"/>
  <c r="AZ47" i="3"/>
  <c r="AT47" i="3"/>
  <c r="BC47" i="3"/>
  <c r="AP47" i="3"/>
  <c r="BJ47" i="3"/>
  <c r="AJ47" i="3"/>
  <c r="BA47" i="3"/>
  <c r="BE95" i="3"/>
  <c r="BL95" i="3"/>
  <c r="G95" i="8" s="1"/>
  <c r="AS95" i="3"/>
  <c r="BH95" i="3"/>
  <c r="BK95" i="3"/>
  <c r="BA95" i="3"/>
  <c r="AI95" i="3"/>
  <c r="BQ95" i="3"/>
  <c r="BP95" i="3"/>
  <c r="AN95" i="3"/>
  <c r="BE127" i="3"/>
  <c r="BD127" i="3"/>
  <c r="BH127" i="3"/>
  <c r="BA127" i="3"/>
  <c r="BO127" i="3"/>
  <c r="AI127" i="3"/>
  <c r="AR127" i="3"/>
  <c r="AS127" i="3"/>
  <c r="BQ127" i="3"/>
  <c r="BJ127" i="3"/>
  <c r="BE155" i="3"/>
  <c r="BA155" i="3"/>
  <c r="BO155" i="3"/>
  <c r="AI155" i="3"/>
  <c r="BQ155" i="3"/>
  <c r="AR155" i="3"/>
  <c r="BJ155" i="3"/>
  <c r="BD155" i="3"/>
  <c r="BE187" i="3"/>
  <c r="BQ187" i="3"/>
  <c r="AS187" i="3"/>
  <c r="BJ187" i="3"/>
  <c r="AK187" i="3"/>
  <c r="G187" i="7" s="1"/>
  <c r="AL187" i="3"/>
  <c r="BA187" i="3"/>
  <c r="AI187" i="3"/>
  <c r="BE219" i="3"/>
  <c r="BJ219" i="3"/>
  <c r="AK219" i="3"/>
  <c r="G219" i="7" s="1"/>
  <c r="BH219" i="3"/>
  <c r="AL219" i="3"/>
  <c r="AU219" i="3"/>
  <c r="AS219" i="3"/>
  <c r="AI219" i="3"/>
  <c r="BC251" i="3"/>
  <c r="AS251" i="3"/>
  <c r="AP251" i="3"/>
  <c r="AY251" i="3"/>
  <c r="AM251" i="3"/>
  <c r="BN251" i="3"/>
  <c r="BO251" i="3"/>
  <c r="BH251" i="3"/>
  <c r="BB251" i="3"/>
  <c r="AT251" i="3"/>
  <c r="BC283" i="3"/>
  <c r="AY283" i="3"/>
  <c r="AM283" i="3"/>
  <c r="BF283" i="3"/>
  <c r="BO283" i="3"/>
  <c r="BE283" i="3"/>
  <c r="BR283" i="3"/>
  <c r="AP283" i="3"/>
  <c r="BH283" i="3"/>
  <c r="AS283" i="3"/>
  <c r="AP11" i="3"/>
  <c r="AW47" i="3"/>
  <c r="AU187" i="3"/>
  <c r="BE10" i="3"/>
  <c r="BB10" i="3"/>
  <c r="AH66" i="3"/>
  <c r="AO66" i="3"/>
  <c r="BL66" i="3"/>
  <c r="G66" i="8" s="1"/>
  <c r="BF66" i="3"/>
  <c r="BR66" i="3"/>
  <c r="BO66" i="3"/>
  <c r="AU66" i="3"/>
  <c r="BE27" i="3"/>
  <c r="BA27" i="3"/>
  <c r="AY27" i="3"/>
  <c r="BO27" i="3"/>
  <c r="AR27" i="3"/>
  <c r="AI27" i="3"/>
  <c r="AZ27" i="3"/>
  <c r="BQ27" i="3"/>
  <c r="AX27" i="3"/>
  <c r="AT27" i="3"/>
  <c r="AQ27" i="3"/>
  <c r="BB27" i="3"/>
  <c r="AK27" i="3"/>
  <c r="G27" i="7" s="1"/>
  <c r="AW27" i="3"/>
  <c r="BC27" i="3"/>
  <c r="AP27" i="3"/>
  <c r="BN11" i="3"/>
  <c r="BR27" i="3"/>
  <c r="BH187" i="3"/>
  <c r="BB55" i="3"/>
  <c r="BJ55" i="3"/>
  <c r="AZ55" i="3"/>
  <c r="BM55" i="3"/>
  <c r="AS55" i="3"/>
  <c r="AJ55" i="3"/>
  <c r="BN55" i="3"/>
  <c r="BH55" i="3"/>
  <c r="BD55" i="3"/>
  <c r="AT55" i="3"/>
  <c r="AH55" i="3"/>
  <c r="BI103" i="3"/>
  <c r="BA103" i="3"/>
  <c r="BJ103" i="3"/>
  <c r="BO103" i="3"/>
  <c r="AS103" i="3"/>
  <c r="AI103" i="3"/>
  <c r="BE103" i="3"/>
  <c r="BN103" i="3"/>
  <c r="AU103" i="3"/>
  <c r="BC103" i="3"/>
  <c r="AJ103" i="3"/>
  <c r="BQ103" i="3"/>
  <c r="AR103" i="3"/>
  <c r="AX103" i="3"/>
  <c r="AZ103" i="3"/>
  <c r="BI135" i="3"/>
  <c r="BE135" i="3"/>
  <c r="BN135" i="3"/>
  <c r="AU135" i="3"/>
  <c r="BC135" i="3"/>
  <c r="AJ135" i="3"/>
  <c r="BQ135" i="3"/>
  <c r="BD135" i="3"/>
  <c r="AR135" i="3"/>
  <c r="BH135" i="3"/>
  <c r="BL135" i="3"/>
  <c r="G135" i="8" s="1"/>
  <c r="AM135" i="3"/>
  <c r="BA135" i="3"/>
  <c r="BO135" i="3"/>
  <c r="AI135" i="3"/>
  <c r="BI163" i="3"/>
  <c r="BQ163" i="3"/>
  <c r="BD163" i="3"/>
  <c r="AR163" i="3"/>
  <c r="BH163" i="3"/>
  <c r="AX163" i="3"/>
  <c r="BL163" i="3"/>
  <c r="G163" i="8" s="1"/>
  <c r="AZ163" i="3"/>
  <c r="AM163" i="3"/>
  <c r="BJ163" i="3"/>
  <c r="AS163" i="3"/>
  <c r="BN163" i="3"/>
  <c r="BC163" i="3"/>
  <c r="BI195" i="3"/>
  <c r="AX195" i="3"/>
  <c r="BP195" i="3"/>
  <c r="AV195" i="3"/>
  <c r="BD195" i="3"/>
  <c r="BA195" i="3"/>
  <c r="BJ195" i="3"/>
  <c r="AU195" i="3"/>
  <c r="AK195" i="3"/>
  <c r="G195" i="7" s="1"/>
  <c r="AI195" i="3"/>
  <c r="BE195" i="3"/>
  <c r="BC195" i="3"/>
  <c r="AH195" i="3"/>
  <c r="BQ195" i="3"/>
  <c r="AS195" i="3"/>
  <c r="BI227" i="3"/>
  <c r="BA227" i="3"/>
  <c r="BK227" i="3"/>
  <c r="BR227" i="3"/>
  <c r="AY227" i="3"/>
  <c r="AH227" i="3"/>
  <c r="BE227" i="3"/>
  <c r="BP227" i="3"/>
  <c r="AO227" i="3"/>
  <c r="BJ227" i="3"/>
  <c r="AJ227" i="3"/>
  <c r="AU227" i="3"/>
  <c r="BN227" i="3"/>
  <c r="BB227" i="3"/>
  <c r="AP227" i="3"/>
  <c r="BG259" i="3"/>
  <c r="BC259" i="3"/>
  <c r="BL259" i="3"/>
  <c r="G259" i="8" s="1"/>
  <c r="AR259" i="3"/>
  <c r="AN259" i="3"/>
  <c r="AX259" i="3"/>
  <c r="BO259" i="3"/>
  <c r="AS259" i="3"/>
  <c r="BM259" i="3"/>
  <c r="BE259" i="3"/>
  <c r="AV259" i="3"/>
  <c r="AP259" i="3"/>
  <c r="BH259" i="3"/>
  <c r="BR259" i="3"/>
  <c r="BG291" i="3"/>
  <c r="BO291" i="3"/>
  <c r="AS291" i="3"/>
  <c r="BB291" i="3"/>
  <c r="AP291" i="3"/>
  <c r="AV291" i="3"/>
  <c r="BA291" i="3"/>
  <c r="BJ291" i="3"/>
  <c r="AI291" i="3"/>
  <c r="AY291" i="3"/>
  <c r="AM291" i="3"/>
  <c r="BN291" i="3"/>
  <c r="BC291" i="3"/>
  <c r="AR291" i="3"/>
  <c r="AX291" i="3"/>
  <c r="AZ21" i="3"/>
  <c r="BB29" i="3"/>
  <c r="AX33" i="3"/>
  <c r="AX41" i="3"/>
  <c r="BE45" i="3"/>
  <c r="AZ45" i="3"/>
  <c r="AW45" i="3"/>
  <c r="AV45" i="3"/>
  <c r="BB45" i="3"/>
  <c r="AL49" i="3"/>
  <c r="AR49" i="3"/>
  <c r="BD49" i="3"/>
  <c r="BG49" i="3"/>
  <c r="AX49" i="3"/>
  <c r="AP53" i="3"/>
  <c r="BK53" i="3"/>
  <c r="AN53" i="3"/>
  <c r="BD53" i="3"/>
  <c r="AY53" i="3"/>
  <c r="AV53" i="3"/>
  <c r="BB53" i="3"/>
  <c r="AL57" i="3"/>
  <c r="AN57" i="3"/>
  <c r="BD57" i="3"/>
  <c r="BG57" i="3"/>
  <c r="AX57" i="3"/>
  <c r="AI61" i="3"/>
  <c r="AT61" i="3"/>
  <c r="BD61" i="3"/>
  <c r="AW61" i="3"/>
  <c r="AY61" i="3"/>
  <c r="AV61" i="3"/>
  <c r="BB61" i="3"/>
  <c r="AP65" i="3"/>
  <c r="AO65" i="3"/>
  <c r="BI65" i="3"/>
  <c r="BJ65" i="3"/>
  <c r="AU65" i="3"/>
  <c r="BH69" i="3"/>
  <c r="AT69" i="3"/>
  <c r="BN69" i="3"/>
  <c r="BB69" i="3"/>
  <c r="BA69" i="3"/>
  <c r="AZ69" i="3"/>
  <c r="AY69" i="3"/>
  <c r="AH26" i="3"/>
  <c r="AT26" i="3"/>
  <c r="BG26" i="3"/>
  <c r="BR26" i="3"/>
  <c r="BJ26" i="3"/>
  <c r="BC26" i="3"/>
  <c r="BA26" i="3"/>
  <c r="AZ19" i="3"/>
  <c r="BJ19" i="3"/>
  <c r="AR19" i="3"/>
  <c r="BM19" i="3"/>
  <c r="BC19" i="3"/>
  <c r="BR19" i="3"/>
  <c r="AR55" i="3"/>
  <c r="BG55" i="3"/>
  <c r="BL103" i="3"/>
  <c r="G103" i="8" s="1"/>
  <c r="BJ135" i="3"/>
  <c r="AH163" i="3"/>
  <c r="BE163" i="3"/>
  <c r="AL195" i="3"/>
  <c r="AH203" i="3"/>
  <c r="AT227" i="3"/>
  <c r="AM259" i="3"/>
  <c r="BL291" i="3"/>
  <c r="G291" i="8" s="1"/>
  <c r="AV79" i="3"/>
  <c r="BH79" i="3"/>
  <c r="BQ79" i="3"/>
  <c r="AU79" i="3"/>
  <c r="AT79" i="3"/>
  <c r="AJ79" i="3"/>
  <c r="AW79" i="3"/>
  <c r="BO79" i="3"/>
  <c r="AN79" i="3"/>
  <c r="AL79" i="3"/>
  <c r="BB79" i="3"/>
  <c r="AP79" i="3"/>
  <c r="BD79" i="3"/>
  <c r="BF79" i="3"/>
  <c r="AQ79" i="3"/>
  <c r="AW111" i="3"/>
  <c r="AX111" i="3"/>
  <c r="BL111" i="3"/>
  <c r="G111" i="8" s="1"/>
  <c r="AZ111" i="3"/>
  <c r="AM111" i="3"/>
  <c r="BB111" i="3"/>
  <c r="AY111" i="3"/>
  <c r="BP111" i="3"/>
  <c r="AL111" i="3"/>
  <c r="BN111" i="3"/>
  <c r="BC111" i="3"/>
  <c r="BR111" i="3"/>
  <c r="AT111" i="3"/>
  <c r="AW143" i="3"/>
  <c r="BB143" i="3"/>
  <c r="AY143" i="3"/>
  <c r="BP143" i="3"/>
  <c r="AL143" i="3"/>
  <c r="BE143" i="3"/>
  <c r="BN143" i="3"/>
  <c r="AU143" i="3"/>
  <c r="BC143" i="3"/>
  <c r="AJ143" i="3"/>
  <c r="BI143" i="3"/>
  <c r="BK143" i="3"/>
  <c r="AQ143" i="3"/>
  <c r="AX143" i="3"/>
  <c r="AZ143" i="3"/>
  <c r="AW171" i="3"/>
  <c r="BE171" i="3"/>
  <c r="BN171" i="3"/>
  <c r="AU171" i="3"/>
  <c r="BC171" i="3"/>
  <c r="AH171" i="3"/>
  <c r="BI171" i="3"/>
  <c r="BR171" i="3"/>
  <c r="BK171" i="3"/>
  <c r="AT171" i="3"/>
  <c r="AJ171" i="3"/>
  <c r="BL171" i="3"/>
  <c r="G171" i="8" s="1"/>
  <c r="AM171" i="3"/>
  <c r="AY171" i="3"/>
  <c r="AL171" i="3"/>
  <c r="AW203" i="3"/>
  <c r="BI203" i="3"/>
  <c r="BR203" i="3"/>
  <c r="BK203" i="3"/>
  <c r="BO203" i="3"/>
  <c r="AJ203" i="3"/>
  <c r="AX203" i="3"/>
  <c r="BP203" i="3"/>
  <c r="AV203" i="3"/>
  <c r="BD203" i="3"/>
  <c r="BB203" i="3"/>
  <c r="BL203" i="3"/>
  <c r="G203" i="8" s="1"/>
  <c r="BN203" i="3"/>
  <c r="AY203" i="3"/>
  <c r="AW235" i="3"/>
  <c r="AU235" i="3"/>
  <c r="BB235" i="3"/>
  <c r="AT235" i="3"/>
  <c r="AP235" i="3"/>
  <c r="AZ235" i="3"/>
  <c r="BG235" i="3"/>
  <c r="AK235" i="3"/>
  <c r="G235" i="7" s="1"/>
  <c r="AI235" i="3"/>
  <c r="BE235" i="3"/>
  <c r="AO235" i="3"/>
  <c r="BD235" i="3"/>
  <c r="BI235" i="3"/>
  <c r="AS235" i="3"/>
  <c r="BO235" i="3"/>
  <c r="AU267" i="3"/>
  <c r="AZ267" i="3"/>
  <c r="BI267" i="3"/>
  <c r="BJ267" i="3"/>
  <c r="AH267" i="3"/>
  <c r="BC267" i="3"/>
  <c r="BL267" i="3"/>
  <c r="G267" i="8" s="1"/>
  <c r="AR267" i="3"/>
  <c r="AT267" i="3"/>
  <c r="BN267" i="3"/>
  <c r="BP267" i="3"/>
  <c r="AL267" i="3"/>
  <c r="BA267" i="3"/>
  <c r="AI267" i="3"/>
  <c r="AU299" i="3"/>
  <c r="BC299" i="3"/>
  <c r="BL299" i="3"/>
  <c r="G299" i="8" s="1"/>
  <c r="AR299" i="3"/>
  <c r="AL299" i="3"/>
  <c r="AX299" i="3"/>
  <c r="BG299" i="3"/>
  <c r="BP299" i="3"/>
  <c r="AK299" i="3"/>
  <c r="G299" i="7" s="1"/>
  <c r="AW299" i="3"/>
  <c r="AQ299" i="3"/>
  <c r="AV299" i="3"/>
  <c r="BJ299" i="3"/>
  <c r="AZ299" i="3"/>
  <c r="BR299" i="3"/>
  <c r="AL26" i="3"/>
  <c r="AS26" i="3"/>
  <c r="BO26" i="3"/>
  <c r="BK26" i="3"/>
  <c r="BB26" i="3"/>
  <c r="BQ26" i="3"/>
  <c r="AW26" i="3"/>
  <c r="AK34" i="3"/>
  <c r="G34" i="7" s="1"/>
  <c r="BL34" i="3"/>
  <c r="G34" i="8" s="1"/>
  <c r="BK34" i="3"/>
  <c r="BR34" i="3"/>
  <c r="AU67" i="3"/>
  <c r="BO67" i="3"/>
  <c r="AY67" i="3"/>
  <c r="AZ67" i="3"/>
  <c r="BE67" i="3"/>
  <c r="BL67" i="3"/>
  <c r="G67" i="8" s="1"/>
  <c r="BH67" i="3"/>
  <c r="AR67" i="3"/>
  <c r="BM67" i="3"/>
  <c r="AH67" i="3"/>
  <c r="BP67" i="3"/>
  <c r="BQ67" i="3"/>
  <c r="BR67" i="3"/>
  <c r="AS67" i="3"/>
  <c r="AM67" i="3"/>
  <c r="AJ67" i="3"/>
  <c r="AU19" i="3"/>
  <c r="AN55" i="3"/>
  <c r="BA55" i="3"/>
  <c r="AL67" i="3"/>
  <c r="BI67" i="3"/>
  <c r="AV67" i="3"/>
  <c r="AR79" i="3"/>
  <c r="BD103" i="3"/>
  <c r="AU111" i="3"/>
  <c r="AX135" i="3"/>
  <c r="BR143" i="3"/>
  <c r="AI163" i="3"/>
  <c r="BA163" i="3"/>
  <c r="AX171" i="3"/>
  <c r="AY195" i="3"/>
  <c r="AP203" i="3"/>
  <c r="BH227" i="3"/>
  <c r="BJ235" i="3"/>
  <c r="BA259" i="3"/>
  <c r="AK267" i="3"/>
  <c r="G267" i="7" s="1"/>
  <c r="BH291" i="3"/>
  <c r="BA299" i="3"/>
  <c r="G16" i="6"/>
  <c r="G16" i="4"/>
  <c r="BJ36" i="3"/>
  <c r="G44" i="6"/>
  <c r="G44" i="4"/>
  <c r="G76" i="4"/>
  <c r="G76" i="6"/>
  <c r="G84" i="6"/>
  <c r="G84" i="4"/>
  <c r="G216" i="6"/>
  <c r="G216" i="4"/>
  <c r="G264" i="6"/>
  <c r="G264" i="4"/>
  <c r="G86" i="6"/>
  <c r="G86" i="4"/>
  <c r="AQ94" i="3"/>
  <c r="AS94" i="3"/>
  <c r="BB94" i="3"/>
  <c r="BJ94" i="3"/>
  <c r="BM94" i="3"/>
  <c r="AI110" i="3"/>
  <c r="BK110" i="3"/>
  <c r="AN110" i="3"/>
  <c r="BR110" i="3"/>
  <c r="BI110" i="3"/>
  <c r="AM126" i="3"/>
  <c r="BH126" i="3"/>
  <c r="BD126" i="3"/>
  <c r="BQ126" i="3"/>
  <c r="AH142" i="3"/>
  <c r="AS142" i="3"/>
  <c r="AY142" i="3"/>
  <c r="BB142" i="3"/>
  <c r="AI190" i="3"/>
  <c r="BG190" i="3"/>
  <c r="BC190" i="3"/>
  <c r="BN190" i="3"/>
  <c r="BE190" i="3"/>
  <c r="AY206" i="3"/>
  <c r="AK206" i="3"/>
  <c r="G206" i="7" s="1"/>
  <c r="AR206" i="3"/>
  <c r="AZ206" i="3"/>
  <c r="BM206" i="3"/>
  <c r="AW206" i="3"/>
  <c r="G214" i="6"/>
  <c r="G214" i="4"/>
  <c r="AV222" i="3"/>
  <c r="BD222" i="3"/>
  <c r="BP222" i="3"/>
  <c r="AX222" i="3"/>
  <c r="G250" i="4"/>
  <c r="G250" i="6"/>
  <c r="AN302" i="3"/>
  <c r="AL302" i="3"/>
  <c r="AP302" i="3"/>
  <c r="BH302" i="3"/>
  <c r="BO302" i="3"/>
  <c r="AM43" i="3"/>
  <c r="AY43" i="3"/>
  <c r="BM43" i="3"/>
  <c r="AV43" i="3"/>
  <c r="G75" i="4"/>
  <c r="G75" i="6"/>
  <c r="G107" i="4"/>
  <c r="G107" i="6"/>
  <c r="G139" i="4"/>
  <c r="G139" i="6"/>
  <c r="G191" i="4"/>
  <c r="G191" i="6"/>
  <c r="G223" i="6"/>
  <c r="G223" i="4"/>
  <c r="G279" i="4"/>
  <c r="G279" i="6"/>
  <c r="G53" i="6"/>
  <c r="G53" i="4"/>
  <c r="G89" i="4"/>
  <c r="G89" i="6"/>
  <c r="G233" i="6"/>
  <c r="G233" i="4"/>
  <c r="G281" i="4"/>
  <c r="G281" i="6"/>
  <c r="G297" i="6"/>
  <c r="G297" i="4"/>
  <c r="AQ22" i="3"/>
  <c r="AS22" i="3"/>
  <c r="BF22" i="3"/>
  <c r="BB22" i="3"/>
  <c r="G34" i="6"/>
  <c r="G34" i="4"/>
  <c r="AP42" i="3"/>
  <c r="AN42" i="3"/>
  <c r="BP42" i="3"/>
  <c r="AU42" i="3"/>
  <c r="BF42" i="3"/>
  <c r="AJ54" i="3"/>
  <c r="AL54" i="3"/>
  <c r="AK54" i="3"/>
  <c r="G54" i="7" s="1"/>
  <c r="AR54" i="3"/>
  <c r="BM54" i="3"/>
  <c r="BL54" i="3"/>
  <c r="G54" i="8" s="1"/>
  <c r="BK54" i="3"/>
  <c r="BI54" i="3"/>
  <c r="BN54" i="3"/>
  <c r="AX54" i="3"/>
  <c r="AI78" i="3"/>
  <c r="AJ158" i="3"/>
  <c r="AM158" i="3"/>
  <c r="AR158" i="3"/>
  <c r="AV158" i="3"/>
  <c r="BM158" i="3"/>
  <c r="AW158" i="3"/>
  <c r="AQ174" i="3"/>
  <c r="AK174" i="3"/>
  <c r="G174" i="7" s="1"/>
  <c r="AO174" i="3"/>
  <c r="BC174" i="3"/>
  <c r="BL174" i="3"/>
  <c r="G174" i="8" s="1"/>
  <c r="BN174" i="3"/>
  <c r="BE174" i="3"/>
  <c r="BP238" i="3"/>
  <c r="AK238" i="3"/>
  <c r="G238" i="7" s="1"/>
  <c r="AS238" i="3"/>
  <c r="BN238" i="3"/>
  <c r="BA238" i="3"/>
  <c r="AT254" i="3"/>
  <c r="BR254" i="3"/>
  <c r="BI254" i="3"/>
  <c r="AZ254" i="3"/>
  <c r="BF270" i="3"/>
  <c r="BR270" i="3"/>
  <c r="AP270" i="3"/>
  <c r="BH270" i="3"/>
  <c r="BO270" i="3"/>
  <c r="AN286" i="3"/>
  <c r="BE286" i="3"/>
  <c r="AW286" i="3"/>
  <c r="AZ286" i="3"/>
  <c r="AM39" i="3"/>
  <c r="BI39" i="3"/>
  <c r="BM39" i="3"/>
  <c r="BF39" i="3"/>
  <c r="AI87" i="3"/>
  <c r="BN87" i="3"/>
  <c r="AY87" i="3"/>
  <c r="AQ119" i="3"/>
  <c r="AP119" i="3"/>
  <c r="AK119" i="3"/>
  <c r="G119" i="7" s="1"/>
  <c r="AO119" i="3"/>
  <c r="BG119" i="3"/>
  <c r="AV119" i="3"/>
  <c r="BF119" i="3"/>
  <c r="BM119" i="3"/>
  <c r="AW119" i="3"/>
  <c r="AQ179" i="3"/>
  <c r="AP179" i="3"/>
  <c r="AO179" i="3"/>
  <c r="AN179" i="3"/>
  <c r="BG179" i="3"/>
  <c r="AV179" i="3"/>
  <c r="BF179" i="3"/>
  <c r="BM179" i="3"/>
  <c r="AW179" i="3"/>
  <c r="AJ211" i="3"/>
  <c r="BG211" i="3"/>
  <c r="BO211" i="3"/>
  <c r="AT211" i="3"/>
  <c r="BN243" i="3"/>
  <c r="BE243" i="3"/>
  <c r="AK243" i="3"/>
  <c r="G243" i="7" s="1"/>
  <c r="BL243" i="3"/>
  <c r="G243" i="8" s="1"/>
  <c r="AV243" i="3"/>
  <c r="AU243" i="3"/>
  <c r="AQ275" i="3"/>
  <c r="BF275" i="3"/>
  <c r="BJ275" i="3"/>
  <c r="AW275" i="3"/>
  <c r="BQ275" i="3"/>
  <c r="AO275" i="3"/>
  <c r="BD275" i="3"/>
  <c r="BK275" i="3"/>
  <c r="AU275" i="3"/>
  <c r="BF12" i="3"/>
  <c r="AQ20" i="3"/>
  <c r="AO20" i="3"/>
  <c r="AY20" i="3"/>
  <c r="BR20" i="3"/>
  <c r="BD20" i="3"/>
  <c r="AQ28" i="3"/>
  <c r="AS28" i="3"/>
  <c r="BP28" i="3"/>
  <c r="BF28" i="3"/>
  <c r="BQ36" i="3"/>
  <c r="BM36" i="3"/>
  <c r="AY36" i="3"/>
  <c r="AV44" i="3"/>
  <c r="AV52" i="3"/>
  <c r="AQ60" i="3"/>
  <c r="AP60" i="3"/>
  <c r="AS60" i="3"/>
  <c r="AN60" i="3"/>
  <c r="BG60" i="3"/>
  <c r="AV60" i="3"/>
  <c r="AU60" i="3"/>
  <c r="AY60" i="3"/>
  <c r="BF60" i="3"/>
  <c r="AQ68" i="3"/>
  <c r="AS68" i="3"/>
  <c r="BP68" i="3"/>
  <c r="BN68" i="3"/>
  <c r="AW68" i="3"/>
  <c r="G92" i="6"/>
  <c r="G92" i="4"/>
  <c r="G108" i="4"/>
  <c r="G108" i="6"/>
  <c r="G132" i="4"/>
  <c r="G132" i="6"/>
  <c r="G144" i="6"/>
  <c r="G144" i="4"/>
  <c r="G160" i="6"/>
  <c r="G160" i="4"/>
  <c r="G196" i="4"/>
  <c r="G196" i="6"/>
  <c r="G200" i="6"/>
  <c r="G200" i="4"/>
  <c r="G204" i="4"/>
  <c r="G204" i="6"/>
  <c r="G244" i="4"/>
  <c r="G244" i="6"/>
  <c r="G276" i="6"/>
  <c r="G276" i="4"/>
  <c r="AP10" i="3"/>
  <c r="AO10" i="3"/>
  <c r="AX10" i="3"/>
  <c r="BR10" i="3"/>
  <c r="BD10" i="3"/>
  <c r="AJ30" i="3"/>
  <c r="AT30" i="3"/>
  <c r="AN30" i="3"/>
  <c r="BG30" i="3"/>
  <c r="BE30" i="3"/>
  <c r="BN30" i="3"/>
  <c r="AX30" i="3"/>
  <c r="G38" i="6"/>
  <c r="AQ82" i="3"/>
  <c r="AS82" i="3"/>
  <c r="AX82" i="3"/>
  <c r="AW82" i="3"/>
  <c r="AP94" i="3"/>
  <c r="AO94" i="3"/>
  <c r="BF94" i="3"/>
  <c r="BI94" i="3"/>
  <c r="AL110" i="3"/>
  <c r="AO110" i="3"/>
  <c r="BL110" i="3"/>
  <c r="G110" i="8" s="1"/>
  <c r="AX110" i="3"/>
  <c r="AJ126" i="3"/>
  <c r="AZ126" i="3"/>
  <c r="AR126" i="3"/>
  <c r="BF126" i="3"/>
  <c r="AW126" i="3"/>
  <c r="AQ142" i="3"/>
  <c r="AK142" i="3"/>
  <c r="G142" i="7" s="1"/>
  <c r="BC142" i="3"/>
  <c r="BN142" i="3"/>
  <c r="BE142" i="3"/>
  <c r="AH146" i="3"/>
  <c r="AS146" i="3"/>
  <c r="AY146" i="3"/>
  <c r="BR146" i="3"/>
  <c r="BI146" i="3"/>
  <c r="AQ162" i="3"/>
  <c r="AM162" i="3"/>
  <c r="AT162" i="3"/>
  <c r="BH162" i="3"/>
  <c r="BO162" i="3"/>
  <c r="BD162" i="3"/>
  <c r="BJ162" i="3"/>
  <c r="BQ162" i="3"/>
  <c r="BA162" i="3"/>
  <c r="G170" i="6"/>
  <c r="BP178" i="3"/>
  <c r="BK178" i="3"/>
  <c r="AZ178" i="3"/>
  <c r="AS178" i="3"/>
  <c r="AN178" i="3"/>
  <c r="AY178" i="3"/>
  <c r="BR178" i="3"/>
  <c r="BB178" i="3"/>
  <c r="BI178" i="3"/>
  <c r="AQ190" i="3"/>
  <c r="AH190" i="3"/>
  <c r="AS190" i="3"/>
  <c r="AU190" i="3"/>
  <c r="BH190" i="3"/>
  <c r="BJ190" i="3"/>
  <c r="BQ190" i="3"/>
  <c r="BA190" i="3"/>
  <c r="AJ206" i="3"/>
  <c r="AP206" i="3"/>
  <c r="AM206" i="3"/>
  <c r="AT206" i="3"/>
  <c r="BK206" i="3"/>
  <c r="AN206" i="3"/>
  <c r="BR206" i="3"/>
  <c r="BB206" i="3"/>
  <c r="BI206" i="3"/>
  <c r="AQ222" i="3"/>
  <c r="BL222" i="3"/>
  <c r="G222" i="8" s="1"/>
  <c r="AU222" i="3"/>
  <c r="BQ222" i="3"/>
  <c r="AQ242" i="3"/>
  <c r="BR242" i="3"/>
  <c r="BA242" i="3"/>
  <c r="AV242" i="3"/>
  <c r="AU242" i="3"/>
  <c r="BN258" i="3"/>
  <c r="BJ258" i="3"/>
  <c r="BA258" i="3"/>
  <c r="BC258" i="3"/>
  <c r="AT274" i="3"/>
  <c r="BJ274" i="3"/>
  <c r="BQ274" i="3"/>
  <c r="BK274" i="3"/>
  <c r="AI290" i="3"/>
  <c r="AH290" i="3"/>
  <c r="AK290" i="3"/>
  <c r="G290" i="7" s="1"/>
  <c r="AV290" i="3"/>
  <c r="AT302" i="3"/>
  <c r="AQ302" i="3"/>
  <c r="BQ302" i="3"/>
  <c r="BD302" i="3"/>
  <c r="AU302" i="3"/>
  <c r="AI43" i="3"/>
  <c r="AR43" i="3"/>
  <c r="AU43" i="3"/>
  <c r="BH43" i="3"/>
  <c r="BB43" i="3"/>
  <c r="G115" i="6"/>
  <c r="G115" i="4"/>
  <c r="G147" i="6"/>
  <c r="G147" i="4"/>
  <c r="G183" i="4"/>
  <c r="G183" i="6"/>
  <c r="G17" i="6"/>
  <c r="G17" i="4"/>
  <c r="G29" i="4"/>
  <c r="G29" i="6"/>
  <c r="G109" i="6"/>
  <c r="G109" i="4"/>
  <c r="G125" i="6"/>
  <c r="G125" i="4"/>
  <c r="G141" i="6"/>
  <c r="G141" i="4"/>
  <c r="G197" i="6"/>
  <c r="G197" i="4"/>
  <c r="G213" i="4"/>
  <c r="G213" i="6"/>
  <c r="G241" i="6"/>
  <c r="G241" i="4"/>
  <c r="G301" i="6"/>
  <c r="G301" i="4"/>
  <c r="G14" i="6"/>
  <c r="G14" i="4"/>
  <c r="AH22" i="3"/>
  <c r="AJ22" i="3"/>
  <c r="AO22" i="3"/>
  <c r="BA22" i="3"/>
  <c r="AU22" i="3"/>
  <c r="AY22" i="3"/>
  <c r="BR22" i="3"/>
  <c r="AW22" i="3"/>
  <c r="BD22" i="3"/>
  <c r="AK42" i="3"/>
  <c r="G42" i="7" s="1"/>
  <c r="BL42" i="3"/>
  <c r="G42" i="8" s="1"/>
  <c r="BK42" i="3"/>
  <c r="BR42" i="3"/>
  <c r="AQ50" i="3"/>
  <c r="AO50" i="3"/>
  <c r="AV50" i="3"/>
  <c r="AY50" i="3"/>
  <c r="AZ54" i="3"/>
  <c r="AQ78" i="3"/>
  <c r="AS78" i="3"/>
  <c r="AX78" i="3"/>
  <c r="BM78" i="3"/>
  <c r="AP98" i="3"/>
  <c r="AS98" i="3"/>
  <c r="BH98" i="3"/>
  <c r="BJ98" i="3"/>
  <c r="BM98" i="3"/>
  <c r="AL114" i="3"/>
  <c r="AO114" i="3"/>
  <c r="BL114" i="3"/>
  <c r="G114" i="8" s="1"/>
  <c r="AX114" i="3"/>
  <c r="AJ130" i="3"/>
  <c r="AM130" i="3"/>
  <c r="AR130" i="3"/>
  <c r="AV130" i="3"/>
  <c r="BM130" i="3"/>
  <c r="AW130" i="3"/>
  <c r="BK158" i="3"/>
  <c r="AS158" i="3"/>
  <c r="AY158" i="3"/>
  <c r="BB158" i="3"/>
  <c r="AM174" i="3"/>
  <c r="AT174" i="3"/>
  <c r="BH174" i="3"/>
  <c r="BD174" i="3"/>
  <c r="BJ174" i="3"/>
  <c r="BQ174" i="3"/>
  <c r="BA174" i="3"/>
  <c r="AP194" i="3"/>
  <c r="AT194" i="3"/>
  <c r="AN194" i="3"/>
  <c r="BI194" i="3"/>
  <c r="AY210" i="3"/>
  <c r="AH210" i="3"/>
  <c r="AV210" i="3"/>
  <c r="AS210" i="3"/>
  <c r="AU210" i="3"/>
  <c r="BH210" i="3"/>
  <c r="BJ210" i="3"/>
  <c r="BQ210" i="3"/>
  <c r="BA210" i="3"/>
  <c r="AJ226" i="3"/>
  <c r="AP226" i="3"/>
  <c r="AM226" i="3"/>
  <c r="AT226" i="3"/>
  <c r="BK226" i="3"/>
  <c r="AN226" i="3"/>
  <c r="BR226" i="3"/>
  <c r="BB226" i="3"/>
  <c r="BI226" i="3"/>
  <c r="BG238" i="3"/>
  <c r="AQ238" i="3"/>
  <c r="AU238" i="3"/>
  <c r="BL238" i="3"/>
  <c r="G238" i="8" s="1"/>
  <c r="AT238" i="3"/>
  <c r="AO238" i="3"/>
  <c r="AY238" i="3"/>
  <c r="BH238" i="3"/>
  <c r="BM238" i="3"/>
  <c r="AW238" i="3"/>
  <c r="BF254" i="3"/>
  <c r="BN254" i="3"/>
  <c r="AH254" i="3"/>
  <c r="BJ254" i="3"/>
  <c r="AK254" i="3"/>
  <c r="G254" i="7" s="1"/>
  <c r="BA254" i="3"/>
  <c r="BL254" i="3"/>
  <c r="G254" i="8" s="1"/>
  <c r="AV254" i="3"/>
  <c r="BC254" i="3"/>
  <c r="AN270" i="3"/>
  <c r="AX270" i="3"/>
  <c r="AH270" i="3"/>
  <c r="BJ270" i="3"/>
  <c r="BE270" i="3"/>
  <c r="BQ270" i="3"/>
  <c r="AO270" i="3"/>
  <c r="BD270" i="3"/>
  <c r="BK270" i="3"/>
  <c r="AU270" i="3"/>
  <c r="AJ286" i="3"/>
  <c r="AX286" i="3"/>
  <c r="AH286" i="3"/>
  <c r="BJ286" i="3"/>
  <c r="AK286" i="3"/>
  <c r="G286" i="7" s="1"/>
  <c r="BA286" i="3"/>
  <c r="BL286" i="3"/>
  <c r="G286" i="8" s="1"/>
  <c r="AV286" i="3"/>
  <c r="BC286" i="3"/>
  <c r="G298" i="6"/>
  <c r="G298" i="4"/>
  <c r="AQ19" i="3"/>
  <c r="AP19" i="3"/>
  <c r="AK19" i="3"/>
  <c r="G19" i="7" s="1"/>
  <c r="AN19" i="3"/>
  <c r="BK19" i="3"/>
  <c r="BN19" i="3"/>
  <c r="BF19" i="3"/>
  <c r="BE19" i="3"/>
  <c r="BH19" i="3"/>
  <c r="AI39" i="3"/>
  <c r="AZ39" i="3"/>
  <c r="AO39" i="3"/>
  <c r="AY39" i="3"/>
  <c r="AU39" i="3"/>
  <c r="BH39" i="3"/>
  <c r="BL39" i="3"/>
  <c r="G39" i="8" s="1"/>
  <c r="BR39" i="3"/>
  <c r="BB39" i="3"/>
  <c r="AQ47" i="3"/>
  <c r="AL47" i="3"/>
  <c r="AS47" i="3"/>
  <c r="BM47" i="3"/>
  <c r="BE47" i="3"/>
  <c r="AU47" i="3"/>
  <c r="BQ47" i="3"/>
  <c r="AV47" i="3"/>
  <c r="BF47" i="3"/>
  <c r="AJ59" i="3"/>
  <c r="AP59" i="3"/>
  <c r="AK59" i="3"/>
  <c r="G59" i="7" s="1"/>
  <c r="AR59" i="3"/>
  <c r="BO59" i="3"/>
  <c r="BM59" i="3"/>
  <c r="BD59" i="3"/>
  <c r="BG59" i="3"/>
  <c r="BN59" i="3"/>
  <c r="AX59" i="3"/>
  <c r="AQ87" i="3"/>
  <c r="AP87" i="3"/>
  <c r="AT87" i="3"/>
  <c r="AR87" i="3"/>
  <c r="AU87" i="3"/>
  <c r="BB87" i="3"/>
  <c r="BQ87" i="3"/>
  <c r="BA87" i="3"/>
  <c r="BH87" i="3"/>
  <c r="AH95" i="3"/>
  <c r="AP95" i="3"/>
  <c r="AK95" i="3"/>
  <c r="G95" i="7" s="1"/>
  <c r="AO95" i="3"/>
  <c r="BO95" i="3"/>
  <c r="BF95" i="3"/>
  <c r="BC95" i="3"/>
  <c r="BG95" i="3"/>
  <c r="BM95" i="3"/>
  <c r="AW95" i="3"/>
  <c r="AH119" i="3"/>
  <c r="AL119" i="3"/>
  <c r="AT119" i="3"/>
  <c r="BP119" i="3"/>
  <c r="BK119" i="3"/>
  <c r="AY119" i="3"/>
  <c r="BR119" i="3"/>
  <c r="BB119" i="3"/>
  <c r="BI119" i="3"/>
  <c r="AH127" i="3"/>
  <c r="AP127" i="3"/>
  <c r="AK127" i="3"/>
  <c r="G127" i="7" s="1"/>
  <c r="AO127" i="3"/>
  <c r="AN127" i="3"/>
  <c r="BG127" i="3"/>
  <c r="AV127" i="3"/>
  <c r="BF127" i="3"/>
  <c r="BM127" i="3"/>
  <c r="AW127" i="3"/>
  <c r="AH151" i="3"/>
  <c r="AL151" i="3"/>
  <c r="AT151" i="3"/>
  <c r="BP151" i="3"/>
  <c r="BK151" i="3"/>
  <c r="AY151" i="3"/>
  <c r="BR151" i="3"/>
  <c r="BB151" i="3"/>
  <c r="BI151" i="3"/>
  <c r="AQ155" i="3"/>
  <c r="AP155" i="3"/>
  <c r="AK155" i="3"/>
  <c r="G155" i="7" s="1"/>
  <c r="AO155" i="3"/>
  <c r="AN155" i="3"/>
  <c r="BG155" i="3"/>
  <c r="AV155" i="3"/>
  <c r="BF155" i="3"/>
  <c r="BM155" i="3"/>
  <c r="AW155" i="3"/>
  <c r="G171" i="4"/>
  <c r="G171" i="6"/>
  <c r="AJ179" i="3"/>
  <c r="AL179" i="3"/>
  <c r="AT179" i="3"/>
  <c r="BP179" i="3"/>
  <c r="BK179" i="3"/>
  <c r="AY179" i="3"/>
  <c r="BR179" i="3"/>
  <c r="BB179" i="3"/>
  <c r="BI179" i="3"/>
  <c r="AQ187" i="3"/>
  <c r="BG187" i="3"/>
  <c r="AM187" i="3"/>
  <c r="AT187" i="3"/>
  <c r="AO187" i="3"/>
  <c r="AR187" i="3"/>
  <c r="AZ187" i="3"/>
  <c r="BF187" i="3"/>
  <c r="BM187" i="3"/>
  <c r="AW187" i="3"/>
  <c r="G203" i="4"/>
  <c r="G203" i="6"/>
  <c r="AQ211" i="3"/>
  <c r="AP211" i="3"/>
  <c r="AY211" i="3"/>
  <c r="BL211" i="3"/>
  <c r="G211" i="8" s="1"/>
  <c r="BK211" i="3"/>
  <c r="AN211" i="3"/>
  <c r="BR211" i="3"/>
  <c r="BB211" i="3"/>
  <c r="BI211" i="3"/>
  <c r="AQ219" i="3"/>
  <c r="BG219" i="3"/>
  <c r="AM219" i="3"/>
  <c r="AT219" i="3"/>
  <c r="AO219" i="3"/>
  <c r="AR219" i="3"/>
  <c r="AZ219" i="3"/>
  <c r="BF219" i="3"/>
  <c r="BM219" i="3"/>
  <c r="AW219" i="3"/>
  <c r="G227" i="4"/>
  <c r="G227" i="6"/>
  <c r="AJ243" i="3"/>
  <c r="AH243" i="3"/>
  <c r="AL243" i="3"/>
  <c r="BB243" i="3"/>
  <c r="AT243" i="3"/>
  <c r="AS243" i="3"/>
  <c r="BH243" i="3"/>
  <c r="AR243" i="3"/>
  <c r="BG243" i="3"/>
  <c r="AJ251" i="3"/>
  <c r="BF251" i="3"/>
  <c r="BM251" i="3"/>
  <c r="AN251" i="3"/>
  <c r="BE251" i="3"/>
  <c r="BQ251" i="3"/>
  <c r="AO251" i="3"/>
  <c r="BD251" i="3"/>
  <c r="BK251" i="3"/>
  <c r="AU251" i="3"/>
  <c r="AJ275" i="3"/>
  <c r="AH275" i="3"/>
  <c r="AT275" i="3"/>
  <c r="BB275" i="3"/>
  <c r="AK275" i="3"/>
  <c r="G275" i="7" s="1"/>
  <c r="BI275" i="3"/>
  <c r="BP275" i="3"/>
  <c r="AZ275" i="3"/>
  <c r="BG275" i="3"/>
  <c r="AX283" i="3"/>
  <c r="AJ283" i="3"/>
  <c r="AL283" i="3"/>
  <c r="BJ283" i="3"/>
  <c r="AW283" i="3"/>
  <c r="BQ283" i="3"/>
  <c r="AO283" i="3"/>
  <c r="BD283" i="3"/>
  <c r="BK283" i="3"/>
  <c r="AU283" i="3"/>
  <c r="G8" i="6"/>
  <c r="G8" i="4"/>
  <c r="AJ12" i="3"/>
  <c r="AT12" i="3"/>
  <c r="AR12" i="3"/>
  <c r="AY12" i="3"/>
  <c r="BK12" i="3"/>
  <c r="BJ12" i="3"/>
  <c r="BM12" i="3"/>
  <c r="BP12" i="3"/>
  <c r="AZ12" i="3"/>
  <c r="AJ20" i="3"/>
  <c r="AT20" i="3"/>
  <c r="AR20" i="3"/>
  <c r="BO20" i="3"/>
  <c r="BK20" i="3"/>
  <c r="BJ20" i="3"/>
  <c r="BM20" i="3"/>
  <c r="BP20" i="3"/>
  <c r="AZ20" i="3"/>
  <c r="G24" i="4"/>
  <c r="G24" i="6"/>
  <c r="AH28" i="3"/>
  <c r="AK28" i="3"/>
  <c r="G28" i="7" s="1"/>
  <c r="AO28" i="3"/>
  <c r="BQ28" i="3"/>
  <c r="BC28" i="3"/>
  <c r="BK28" i="3"/>
  <c r="BO28" i="3"/>
  <c r="BR28" i="3"/>
  <c r="BB28" i="3"/>
  <c r="G32" i="6"/>
  <c r="G32" i="4"/>
  <c r="AH36" i="3"/>
  <c r="AP36" i="3"/>
  <c r="AO36" i="3"/>
  <c r="AV36" i="3"/>
  <c r="BC36" i="3"/>
  <c r="BK36" i="3"/>
  <c r="BO36" i="3"/>
  <c r="BR36" i="3"/>
  <c r="BB36" i="3"/>
  <c r="AQ44" i="3"/>
  <c r="AP44" i="3"/>
  <c r="AO44" i="3"/>
  <c r="BQ44" i="3"/>
  <c r="BC44" i="3"/>
  <c r="BK44" i="3"/>
  <c r="BO44" i="3"/>
  <c r="BR44" i="3"/>
  <c r="BB44" i="3"/>
  <c r="AH52" i="3"/>
  <c r="AP52" i="3"/>
  <c r="AO52" i="3"/>
  <c r="BL52" i="3"/>
  <c r="G52" i="8" s="1"/>
  <c r="BQ52" i="3"/>
  <c r="BP52" i="3"/>
  <c r="BO52" i="3"/>
  <c r="BR52" i="3"/>
  <c r="BB52" i="3"/>
  <c r="AH60" i="3"/>
  <c r="BM60" i="3"/>
  <c r="AO60" i="3"/>
  <c r="AZ60" i="3"/>
  <c r="BQ60" i="3"/>
  <c r="BP60" i="3"/>
  <c r="BO60" i="3"/>
  <c r="BR60" i="3"/>
  <c r="BB60" i="3"/>
  <c r="AH68" i="3"/>
  <c r="BQ68" i="3"/>
  <c r="AO68" i="3"/>
  <c r="AV68" i="3"/>
  <c r="BE68" i="3"/>
  <c r="BI68" i="3"/>
  <c r="BM68" i="3"/>
  <c r="BO68" i="3"/>
  <c r="AY68" i="3"/>
  <c r="G120" i="6"/>
  <c r="G120" i="4"/>
  <c r="G124" i="6"/>
  <c r="G124" i="4"/>
  <c r="G140" i="4"/>
  <c r="G140" i="6"/>
  <c r="G152" i="4"/>
  <c r="G152" i="6"/>
  <c r="G156" i="6"/>
  <c r="G156" i="4"/>
  <c r="G172" i="4"/>
  <c r="G172" i="6"/>
  <c r="G176" i="4"/>
  <c r="G176" i="6"/>
  <c r="G192" i="6"/>
  <c r="G192" i="4"/>
  <c r="G248" i="6"/>
  <c r="G248" i="4"/>
  <c r="AH10" i="3"/>
  <c r="AT10" i="3"/>
  <c r="AR10" i="3"/>
  <c r="BN10" i="3"/>
  <c r="BQ10" i="3"/>
  <c r="BO10" i="3"/>
  <c r="BM10" i="3"/>
  <c r="BP10" i="3"/>
  <c r="AZ10" i="3"/>
  <c r="AI30" i="3"/>
  <c r="AM30" i="3"/>
  <c r="AS30" i="3"/>
  <c r="BC30" i="3"/>
  <c r="BH30" i="3"/>
  <c r="AV30" i="3"/>
  <c r="AZ30" i="3"/>
  <c r="BD30" i="3"/>
  <c r="BJ30" i="3"/>
  <c r="AI38" i="3"/>
  <c r="AL38" i="3"/>
  <c r="AT38" i="3"/>
  <c r="AR38" i="3"/>
  <c r="BM38" i="3"/>
  <c r="BG38" i="3"/>
  <c r="BE38" i="3"/>
  <c r="BI38" i="3"/>
  <c r="BN38" i="3"/>
  <c r="AX38" i="3"/>
  <c r="AH46" i="3"/>
  <c r="BC46" i="3"/>
  <c r="AO46" i="3"/>
  <c r="BA46" i="3"/>
  <c r="BQ46" i="3"/>
  <c r="BK46" i="3"/>
  <c r="BO46" i="3"/>
  <c r="BR46" i="3"/>
  <c r="BB46" i="3"/>
  <c r="AI66" i="3"/>
  <c r="AL66" i="3"/>
  <c r="AS66" i="3"/>
  <c r="AN66" i="3"/>
  <c r="BJ66" i="3"/>
  <c r="AV66" i="3"/>
  <c r="AX66" i="3"/>
  <c r="BB66" i="3"/>
  <c r="AJ74" i="3"/>
  <c r="AH74" i="3"/>
  <c r="AK74" i="3"/>
  <c r="G74" i="7" s="1"/>
  <c r="AO74" i="3"/>
  <c r="BE74" i="3"/>
  <c r="BF74" i="3"/>
  <c r="BD74" i="3"/>
  <c r="BH74" i="3"/>
  <c r="BK74" i="3"/>
  <c r="AU74" i="3"/>
  <c r="AP82" i="3"/>
  <c r="AK82" i="3"/>
  <c r="G82" i="7" s="1"/>
  <c r="AO82" i="3"/>
  <c r="AU82" i="3"/>
  <c r="BR82" i="3"/>
  <c r="BG82" i="3"/>
  <c r="BI82" i="3"/>
  <c r="BP82" i="3"/>
  <c r="AZ82" i="3"/>
  <c r="AQ86" i="3"/>
  <c r="AM86" i="3"/>
  <c r="AS86" i="3"/>
  <c r="AN86" i="3"/>
  <c r="AX86" i="3"/>
  <c r="BO86" i="3"/>
  <c r="BM86" i="3"/>
  <c r="AW86" i="3"/>
  <c r="BD86" i="3"/>
  <c r="AJ94" i="3"/>
  <c r="AH94" i="3"/>
  <c r="AK94" i="3"/>
  <c r="G94" i="7" s="1"/>
  <c r="BC94" i="3"/>
  <c r="AU94" i="3"/>
  <c r="AX94" i="3"/>
  <c r="AZ94" i="3"/>
  <c r="AY94" i="3"/>
  <c r="BE94" i="3"/>
  <c r="AJ102" i="3"/>
  <c r="AP102" i="3"/>
  <c r="AZ102" i="3"/>
  <c r="AU102" i="3"/>
  <c r="AR102" i="3"/>
  <c r="BG102" i="3"/>
  <c r="AV102" i="3"/>
  <c r="BF102" i="3"/>
  <c r="BM102" i="3"/>
  <c r="AW102" i="3"/>
  <c r="BP110" i="3"/>
  <c r="AM110" i="3"/>
  <c r="AT110" i="3"/>
  <c r="BH110" i="3"/>
  <c r="BO110" i="3"/>
  <c r="BD110" i="3"/>
  <c r="BJ110" i="3"/>
  <c r="BQ110" i="3"/>
  <c r="BA110" i="3"/>
  <c r="BP118" i="3"/>
  <c r="AH118" i="3"/>
  <c r="AK118" i="3"/>
  <c r="G118" i="7" s="1"/>
  <c r="AO118" i="3"/>
  <c r="BC118" i="3"/>
  <c r="BL118" i="3"/>
  <c r="G118" i="8" s="1"/>
  <c r="BN118" i="3"/>
  <c r="AX118" i="3"/>
  <c r="BE118" i="3"/>
  <c r="AI126" i="3"/>
  <c r="AH126" i="3"/>
  <c r="BK126" i="3"/>
  <c r="AS126" i="3"/>
  <c r="AN126" i="3"/>
  <c r="AY126" i="3"/>
  <c r="BR126" i="3"/>
  <c r="BB126" i="3"/>
  <c r="BI126" i="3"/>
  <c r="AJ134" i="3"/>
  <c r="AP134" i="3"/>
  <c r="AZ134" i="3"/>
  <c r="AU134" i="3"/>
  <c r="AR134" i="3"/>
  <c r="BG134" i="3"/>
  <c r="AV134" i="3"/>
  <c r="BF134" i="3"/>
  <c r="BM134" i="3"/>
  <c r="AW134" i="3"/>
  <c r="BP142" i="3"/>
  <c r="AM142" i="3"/>
  <c r="AT142" i="3"/>
  <c r="BH142" i="3"/>
  <c r="BO142" i="3"/>
  <c r="BD142" i="3"/>
  <c r="BJ142" i="3"/>
  <c r="BQ142" i="3"/>
  <c r="BA142" i="3"/>
  <c r="BP146" i="3"/>
  <c r="AL146" i="3"/>
  <c r="AK146" i="3"/>
  <c r="G146" i="7" s="1"/>
  <c r="AO146" i="3"/>
  <c r="BC146" i="3"/>
  <c r="BL146" i="3"/>
  <c r="G146" i="8" s="1"/>
  <c r="BN146" i="3"/>
  <c r="AX146" i="3"/>
  <c r="BE146" i="3"/>
  <c r="AI154" i="3"/>
  <c r="AH154" i="3"/>
  <c r="BK154" i="3"/>
  <c r="AS154" i="3"/>
  <c r="AN154" i="3"/>
  <c r="AY154" i="3"/>
  <c r="BR154" i="3"/>
  <c r="BB154" i="3"/>
  <c r="BI154" i="3"/>
  <c r="AJ162" i="3"/>
  <c r="AP162" i="3"/>
  <c r="AZ162" i="3"/>
  <c r="AU162" i="3"/>
  <c r="AR162" i="3"/>
  <c r="BG162" i="3"/>
  <c r="AV162" i="3"/>
  <c r="BF162" i="3"/>
  <c r="BM162" i="3"/>
  <c r="AW162" i="3"/>
  <c r="AI178" i="3"/>
  <c r="AH178" i="3"/>
  <c r="AK178" i="3"/>
  <c r="G178" i="7" s="1"/>
  <c r="AO178" i="3"/>
  <c r="BC178" i="3"/>
  <c r="BL178" i="3"/>
  <c r="G178" i="8" s="1"/>
  <c r="BN178" i="3"/>
  <c r="AX178" i="3"/>
  <c r="BE178" i="3"/>
  <c r="AJ186" i="3"/>
  <c r="AP186" i="3"/>
  <c r="BG186" i="3"/>
  <c r="AT186" i="3"/>
  <c r="BK186" i="3"/>
  <c r="AN186" i="3"/>
  <c r="BR186" i="3"/>
  <c r="BB186" i="3"/>
  <c r="BI186" i="3"/>
  <c r="BO190" i="3"/>
  <c r="AY190" i="3"/>
  <c r="AL190" i="3"/>
  <c r="AK190" i="3"/>
  <c r="G190" i="7" s="1"/>
  <c r="AO190" i="3"/>
  <c r="AR190" i="3"/>
  <c r="AZ190" i="3"/>
  <c r="BF190" i="3"/>
  <c r="BM190" i="3"/>
  <c r="AW190" i="3"/>
  <c r="AQ198" i="3"/>
  <c r="AH198" i="3"/>
  <c r="BL198" i="3"/>
  <c r="G198" i="8" s="1"/>
  <c r="AS198" i="3"/>
  <c r="AU198" i="3"/>
  <c r="BH198" i="3"/>
  <c r="BJ198" i="3"/>
  <c r="BQ198" i="3"/>
  <c r="BA198" i="3"/>
  <c r="AI206" i="3"/>
  <c r="AV206" i="3"/>
  <c r="BG206" i="3"/>
  <c r="BD206" i="3"/>
  <c r="BC206" i="3"/>
  <c r="BP206" i="3"/>
  <c r="BN206" i="3"/>
  <c r="AX206" i="3"/>
  <c r="BE206" i="3"/>
  <c r="AJ214" i="3"/>
  <c r="AP214" i="3"/>
  <c r="AM214" i="3"/>
  <c r="AT214" i="3"/>
  <c r="BK214" i="3"/>
  <c r="AN214" i="3"/>
  <c r="BR214" i="3"/>
  <c r="BB214" i="3"/>
  <c r="BI214" i="3"/>
  <c r="BO222" i="3"/>
  <c r="AY222" i="3"/>
  <c r="AL222" i="3"/>
  <c r="AK222" i="3"/>
  <c r="G222" i="7" s="1"/>
  <c r="AO222" i="3"/>
  <c r="AR222" i="3"/>
  <c r="AZ222" i="3"/>
  <c r="BF222" i="3"/>
  <c r="BM222" i="3"/>
  <c r="AW222" i="3"/>
  <c r="AV230" i="3"/>
  <c r="BF230" i="3"/>
  <c r="BL230" i="3"/>
  <c r="G230" i="8" s="1"/>
  <c r="AK230" i="3"/>
  <c r="G230" i="7" s="1"/>
  <c r="AS230" i="3"/>
  <c r="BD230" i="3"/>
  <c r="BN230" i="3"/>
  <c r="BQ230" i="3"/>
  <c r="BA230" i="3"/>
  <c r="AJ234" i="3"/>
  <c r="AP234" i="3"/>
  <c r="AM234" i="3"/>
  <c r="AU234" i="3"/>
  <c r="AZ234" i="3"/>
  <c r="BJ234" i="3"/>
  <c r="AN234" i="3"/>
  <c r="AX234" i="3"/>
  <c r="BE234" i="3"/>
  <c r="AJ242" i="3"/>
  <c r="BN242" i="3"/>
  <c r="AH242" i="3"/>
  <c r="BJ242" i="3"/>
  <c r="AT242" i="3"/>
  <c r="AS242" i="3"/>
  <c r="BH242" i="3"/>
  <c r="AR242" i="3"/>
  <c r="BG242" i="3"/>
  <c r="AJ258" i="3"/>
  <c r="AR258" i="3"/>
  <c r="AL258" i="3"/>
  <c r="BB258" i="3"/>
  <c r="AP258" i="3"/>
  <c r="AS258" i="3"/>
  <c r="BH258" i="3"/>
  <c r="BO258" i="3"/>
  <c r="AY258" i="3"/>
  <c r="AT266" i="3"/>
  <c r="BN266" i="3"/>
  <c r="AL266" i="3"/>
  <c r="BB266" i="3"/>
  <c r="AK266" i="3"/>
  <c r="G266" i="7" s="1"/>
  <c r="BA266" i="3"/>
  <c r="BL266" i="3"/>
  <c r="G266" i="8" s="1"/>
  <c r="AV266" i="3"/>
  <c r="BC266" i="3"/>
  <c r="AI274" i="3"/>
  <c r="AX274" i="3"/>
  <c r="AL274" i="3"/>
  <c r="BB274" i="3"/>
  <c r="AW274" i="3"/>
  <c r="BI274" i="3"/>
  <c r="BP274" i="3"/>
  <c r="AZ274" i="3"/>
  <c r="BG274" i="3"/>
  <c r="BF282" i="3"/>
  <c r="AJ282" i="3"/>
  <c r="AW282" i="3"/>
  <c r="BR282" i="3"/>
  <c r="BM282" i="3"/>
  <c r="BQ282" i="3"/>
  <c r="AO282" i="3"/>
  <c r="BD282" i="3"/>
  <c r="BK282" i="3"/>
  <c r="AU282" i="3"/>
  <c r="AR290" i="3"/>
  <c r="AM290" i="3"/>
  <c r="AL290" i="3"/>
  <c r="BB290" i="3"/>
  <c r="AP290" i="3"/>
  <c r="AS290" i="3"/>
  <c r="BH290" i="3"/>
  <c r="BO290" i="3"/>
  <c r="AY290" i="3"/>
  <c r="AN294" i="3"/>
  <c r="AR294" i="3"/>
  <c r="AW294" i="3"/>
  <c r="BR294" i="3"/>
  <c r="AK294" i="3"/>
  <c r="G294" i="7" s="1"/>
  <c r="BA294" i="3"/>
  <c r="BL294" i="3"/>
  <c r="G294" i="8" s="1"/>
  <c r="AV294" i="3"/>
  <c r="BC294" i="3"/>
  <c r="AI302" i="3"/>
  <c r="BF302" i="3"/>
  <c r="BE302" i="3"/>
  <c r="BR302" i="3"/>
  <c r="AW302" i="3"/>
  <c r="BI302" i="3"/>
  <c r="BP302" i="3"/>
  <c r="AZ302" i="3"/>
  <c r="BG302" i="3"/>
  <c r="G15" i="4"/>
  <c r="G15" i="6"/>
  <c r="AJ43" i="3"/>
  <c r="AP43" i="3"/>
  <c r="AT43" i="3"/>
  <c r="AN43" i="3"/>
  <c r="AZ43" i="3"/>
  <c r="BO43" i="3"/>
  <c r="BC43" i="3"/>
  <c r="BG43" i="3"/>
  <c r="BN43" i="3"/>
  <c r="AX43" i="3"/>
  <c r="G91" i="6"/>
  <c r="G91" i="4"/>
  <c r="G123" i="6"/>
  <c r="G123" i="4"/>
  <c r="G167" i="6"/>
  <c r="G167" i="4"/>
  <c r="G175" i="4"/>
  <c r="G175" i="6"/>
  <c r="G199" i="4"/>
  <c r="G199" i="6"/>
  <c r="G207" i="4"/>
  <c r="G207" i="6"/>
  <c r="G239" i="4"/>
  <c r="G239" i="6"/>
  <c r="G263" i="6"/>
  <c r="G263" i="4"/>
  <c r="G271" i="6"/>
  <c r="G271" i="4"/>
  <c r="G295" i="4"/>
  <c r="G295" i="6"/>
  <c r="G303" i="4"/>
  <c r="G303" i="6"/>
  <c r="AJ9" i="3"/>
  <c r="AI9" i="3"/>
  <c r="AS9" i="3"/>
  <c r="AN9" i="3"/>
  <c r="AU9" i="3"/>
  <c r="AX9" i="3"/>
  <c r="AW9" i="3"/>
  <c r="AY9" i="3"/>
  <c r="BD9" i="3"/>
  <c r="AL13" i="3"/>
  <c r="AP13" i="3"/>
  <c r="AK13" i="3"/>
  <c r="G13" i="7" s="1"/>
  <c r="AR13" i="3"/>
  <c r="BM13" i="3"/>
  <c r="BQ13" i="3"/>
  <c r="BN13" i="3"/>
  <c r="BJ13" i="3"/>
  <c r="BL13" i="3"/>
  <c r="G13" i="8" s="1"/>
  <c r="AJ17" i="3"/>
  <c r="AI17" i="3"/>
  <c r="AO17" i="3"/>
  <c r="BG17" i="3"/>
  <c r="BN17" i="3"/>
  <c r="AX17" i="3"/>
  <c r="AW17" i="3"/>
  <c r="AY17" i="3"/>
  <c r="BD17" i="3"/>
  <c r="AQ21" i="3"/>
  <c r="AM21" i="3"/>
  <c r="AT21" i="3"/>
  <c r="AR21" i="3"/>
  <c r="AX21" i="3"/>
  <c r="BQ21" i="3"/>
  <c r="BN21" i="3"/>
  <c r="BJ21" i="3"/>
  <c r="BL21" i="3"/>
  <c r="G21" i="8" s="1"/>
  <c r="AI25" i="3"/>
  <c r="AM25" i="3"/>
  <c r="AS25" i="3"/>
  <c r="BB25" i="3"/>
  <c r="AU25" i="3"/>
  <c r="AX25" i="3"/>
  <c r="BO25" i="3"/>
  <c r="BR25" i="3"/>
  <c r="BD25" i="3"/>
  <c r="AJ29" i="3"/>
  <c r="AL29" i="3"/>
  <c r="AK29" i="3"/>
  <c r="G29" i="7" s="1"/>
  <c r="AR29" i="3"/>
  <c r="BP29" i="3"/>
  <c r="BI29" i="3"/>
  <c r="BC29" i="3"/>
  <c r="BG29" i="3"/>
  <c r="BN29" i="3"/>
  <c r="BD33" i="3"/>
  <c r="AM33" i="3"/>
  <c r="AS33" i="3"/>
  <c r="BP33" i="3"/>
  <c r="BK33" i="3"/>
  <c r="BM33" i="3"/>
  <c r="BQ33" i="3"/>
  <c r="AV33" i="3"/>
  <c r="BF33" i="3"/>
  <c r="AJ37" i="3"/>
  <c r="AL37" i="3"/>
  <c r="AT37" i="3"/>
  <c r="AN37" i="3"/>
  <c r="BP37" i="3"/>
  <c r="BI37" i="3"/>
  <c r="BC37" i="3"/>
  <c r="BG37" i="3"/>
  <c r="BN37" i="3"/>
  <c r="AI41" i="3"/>
  <c r="AH41" i="3"/>
  <c r="AO41" i="3"/>
  <c r="BP41" i="3"/>
  <c r="BK41" i="3"/>
  <c r="BM41" i="3"/>
  <c r="BQ41" i="3"/>
  <c r="AV41" i="3"/>
  <c r="BF41" i="3"/>
  <c r="AJ45" i="3"/>
  <c r="AL45" i="3"/>
  <c r="AT45" i="3"/>
  <c r="AR45" i="3"/>
  <c r="BP45" i="3"/>
  <c r="BI45" i="3"/>
  <c r="BC45" i="3"/>
  <c r="BG45" i="3"/>
  <c r="BN45" i="3"/>
  <c r="AI49" i="3"/>
  <c r="BM49" i="3"/>
  <c r="AS49" i="3"/>
  <c r="BH49" i="3"/>
  <c r="AZ49" i="3"/>
  <c r="BP49" i="3"/>
  <c r="BQ49" i="3"/>
  <c r="AV49" i="3"/>
  <c r="BF49" i="3"/>
  <c r="AJ53" i="3"/>
  <c r="AL53" i="3"/>
  <c r="AT53" i="3"/>
  <c r="BC53" i="3"/>
  <c r="BP53" i="3"/>
  <c r="BO53" i="3"/>
  <c r="BE53" i="3"/>
  <c r="BG53" i="3"/>
  <c r="BN53" i="3"/>
  <c r="AI57" i="3"/>
  <c r="AH57" i="3"/>
  <c r="AO57" i="3"/>
  <c r="BO57" i="3"/>
  <c r="BH57" i="3"/>
  <c r="BP57" i="3"/>
  <c r="BQ57" i="3"/>
  <c r="AV57" i="3"/>
  <c r="BF57" i="3"/>
  <c r="AJ61" i="3"/>
  <c r="AL61" i="3"/>
  <c r="AK61" i="3"/>
  <c r="G61" i="7" s="1"/>
  <c r="AR61" i="3"/>
  <c r="BP61" i="3"/>
  <c r="BO61" i="3"/>
  <c r="BE61" i="3"/>
  <c r="BG61" i="3"/>
  <c r="BN61" i="3"/>
  <c r="BR65" i="3"/>
  <c r="AM65" i="3"/>
  <c r="AT65" i="3"/>
  <c r="AR65" i="3"/>
  <c r="BM65" i="3"/>
  <c r="BQ65" i="3"/>
  <c r="AV65" i="3"/>
  <c r="AZ65" i="3"/>
  <c r="BC65" i="3"/>
  <c r="AJ69" i="3"/>
  <c r="AP69" i="3"/>
  <c r="AK69" i="3"/>
  <c r="G69" i="7" s="1"/>
  <c r="AR69" i="3"/>
  <c r="BR69" i="3"/>
  <c r="BI69" i="3"/>
  <c r="BF69" i="3"/>
  <c r="BJ69" i="3"/>
  <c r="BK69" i="3"/>
  <c r="G81" i="6"/>
  <c r="G81" i="4"/>
  <c r="G85" i="6"/>
  <c r="G85" i="4"/>
  <c r="G113" i="4"/>
  <c r="G113" i="6"/>
  <c r="G129" i="6"/>
  <c r="G129" i="4"/>
  <c r="G145" i="6"/>
  <c r="G145" i="4"/>
  <c r="G161" i="6"/>
  <c r="G161" i="4"/>
  <c r="G177" i="6"/>
  <c r="G177" i="4"/>
  <c r="G185" i="4"/>
  <c r="G185" i="6"/>
  <c r="G201" i="4"/>
  <c r="G201" i="6"/>
  <c r="G217" i="4"/>
  <c r="G217" i="6"/>
  <c r="G245" i="4"/>
  <c r="G245" i="6"/>
  <c r="G257" i="6"/>
  <c r="G257" i="4"/>
  <c r="G273" i="6"/>
  <c r="G273" i="4"/>
  <c r="G289" i="6"/>
  <c r="G289" i="4"/>
  <c r="AI14" i="3"/>
  <c r="AL14" i="3"/>
  <c r="AT14" i="3"/>
  <c r="AR14" i="3"/>
  <c r="BQ14" i="3"/>
  <c r="BN14" i="3"/>
  <c r="BE14" i="3"/>
  <c r="BG14" i="3"/>
  <c r="BL14" i="3"/>
  <c r="G14" i="8" s="1"/>
  <c r="AV14" i="3"/>
  <c r="AL22" i="3"/>
  <c r="AT22" i="3"/>
  <c r="AR22" i="3"/>
  <c r="BO22" i="3"/>
  <c r="BI22" i="3"/>
  <c r="BK22" i="3"/>
  <c r="BM22" i="3"/>
  <c r="BP22" i="3"/>
  <c r="AZ22" i="3"/>
  <c r="AQ26" i="3"/>
  <c r="AP26" i="3"/>
  <c r="AO26" i="3"/>
  <c r="BF26" i="3"/>
  <c r="AY26" i="3"/>
  <c r="AV26" i="3"/>
  <c r="AU26" i="3"/>
  <c r="AX26" i="3"/>
  <c r="AI34" i="3"/>
  <c r="AM34" i="3"/>
  <c r="AS34" i="3"/>
  <c r="BM34" i="3"/>
  <c r="BH34" i="3"/>
  <c r="AV34" i="3"/>
  <c r="AZ34" i="3"/>
  <c r="BD34" i="3"/>
  <c r="BJ34" i="3"/>
  <c r="AI42" i="3"/>
  <c r="AL42" i="3"/>
  <c r="AT42" i="3"/>
  <c r="BA42" i="3"/>
  <c r="BC42" i="3"/>
  <c r="BG42" i="3"/>
  <c r="BE42" i="3"/>
  <c r="BI42" i="3"/>
  <c r="BN42" i="3"/>
  <c r="AX42" i="3"/>
  <c r="AH50" i="3"/>
  <c r="AK50" i="3"/>
  <c r="G50" i="7" s="1"/>
  <c r="BQ50" i="3"/>
  <c r="BL50" i="3"/>
  <c r="G50" i="8" s="1"/>
  <c r="BE50" i="3"/>
  <c r="AU50" i="3"/>
  <c r="BO50" i="3"/>
  <c r="BR50" i="3"/>
  <c r="BB50" i="3"/>
  <c r="AQ54" i="3"/>
  <c r="BG54" i="3"/>
  <c r="AS54" i="3"/>
  <c r="BP54" i="3"/>
  <c r="BH54" i="3"/>
  <c r="AW54" i="3"/>
  <c r="AV54" i="3"/>
  <c r="AY54" i="3"/>
  <c r="BF54" i="3"/>
  <c r="AI62" i="3"/>
  <c r="AL62" i="3"/>
  <c r="AS62" i="3"/>
  <c r="AN62" i="3"/>
  <c r="BG62" i="3"/>
  <c r="BE62" i="3"/>
  <c r="BC62" i="3"/>
  <c r="BD62" i="3"/>
  <c r="BJ62" i="3"/>
  <c r="AJ70" i="3"/>
  <c r="AH70" i="3"/>
  <c r="AT70" i="3"/>
  <c r="BE70" i="3"/>
  <c r="BP70" i="3"/>
  <c r="BF70" i="3"/>
  <c r="BD70" i="3"/>
  <c r="BH70" i="3"/>
  <c r="BK70" i="3"/>
  <c r="AU70" i="3"/>
  <c r="AP78" i="3"/>
  <c r="BK78" i="3"/>
  <c r="AO78" i="3"/>
  <c r="AU78" i="3"/>
  <c r="BR78" i="3"/>
  <c r="BG78" i="3"/>
  <c r="BI78" i="3"/>
  <c r="BP78" i="3"/>
  <c r="AZ78" i="3"/>
  <c r="AQ90" i="3"/>
  <c r="AM90" i="3"/>
  <c r="AS90" i="3"/>
  <c r="AN90" i="3"/>
  <c r="AX90" i="3"/>
  <c r="BO90" i="3"/>
  <c r="BM90" i="3"/>
  <c r="AW90" i="3"/>
  <c r="BD90" i="3"/>
  <c r="AJ98" i="3"/>
  <c r="AH98" i="3"/>
  <c r="AK98" i="3"/>
  <c r="G98" i="7" s="1"/>
  <c r="AO98" i="3"/>
  <c r="BG98" i="3"/>
  <c r="AX98" i="3"/>
  <c r="AZ98" i="3"/>
  <c r="BD98" i="3"/>
  <c r="BI98" i="3"/>
  <c r="BP106" i="3"/>
  <c r="AP106" i="3"/>
  <c r="AZ106" i="3"/>
  <c r="AU106" i="3"/>
  <c r="AR106" i="3"/>
  <c r="BG106" i="3"/>
  <c r="AV106" i="3"/>
  <c r="BF106" i="3"/>
  <c r="BM106" i="3"/>
  <c r="AW106" i="3"/>
  <c r="AQ114" i="3"/>
  <c r="AM114" i="3"/>
  <c r="AT114" i="3"/>
  <c r="BH114" i="3"/>
  <c r="BO114" i="3"/>
  <c r="BD114" i="3"/>
  <c r="BJ114" i="3"/>
  <c r="BQ114" i="3"/>
  <c r="BA114" i="3"/>
  <c r="BP122" i="3"/>
  <c r="AL122" i="3"/>
  <c r="AK122" i="3"/>
  <c r="G122" i="7" s="1"/>
  <c r="AO122" i="3"/>
  <c r="BC122" i="3"/>
  <c r="BL122" i="3"/>
  <c r="G122" i="8" s="1"/>
  <c r="BN122" i="3"/>
  <c r="AX122" i="3"/>
  <c r="BE122" i="3"/>
  <c r="BP130" i="3"/>
  <c r="BK130" i="3"/>
  <c r="AZ130" i="3"/>
  <c r="AS130" i="3"/>
  <c r="AN130" i="3"/>
  <c r="AY130" i="3"/>
  <c r="BR130" i="3"/>
  <c r="BB130" i="3"/>
  <c r="BI130" i="3"/>
  <c r="AJ138" i="3"/>
  <c r="AP138" i="3"/>
  <c r="AM138" i="3"/>
  <c r="AU138" i="3"/>
  <c r="AR138" i="3"/>
  <c r="BG138" i="3"/>
  <c r="AV138" i="3"/>
  <c r="BF138" i="3"/>
  <c r="BM138" i="3"/>
  <c r="AW138" i="3"/>
  <c r="AQ150" i="3"/>
  <c r="AL150" i="3"/>
  <c r="AT150" i="3"/>
  <c r="BH150" i="3"/>
  <c r="BO150" i="3"/>
  <c r="BD150" i="3"/>
  <c r="BJ150" i="3"/>
  <c r="BQ150" i="3"/>
  <c r="BA150" i="3"/>
  <c r="AQ158" i="3"/>
  <c r="AH158" i="3"/>
  <c r="AK158" i="3"/>
  <c r="G158" i="7" s="1"/>
  <c r="AO158" i="3"/>
  <c r="BC158" i="3"/>
  <c r="BL158" i="3"/>
  <c r="G158" i="8" s="1"/>
  <c r="BN158" i="3"/>
  <c r="AX158" i="3"/>
  <c r="BE158" i="3"/>
  <c r="AI166" i="3"/>
  <c r="AH166" i="3"/>
  <c r="BK166" i="3"/>
  <c r="AS166" i="3"/>
  <c r="AN166" i="3"/>
  <c r="AY166" i="3"/>
  <c r="BR166" i="3"/>
  <c r="BB166" i="3"/>
  <c r="BI166" i="3"/>
  <c r="AJ174" i="3"/>
  <c r="AP174" i="3"/>
  <c r="AZ174" i="3"/>
  <c r="AU174" i="3"/>
  <c r="AR174" i="3"/>
  <c r="BG174" i="3"/>
  <c r="AV174" i="3"/>
  <c r="BF174" i="3"/>
  <c r="BM174" i="3"/>
  <c r="AW174" i="3"/>
  <c r="AQ182" i="3"/>
  <c r="AM182" i="3"/>
  <c r="AT182" i="3"/>
  <c r="BH182" i="3"/>
  <c r="BO182" i="3"/>
  <c r="BD182" i="3"/>
  <c r="BJ182" i="3"/>
  <c r="BQ182" i="3"/>
  <c r="BA182" i="3"/>
  <c r="AI194" i="3"/>
  <c r="AV194" i="3"/>
  <c r="BG194" i="3"/>
  <c r="BD194" i="3"/>
  <c r="BC194" i="3"/>
  <c r="BP194" i="3"/>
  <c r="BN194" i="3"/>
  <c r="AX194" i="3"/>
  <c r="BE194" i="3"/>
  <c r="AJ202" i="3"/>
  <c r="AP202" i="3"/>
  <c r="AM202" i="3"/>
  <c r="AT202" i="3"/>
  <c r="BK202" i="3"/>
  <c r="AN202" i="3"/>
  <c r="BR202" i="3"/>
  <c r="BB202" i="3"/>
  <c r="BI202" i="3"/>
  <c r="AJ210" i="3"/>
  <c r="AQ210" i="3"/>
  <c r="AL210" i="3"/>
  <c r="AK210" i="3"/>
  <c r="G210" i="7" s="1"/>
  <c r="AO210" i="3"/>
  <c r="AR210" i="3"/>
  <c r="AZ210" i="3"/>
  <c r="BF210" i="3"/>
  <c r="BM210" i="3"/>
  <c r="AW210" i="3"/>
  <c r="AY218" i="3"/>
  <c r="AH218" i="3"/>
  <c r="BL218" i="3"/>
  <c r="G218" i="8" s="1"/>
  <c r="AS218" i="3"/>
  <c r="AU218" i="3"/>
  <c r="BH218" i="3"/>
  <c r="BJ218" i="3"/>
  <c r="BQ218" i="3"/>
  <c r="BA218" i="3"/>
  <c r="AI226" i="3"/>
  <c r="BL226" i="3"/>
  <c r="G226" i="8" s="1"/>
  <c r="BG226" i="3"/>
  <c r="BD226" i="3"/>
  <c r="BC226" i="3"/>
  <c r="BP226" i="3"/>
  <c r="BN226" i="3"/>
  <c r="AX226" i="3"/>
  <c r="BE226" i="3"/>
  <c r="AJ238" i="3"/>
  <c r="AV238" i="3"/>
  <c r="AH238" i="3"/>
  <c r="BB238" i="3"/>
  <c r="BK238" i="3"/>
  <c r="BO238" i="3"/>
  <c r="AR238" i="3"/>
  <c r="BC238" i="3"/>
  <c r="BI238" i="3"/>
  <c r="AJ246" i="3"/>
  <c r="AQ246" i="3"/>
  <c r="AW246" i="3"/>
  <c r="BR246" i="3"/>
  <c r="AK246" i="3"/>
  <c r="G246" i="7" s="1"/>
  <c r="BA246" i="3"/>
  <c r="BL246" i="3"/>
  <c r="G246" i="8" s="1"/>
  <c r="AV246" i="3"/>
  <c r="BK246" i="3"/>
  <c r="AU246" i="3"/>
  <c r="AI254" i="3"/>
  <c r="AR254" i="3"/>
  <c r="AL254" i="3"/>
  <c r="BB254" i="3"/>
  <c r="AP254" i="3"/>
  <c r="AS254" i="3"/>
  <c r="BH254" i="3"/>
  <c r="BO254" i="3"/>
  <c r="AY254" i="3"/>
  <c r="BF262" i="3"/>
  <c r="BN262" i="3"/>
  <c r="AH262" i="3"/>
  <c r="BJ262" i="3"/>
  <c r="AK262" i="3"/>
  <c r="G262" i="7" s="1"/>
  <c r="BA262" i="3"/>
  <c r="BL262" i="3"/>
  <c r="G262" i="8" s="1"/>
  <c r="AV262" i="3"/>
  <c r="BC262" i="3"/>
  <c r="AI270" i="3"/>
  <c r="AT270" i="3"/>
  <c r="AL270" i="3"/>
  <c r="BB270" i="3"/>
  <c r="AW270" i="3"/>
  <c r="BI270" i="3"/>
  <c r="BP270" i="3"/>
  <c r="AZ270" i="3"/>
  <c r="BG270" i="3"/>
  <c r="AI278" i="3"/>
  <c r="AX278" i="3"/>
  <c r="AH278" i="3"/>
  <c r="BJ278" i="3"/>
  <c r="BE278" i="3"/>
  <c r="BQ278" i="3"/>
  <c r="AO278" i="3"/>
  <c r="BD278" i="3"/>
  <c r="BK278" i="3"/>
  <c r="AU278" i="3"/>
  <c r="AT286" i="3"/>
  <c r="AM286" i="3"/>
  <c r="AL286" i="3"/>
  <c r="BB286" i="3"/>
  <c r="AP286" i="3"/>
  <c r="AS286" i="3"/>
  <c r="BH286" i="3"/>
  <c r="BO286" i="3"/>
  <c r="AY286" i="3"/>
  <c r="BF298" i="3"/>
  <c r="AX298" i="3"/>
  <c r="AL298" i="3"/>
  <c r="BB298" i="3"/>
  <c r="AK298" i="3"/>
  <c r="G298" i="7" s="1"/>
  <c r="BA298" i="3"/>
  <c r="BL298" i="3"/>
  <c r="G298" i="8" s="1"/>
  <c r="AV298" i="3"/>
  <c r="BC298" i="3"/>
  <c r="AH11" i="3"/>
  <c r="AL11" i="3"/>
  <c r="AO11" i="3"/>
  <c r="AU11" i="3"/>
  <c r="BQ11" i="3"/>
  <c r="BA11" i="3"/>
  <c r="BO11" i="3"/>
  <c r="BP11" i="3"/>
  <c r="AZ11" i="3"/>
  <c r="AJ19" i="3"/>
  <c r="AL19" i="3"/>
  <c r="AS19" i="3"/>
  <c r="BQ19" i="3"/>
  <c r="AW19" i="3"/>
  <c r="BG19" i="3"/>
  <c r="AX19" i="3"/>
  <c r="AY19" i="3"/>
  <c r="BD19" i="3"/>
  <c r="AJ27" i="3"/>
  <c r="AL27" i="3"/>
  <c r="AS27" i="3"/>
  <c r="BK27" i="3"/>
  <c r="BP27" i="3"/>
  <c r="BM27" i="3"/>
  <c r="BL27" i="3"/>
  <c r="G27" i="8" s="1"/>
  <c r="BN27" i="3"/>
  <c r="AU27" i="3"/>
  <c r="AJ39" i="3"/>
  <c r="AP39" i="3"/>
  <c r="AK39" i="3"/>
  <c r="G39" i="7" s="1"/>
  <c r="AR39" i="3"/>
  <c r="BK39" i="3"/>
  <c r="BO39" i="3"/>
  <c r="BC39" i="3"/>
  <c r="BG39" i="3"/>
  <c r="BN39" i="3"/>
  <c r="AX39" i="3"/>
  <c r="BD47" i="3"/>
  <c r="AM47" i="3"/>
  <c r="AO47" i="3"/>
  <c r="AY47" i="3"/>
  <c r="BP47" i="3"/>
  <c r="BO47" i="3"/>
  <c r="BL47" i="3"/>
  <c r="G47" i="8" s="1"/>
  <c r="BR47" i="3"/>
  <c r="BB47" i="3"/>
  <c r="AQ55" i="3"/>
  <c r="AM55" i="3"/>
  <c r="AO55" i="3"/>
  <c r="BE55" i="3"/>
  <c r="AY55" i="3"/>
  <c r="AU55" i="3"/>
  <c r="BQ55" i="3"/>
  <c r="AV55" i="3"/>
  <c r="BF55" i="3"/>
  <c r="AQ59" i="3"/>
  <c r="AL59" i="3"/>
  <c r="AT59" i="3"/>
  <c r="AN59" i="3"/>
  <c r="BH59" i="3"/>
  <c r="BE59" i="3"/>
  <c r="AW59" i="3"/>
  <c r="BA59" i="3"/>
  <c r="BJ59" i="3"/>
  <c r="AQ67" i="3"/>
  <c r="AP67" i="3"/>
  <c r="AK67" i="3"/>
  <c r="G67" i="7" s="1"/>
  <c r="AO67" i="3"/>
  <c r="BB67" i="3"/>
  <c r="BN67" i="3"/>
  <c r="BF67" i="3"/>
  <c r="BJ67" i="3"/>
  <c r="BK67" i="3"/>
  <c r="AH79" i="3"/>
  <c r="AM79" i="3"/>
  <c r="AO79" i="3"/>
  <c r="BC79" i="3"/>
  <c r="BR79" i="3"/>
  <c r="BG79" i="3"/>
  <c r="BI79" i="3"/>
  <c r="BP79" i="3"/>
  <c r="AZ79" i="3"/>
  <c r="AX87" i="3"/>
  <c r="AL87" i="3"/>
  <c r="AS87" i="3"/>
  <c r="AN87" i="3"/>
  <c r="BF87" i="3"/>
  <c r="BO87" i="3"/>
  <c r="BM87" i="3"/>
  <c r="AW87" i="3"/>
  <c r="BD87" i="3"/>
  <c r="AQ95" i="3"/>
  <c r="AL95" i="3"/>
  <c r="AT95" i="3"/>
  <c r="AZ95" i="3"/>
  <c r="BJ95" i="3"/>
  <c r="AU95" i="3"/>
  <c r="AX95" i="3"/>
  <c r="BB95" i="3"/>
  <c r="BI95" i="3"/>
  <c r="AQ103" i="3"/>
  <c r="AP103" i="3"/>
  <c r="AK103" i="3"/>
  <c r="G103" i="7" s="1"/>
  <c r="AO103" i="3"/>
  <c r="AN103" i="3"/>
  <c r="BG103" i="3"/>
  <c r="AV103" i="3"/>
  <c r="BF103" i="3"/>
  <c r="BM103" i="3"/>
  <c r="AW103" i="3"/>
  <c r="AI111" i="3"/>
  <c r="BH111" i="3"/>
  <c r="AS111" i="3"/>
  <c r="AR111" i="3"/>
  <c r="BO111" i="3"/>
  <c r="BD111" i="3"/>
  <c r="BJ111" i="3"/>
  <c r="BQ111" i="3"/>
  <c r="BA111" i="3"/>
  <c r="AJ119" i="3"/>
  <c r="AM119" i="3"/>
  <c r="BC119" i="3"/>
  <c r="AZ119" i="3"/>
  <c r="AU119" i="3"/>
  <c r="BL119" i="3"/>
  <c r="G119" i="8" s="1"/>
  <c r="BN119" i="3"/>
  <c r="AX119" i="3"/>
  <c r="BE119" i="3"/>
  <c r="AQ127" i="3"/>
  <c r="AL127" i="3"/>
  <c r="AT127" i="3"/>
  <c r="BP127" i="3"/>
  <c r="BK127" i="3"/>
  <c r="AY127" i="3"/>
  <c r="BR127" i="3"/>
  <c r="BB127" i="3"/>
  <c r="BI127" i="3"/>
  <c r="AQ135" i="3"/>
  <c r="AP135" i="3"/>
  <c r="AK135" i="3"/>
  <c r="G135" i="7" s="1"/>
  <c r="AO135" i="3"/>
  <c r="AN135" i="3"/>
  <c r="BG135" i="3"/>
  <c r="AV135" i="3"/>
  <c r="BF135" i="3"/>
  <c r="BM135" i="3"/>
  <c r="AW135" i="3"/>
  <c r="AI143" i="3"/>
  <c r="BH143" i="3"/>
  <c r="AS143" i="3"/>
  <c r="AR143" i="3"/>
  <c r="BO143" i="3"/>
  <c r="BD143" i="3"/>
  <c r="BJ143" i="3"/>
  <c r="BQ143" i="3"/>
  <c r="BA143" i="3"/>
  <c r="AJ151" i="3"/>
  <c r="AM151" i="3"/>
  <c r="BC151" i="3"/>
  <c r="AZ151" i="3"/>
  <c r="AU151" i="3"/>
  <c r="BL151" i="3"/>
  <c r="G151" i="8" s="1"/>
  <c r="BN151" i="3"/>
  <c r="AX151" i="3"/>
  <c r="BE151" i="3"/>
  <c r="AJ155" i="3"/>
  <c r="AL155" i="3"/>
  <c r="AT155" i="3"/>
  <c r="BP155" i="3"/>
  <c r="BK155" i="3"/>
  <c r="AY155" i="3"/>
  <c r="BR155" i="3"/>
  <c r="BB155" i="3"/>
  <c r="BI155" i="3"/>
  <c r="AJ163" i="3"/>
  <c r="AP163" i="3"/>
  <c r="AK163" i="3"/>
  <c r="G163" i="7" s="1"/>
  <c r="AO163" i="3"/>
  <c r="AN163" i="3"/>
  <c r="BG163" i="3"/>
  <c r="AV163" i="3"/>
  <c r="BF163" i="3"/>
  <c r="BM163" i="3"/>
  <c r="AW163" i="3"/>
  <c r="AI171" i="3"/>
  <c r="BH171" i="3"/>
  <c r="AS171" i="3"/>
  <c r="AR171" i="3"/>
  <c r="BO171" i="3"/>
  <c r="BD171" i="3"/>
  <c r="BJ171" i="3"/>
  <c r="BQ171" i="3"/>
  <c r="BA171" i="3"/>
  <c r="AH179" i="3"/>
  <c r="AM179" i="3"/>
  <c r="BC179" i="3"/>
  <c r="AZ179" i="3"/>
  <c r="AU179" i="3"/>
  <c r="BL179" i="3"/>
  <c r="G179" i="8" s="1"/>
  <c r="BN179" i="3"/>
  <c r="AX179" i="3"/>
  <c r="BE179" i="3"/>
  <c r="AJ187" i="3"/>
  <c r="AP187" i="3"/>
  <c r="BO187" i="3"/>
  <c r="BL187" i="3"/>
  <c r="G187" i="8" s="1"/>
  <c r="BK187" i="3"/>
  <c r="AN187" i="3"/>
  <c r="BR187" i="3"/>
  <c r="BB187" i="3"/>
  <c r="BI187" i="3"/>
  <c r="AQ195" i="3"/>
  <c r="BG195" i="3"/>
  <c r="AM195" i="3"/>
  <c r="AT195" i="3"/>
  <c r="AO195" i="3"/>
  <c r="AR195" i="3"/>
  <c r="AZ195" i="3"/>
  <c r="BF195" i="3"/>
  <c r="BM195" i="3"/>
  <c r="AW195" i="3"/>
  <c r="AI203" i="3"/>
  <c r="AL203" i="3"/>
  <c r="AK203" i="3"/>
  <c r="G203" i="7" s="1"/>
  <c r="AS203" i="3"/>
  <c r="AU203" i="3"/>
  <c r="BH203" i="3"/>
  <c r="BJ203" i="3"/>
  <c r="BQ203" i="3"/>
  <c r="BA203" i="3"/>
  <c r="AH211" i="3"/>
  <c r="AL211" i="3"/>
  <c r="BD211" i="3"/>
  <c r="AV211" i="3"/>
  <c r="BC211" i="3"/>
  <c r="BP211" i="3"/>
  <c r="BN211" i="3"/>
  <c r="AX211" i="3"/>
  <c r="BE211" i="3"/>
  <c r="AJ219" i="3"/>
  <c r="AP219" i="3"/>
  <c r="BO219" i="3"/>
  <c r="BL219" i="3"/>
  <c r="G219" i="8" s="1"/>
  <c r="BK219" i="3"/>
  <c r="AN219" i="3"/>
  <c r="BR219" i="3"/>
  <c r="BB219" i="3"/>
  <c r="BI219" i="3"/>
  <c r="AQ227" i="3"/>
  <c r="AI227" i="3"/>
  <c r="AL227" i="3"/>
  <c r="BC227" i="3"/>
  <c r="AV227" i="3"/>
  <c r="BL227" i="3"/>
  <c r="G227" i="8" s="1"/>
  <c r="AR227" i="3"/>
  <c r="BF227" i="3"/>
  <c r="BM227" i="3"/>
  <c r="AW227" i="3"/>
  <c r="AJ235" i="3"/>
  <c r="BC235" i="3"/>
  <c r="AY235" i="3"/>
  <c r="BH235" i="3"/>
  <c r="BR235" i="3"/>
  <c r="AV235" i="3"/>
  <c r="BK235" i="3"/>
  <c r="BQ235" i="3"/>
  <c r="BA235" i="3"/>
  <c r="AQ243" i="3"/>
  <c r="AI243" i="3"/>
  <c r="AM243" i="3"/>
  <c r="BM243" i="3"/>
  <c r="BQ243" i="3"/>
  <c r="AO243" i="3"/>
  <c r="BD243" i="3"/>
  <c r="AN243" i="3"/>
  <c r="BC243" i="3"/>
  <c r="AX251" i="3"/>
  <c r="AH251" i="3"/>
  <c r="AW251" i="3"/>
  <c r="BR251" i="3"/>
  <c r="AK251" i="3"/>
  <c r="G251" i="7" s="1"/>
  <c r="BI251" i="3"/>
  <c r="BP251" i="3"/>
  <c r="AZ251" i="3"/>
  <c r="BG251" i="3"/>
  <c r="AQ259" i="3"/>
  <c r="BF259" i="3"/>
  <c r="AL259" i="3"/>
  <c r="BJ259" i="3"/>
  <c r="AW259" i="3"/>
  <c r="BQ259" i="3"/>
  <c r="AO259" i="3"/>
  <c r="BD259" i="3"/>
  <c r="BK259" i="3"/>
  <c r="AU259" i="3"/>
  <c r="BF267" i="3"/>
  <c r="BM267" i="3"/>
  <c r="AN267" i="3"/>
  <c r="AP267" i="3"/>
  <c r="AM267" i="3"/>
  <c r="AS267" i="3"/>
  <c r="BH267" i="3"/>
  <c r="BO267" i="3"/>
  <c r="AY267" i="3"/>
  <c r="AX275" i="3"/>
  <c r="AI275" i="3"/>
  <c r="AN275" i="3"/>
  <c r="BM275" i="3"/>
  <c r="AR275" i="3"/>
  <c r="BA275" i="3"/>
  <c r="BL275" i="3"/>
  <c r="G275" i="8" s="1"/>
  <c r="AV275" i="3"/>
  <c r="BC275" i="3"/>
  <c r="AQ283" i="3"/>
  <c r="AH283" i="3"/>
  <c r="AT283" i="3"/>
  <c r="BB283" i="3"/>
  <c r="AK283" i="3"/>
  <c r="G283" i="7" s="1"/>
  <c r="BI283" i="3"/>
  <c r="BP283" i="3"/>
  <c r="AZ283" i="3"/>
  <c r="BG283" i="3"/>
  <c r="AJ291" i="3"/>
  <c r="BF291" i="3"/>
  <c r="BM291" i="3"/>
  <c r="AN291" i="3"/>
  <c r="BE291" i="3"/>
  <c r="BQ291" i="3"/>
  <c r="AO291" i="3"/>
  <c r="BD291" i="3"/>
  <c r="BK291" i="3"/>
  <c r="AU291" i="3"/>
  <c r="BN299" i="3"/>
  <c r="AP299" i="3"/>
  <c r="AT299" i="3"/>
  <c r="BB299" i="3"/>
  <c r="AM299" i="3"/>
  <c r="AS299" i="3"/>
  <c r="BH299" i="3"/>
  <c r="BO299" i="3"/>
  <c r="AY299" i="3"/>
  <c r="G64" i="6"/>
  <c r="G64" i="4"/>
  <c r="G72" i="6"/>
  <c r="G72" i="4"/>
  <c r="G128" i="6"/>
  <c r="G128" i="4"/>
  <c r="G164" i="4"/>
  <c r="G164" i="6"/>
  <c r="G184" i="6"/>
  <c r="G184" i="4"/>
  <c r="G268" i="4"/>
  <c r="G268" i="6"/>
  <c r="G280" i="6"/>
  <c r="G280" i="4"/>
  <c r="G305" i="4"/>
  <c r="G305" i="6"/>
  <c r="G30" i="4"/>
  <c r="G30" i="6"/>
  <c r="AM94" i="3"/>
  <c r="AN94" i="3"/>
  <c r="BK94" i="3"/>
  <c r="AW94" i="3"/>
  <c r="AH110" i="3"/>
  <c r="AS110" i="3"/>
  <c r="AY110" i="3"/>
  <c r="BB110" i="3"/>
  <c r="BP126" i="3"/>
  <c r="AT126" i="3"/>
  <c r="BO126" i="3"/>
  <c r="BJ126" i="3"/>
  <c r="BA126" i="3"/>
  <c r="AI142" i="3"/>
  <c r="BK142" i="3"/>
  <c r="AN142" i="3"/>
  <c r="BR142" i="3"/>
  <c r="BI142" i="3"/>
  <c r="AV190" i="3"/>
  <c r="BD190" i="3"/>
  <c r="BP190" i="3"/>
  <c r="AX190" i="3"/>
  <c r="BO206" i="3"/>
  <c r="AL206" i="3"/>
  <c r="AO206" i="3"/>
  <c r="BF206" i="3"/>
  <c r="AI222" i="3"/>
  <c r="BG222" i="3"/>
  <c r="BC222" i="3"/>
  <c r="BN222" i="3"/>
  <c r="BE222" i="3"/>
  <c r="AM302" i="3"/>
  <c r="BB302" i="3"/>
  <c r="AS302" i="3"/>
  <c r="AY302" i="3"/>
  <c r="G31" i="4"/>
  <c r="G31" i="6"/>
  <c r="AH43" i="3"/>
  <c r="AO43" i="3"/>
  <c r="BE43" i="3"/>
  <c r="BQ43" i="3"/>
  <c r="BF43" i="3"/>
  <c r="G63" i="4"/>
  <c r="G63" i="6"/>
  <c r="G159" i="4"/>
  <c r="G159" i="6"/>
  <c r="G215" i="4"/>
  <c r="G215" i="6"/>
  <c r="G255" i="4"/>
  <c r="G255" i="6"/>
  <c r="G287" i="4"/>
  <c r="G287" i="6"/>
  <c r="G21" i="6"/>
  <c r="G21" i="4"/>
  <c r="G37" i="4"/>
  <c r="G37" i="6"/>
  <c r="G45" i="4"/>
  <c r="G45" i="6"/>
  <c r="G65" i="4"/>
  <c r="G65" i="6"/>
  <c r="G77" i="6"/>
  <c r="G77" i="4"/>
  <c r="G93" i="6"/>
  <c r="G93" i="4"/>
  <c r="G105" i="6"/>
  <c r="G105" i="4"/>
  <c r="G121" i="4"/>
  <c r="G121" i="6"/>
  <c r="G137" i="4"/>
  <c r="G137" i="6"/>
  <c r="G153" i="4"/>
  <c r="G153" i="6"/>
  <c r="G169" i="6"/>
  <c r="G169" i="4"/>
  <c r="G193" i="4"/>
  <c r="G193" i="6"/>
  <c r="G209" i="6"/>
  <c r="G209" i="4"/>
  <c r="G225" i="6"/>
  <c r="G225" i="4"/>
  <c r="G249" i="4"/>
  <c r="G249" i="6"/>
  <c r="G265" i="4"/>
  <c r="G265" i="6"/>
  <c r="AP22" i="3"/>
  <c r="BQ22" i="3"/>
  <c r="BJ22" i="3"/>
  <c r="AX22" i="3"/>
  <c r="BH22" i="3"/>
  <c r="AQ42" i="3"/>
  <c r="AS42" i="3"/>
  <c r="AW42" i="3"/>
  <c r="AY42" i="3"/>
  <c r="AL78" i="3"/>
  <c r="AT78" i="3"/>
  <c r="AR78" i="3"/>
  <c r="BN78" i="3"/>
  <c r="BB78" i="3"/>
  <c r="BQ78" i="3"/>
  <c r="BA78" i="3"/>
  <c r="BH78" i="3"/>
  <c r="G90" i="4"/>
  <c r="G90" i="6"/>
  <c r="G114" i="4"/>
  <c r="G114" i="6"/>
  <c r="AP158" i="3"/>
  <c r="AU158" i="3"/>
  <c r="BG158" i="3"/>
  <c r="BF158" i="3"/>
  <c r="AL174" i="3"/>
  <c r="AX174" i="3"/>
  <c r="G202" i="4"/>
  <c r="BR238" i="3"/>
  <c r="AM238" i="3"/>
  <c r="BD238" i="3"/>
  <c r="BQ238" i="3"/>
  <c r="AJ254" i="3"/>
  <c r="BE254" i="3"/>
  <c r="AW254" i="3"/>
  <c r="BP254" i="3"/>
  <c r="BG254" i="3"/>
  <c r="AM270" i="3"/>
  <c r="BM270" i="3"/>
  <c r="AS270" i="3"/>
  <c r="AY270" i="3"/>
  <c r="AR286" i="3"/>
  <c r="BR286" i="3"/>
  <c r="BI286" i="3"/>
  <c r="BP286" i="3"/>
  <c r="BG286" i="3"/>
  <c r="AH39" i="3"/>
  <c r="AS39" i="3"/>
  <c r="BE39" i="3"/>
  <c r="BQ39" i="3"/>
  <c r="AV39" i="3"/>
  <c r="G55" i="4"/>
  <c r="G55" i="6"/>
  <c r="G67" i="6"/>
  <c r="G67" i="4"/>
  <c r="AH87" i="3"/>
  <c r="AK87" i="3"/>
  <c r="G87" i="7" s="1"/>
  <c r="BK87" i="3"/>
  <c r="BJ87" i="3"/>
  <c r="BE87" i="3"/>
  <c r="BL87" i="3"/>
  <c r="G87" i="8" s="1"/>
  <c r="AV87" i="3"/>
  <c r="AN119" i="3"/>
  <c r="AQ151" i="3"/>
  <c r="AP151" i="3"/>
  <c r="AK151" i="3"/>
  <c r="G151" i="7" s="1"/>
  <c r="AO151" i="3"/>
  <c r="AN151" i="3"/>
  <c r="BG151" i="3"/>
  <c r="AV151" i="3"/>
  <c r="BF151" i="3"/>
  <c r="BM151" i="3"/>
  <c r="AW151" i="3"/>
  <c r="G163" i="4"/>
  <c r="G163" i="6"/>
  <c r="AK179" i="3"/>
  <c r="G179" i="7" s="1"/>
  <c r="G195" i="4"/>
  <c r="G195" i="6"/>
  <c r="AO211" i="3"/>
  <c r="AR211" i="3"/>
  <c r="AZ211" i="3"/>
  <c r="BF211" i="3"/>
  <c r="BM211" i="3"/>
  <c r="AW211" i="3"/>
  <c r="BF243" i="3"/>
  <c r="BJ243" i="3"/>
  <c r="BA243" i="3"/>
  <c r="BK243" i="3"/>
  <c r="G267" i="4"/>
  <c r="G267" i="6"/>
  <c r="AL275" i="3"/>
  <c r="G299" i="6"/>
  <c r="G299" i="4"/>
  <c r="AH12" i="3"/>
  <c r="AM12" i="3"/>
  <c r="AO12" i="3"/>
  <c r="BN12" i="3"/>
  <c r="BQ12" i="3"/>
  <c r="BR12" i="3"/>
  <c r="AW12" i="3"/>
  <c r="BD12" i="3"/>
  <c r="AP20" i="3"/>
  <c r="BF20" i="3"/>
  <c r="BQ20" i="3"/>
  <c r="AW20" i="3"/>
  <c r="AP28" i="3"/>
  <c r="AN28" i="3"/>
  <c r="BM28" i="3"/>
  <c r="AU28" i="3"/>
  <c r="AY28" i="3"/>
  <c r="AQ36" i="3"/>
  <c r="AS36" i="3"/>
  <c r="BH36" i="3"/>
  <c r="BP36" i="3"/>
  <c r="AU36" i="3"/>
  <c r="BF36" i="3"/>
  <c r="AI44" i="3"/>
  <c r="AS44" i="3"/>
  <c r="BH44" i="3"/>
  <c r="BM44" i="3"/>
  <c r="BP44" i="3"/>
  <c r="AU44" i="3"/>
  <c r="AY44" i="3"/>
  <c r="BF44" i="3"/>
  <c r="AQ52" i="3"/>
  <c r="AM52" i="3"/>
  <c r="AS52" i="3"/>
  <c r="BG52" i="3"/>
  <c r="AZ52" i="3"/>
  <c r="AU52" i="3"/>
  <c r="AY52" i="3"/>
  <c r="BF52" i="3"/>
  <c r="G56" i="6"/>
  <c r="G56" i="4"/>
  <c r="AM68" i="3"/>
  <c r="AN68" i="3"/>
  <c r="BR68" i="3"/>
  <c r="BC68" i="3"/>
  <c r="G80" i="4"/>
  <c r="G80" i="6"/>
  <c r="G96" i="6"/>
  <c r="G96" i="4"/>
  <c r="G136" i="6"/>
  <c r="G136" i="4"/>
  <c r="G168" i="6"/>
  <c r="G168" i="4"/>
  <c r="G212" i="6"/>
  <c r="G212" i="4"/>
  <c r="G228" i="4"/>
  <c r="G228" i="6"/>
  <c r="G236" i="4"/>
  <c r="G236" i="6"/>
  <c r="G260" i="4"/>
  <c r="G260" i="6"/>
  <c r="G300" i="4"/>
  <c r="G300" i="6"/>
  <c r="AJ10" i="3"/>
  <c r="BF10" i="3"/>
  <c r="AU10" i="3"/>
  <c r="AW10" i="3"/>
  <c r="AL30" i="3"/>
  <c r="BM30" i="3"/>
  <c r="BI30" i="3"/>
  <c r="G66" i="4"/>
  <c r="G66" i="6"/>
  <c r="AM82" i="3"/>
  <c r="AN82" i="3"/>
  <c r="BO82" i="3"/>
  <c r="BM82" i="3"/>
  <c r="BD82" i="3"/>
  <c r="BN94" i="3"/>
  <c r="BG94" i="3"/>
  <c r="BR94" i="3"/>
  <c r="BH94" i="3"/>
  <c r="BD94" i="3"/>
  <c r="AV94" i="3"/>
  <c r="AQ110" i="3"/>
  <c r="AK110" i="3"/>
  <c r="G110" i="7" s="1"/>
  <c r="BC110" i="3"/>
  <c r="BN110" i="3"/>
  <c r="BE110" i="3"/>
  <c r="AP126" i="3"/>
  <c r="AU126" i="3"/>
  <c r="BG126" i="3"/>
  <c r="AV126" i="3"/>
  <c r="BM126" i="3"/>
  <c r="AL142" i="3"/>
  <c r="AO142" i="3"/>
  <c r="BL142" i="3"/>
  <c r="G142" i="8" s="1"/>
  <c r="AX142" i="3"/>
  <c r="AI146" i="3"/>
  <c r="BK146" i="3"/>
  <c r="AN146" i="3"/>
  <c r="BB146" i="3"/>
  <c r="BL190" i="3"/>
  <c r="G190" i="8" s="1"/>
  <c r="AH222" i="3"/>
  <c r="AS222" i="3"/>
  <c r="BH222" i="3"/>
  <c r="BJ222" i="3"/>
  <c r="BA222" i="3"/>
  <c r="BF242" i="3"/>
  <c r="AW242" i="3"/>
  <c r="AK242" i="3"/>
  <c r="G242" i="7" s="1"/>
  <c r="BL242" i="3"/>
  <c r="G242" i="8" s="1"/>
  <c r="BK242" i="3"/>
  <c r="AN258" i="3"/>
  <c r="AH258" i="3"/>
  <c r="AK258" i="3"/>
  <c r="G258" i="7" s="1"/>
  <c r="BL258" i="3"/>
  <c r="G258" i="8" s="1"/>
  <c r="AV258" i="3"/>
  <c r="G266" i="6"/>
  <c r="G266" i="4"/>
  <c r="BF274" i="3"/>
  <c r="AH274" i="3"/>
  <c r="BE274" i="3"/>
  <c r="AO274" i="3"/>
  <c r="BD274" i="3"/>
  <c r="AU274" i="3"/>
  <c r="AJ290" i="3"/>
  <c r="BJ290" i="3"/>
  <c r="BA290" i="3"/>
  <c r="BL290" i="3"/>
  <c r="G290" i="8" s="1"/>
  <c r="BC290" i="3"/>
  <c r="AJ302" i="3"/>
  <c r="BN302" i="3"/>
  <c r="BM302" i="3"/>
  <c r="AO302" i="3"/>
  <c r="BK302" i="3"/>
  <c r="AK43" i="3"/>
  <c r="G43" i="7" s="1"/>
  <c r="BI43" i="3"/>
  <c r="BL43" i="3"/>
  <c r="G43" i="8" s="1"/>
  <c r="BR43" i="3"/>
  <c r="G51" i="4"/>
  <c r="G51" i="6"/>
  <c r="G71" i="4"/>
  <c r="G71" i="6"/>
  <c r="G83" i="6"/>
  <c r="G83" i="4"/>
  <c r="G9" i="6"/>
  <c r="G9" i="4"/>
  <c r="G61" i="4"/>
  <c r="G61" i="6"/>
  <c r="G69" i="6"/>
  <c r="G69" i="4"/>
  <c r="G97" i="6"/>
  <c r="G97" i="4"/>
  <c r="G157" i="6"/>
  <c r="G157" i="4"/>
  <c r="G173" i="4"/>
  <c r="G173" i="6"/>
  <c r="G237" i="4"/>
  <c r="G237" i="6"/>
  <c r="G253" i="6"/>
  <c r="G253" i="4"/>
  <c r="G269" i="6"/>
  <c r="G269" i="4"/>
  <c r="G285" i="6"/>
  <c r="G285" i="4"/>
  <c r="AH42" i="3"/>
  <c r="AO42" i="3"/>
  <c r="BQ42" i="3"/>
  <c r="BO42" i="3"/>
  <c r="BB42" i="3"/>
  <c r="AP50" i="3"/>
  <c r="AW50" i="3"/>
  <c r="BA50" i="3"/>
  <c r="AZ50" i="3"/>
  <c r="BF50" i="3"/>
  <c r="AI54" i="3"/>
  <c r="AM54" i="3"/>
  <c r="AT54" i="3"/>
  <c r="AN54" i="3"/>
  <c r="BE54" i="3"/>
  <c r="BC54" i="3"/>
  <c r="BD54" i="3"/>
  <c r="BJ54" i="3"/>
  <c r="AJ62" i="3"/>
  <c r="AH62" i="3"/>
  <c r="AT62" i="3"/>
  <c r="AR62" i="3"/>
  <c r="AZ62" i="3"/>
  <c r="BL62" i="3"/>
  <c r="G62" i="8" s="1"/>
  <c r="BK62" i="3"/>
  <c r="BI62" i="3"/>
  <c r="BN62" i="3"/>
  <c r="AX62" i="3"/>
  <c r="AM78" i="3"/>
  <c r="AN78" i="3"/>
  <c r="BO78" i="3"/>
  <c r="AW78" i="3"/>
  <c r="BD78" i="3"/>
  <c r="BC98" i="3"/>
  <c r="AV98" i="3"/>
  <c r="AN98" i="3"/>
  <c r="BF98" i="3"/>
  <c r="AW98" i="3"/>
  <c r="AI114" i="3"/>
  <c r="AK114" i="3"/>
  <c r="G114" i="7" s="1"/>
  <c r="BC114" i="3"/>
  <c r="BN114" i="3"/>
  <c r="BE114" i="3"/>
  <c r="G122" i="4"/>
  <c r="G122" i="6"/>
  <c r="AP130" i="3"/>
  <c r="AU130" i="3"/>
  <c r="BG130" i="3"/>
  <c r="BF130" i="3"/>
  <c r="G150" i="4"/>
  <c r="G150" i="6"/>
  <c r="AI158" i="3"/>
  <c r="AZ158" i="3"/>
  <c r="AN158" i="3"/>
  <c r="BR158" i="3"/>
  <c r="BI158" i="3"/>
  <c r="BP174" i="3"/>
  <c r="BO174" i="3"/>
  <c r="BO194" i="3"/>
  <c r="AM194" i="3"/>
  <c r="BK194" i="3"/>
  <c r="BR194" i="3"/>
  <c r="BB194" i="3"/>
  <c r="AQ12" i="3"/>
  <c r="AP12" i="3"/>
  <c r="AK12" i="3"/>
  <c r="G12" i="7" s="1"/>
  <c r="AN12" i="3"/>
  <c r="BO12" i="3"/>
  <c r="BE12" i="3"/>
  <c r="BC12" i="3"/>
  <c r="BG12" i="3"/>
  <c r="BL12" i="3"/>
  <c r="G12" i="8" s="1"/>
  <c r="AH20" i="3"/>
  <c r="AI20" i="3"/>
  <c r="AK20" i="3"/>
  <c r="G20" i="7" s="1"/>
  <c r="AN20" i="3"/>
  <c r="BA20" i="3"/>
  <c r="BE20" i="3"/>
  <c r="BC20" i="3"/>
  <c r="BG20" i="3"/>
  <c r="BL20" i="3"/>
  <c r="G20" i="8" s="1"/>
  <c r="AJ28" i="3"/>
  <c r="AL28" i="3"/>
  <c r="AT28" i="3"/>
  <c r="AV28" i="3"/>
  <c r="BG28" i="3"/>
  <c r="BL28" i="3"/>
  <c r="G28" i="8" s="1"/>
  <c r="BE28" i="3"/>
  <c r="BI28" i="3"/>
  <c r="BN28" i="3"/>
  <c r="AJ36" i="3"/>
  <c r="AL36" i="3"/>
  <c r="AK36" i="3"/>
  <c r="G36" i="7" s="1"/>
  <c r="AR36" i="3"/>
  <c r="BG36" i="3"/>
  <c r="BL36" i="3"/>
  <c r="G36" i="8" s="1"/>
  <c r="BE36" i="3"/>
  <c r="BI36" i="3"/>
  <c r="BN36" i="3"/>
  <c r="G40" i="6"/>
  <c r="G40" i="4"/>
  <c r="AJ44" i="3"/>
  <c r="AL44" i="3"/>
  <c r="AK44" i="3"/>
  <c r="G44" i="7" s="1"/>
  <c r="AR44" i="3"/>
  <c r="BG44" i="3"/>
  <c r="BL44" i="3"/>
  <c r="G44" i="8" s="1"/>
  <c r="BE44" i="3"/>
  <c r="BI44" i="3"/>
  <c r="BN44" i="3"/>
  <c r="G48" i="4"/>
  <c r="G48" i="6"/>
  <c r="AJ52" i="3"/>
  <c r="AW52" i="3"/>
  <c r="AK52" i="3"/>
  <c r="G52" i="7" s="1"/>
  <c r="AR52" i="3"/>
  <c r="BE52" i="3"/>
  <c r="BK52" i="3"/>
  <c r="BH52" i="3"/>
  <c r="BI52" i="3"/>
  <c r="BN52" i="3"/>
  <c r="AJ60" i="3"/>
  <c r="AL60" i="3"/>
  <c r="AK60" i="3"/>
  <c r="G60" i="7" s="1"/>
  <c r="BE60" i="3"/>
  <c r="BL60" i="3"/>
  <c r="G60" i="8" s="1"/>
  <c r="BK60" i="3"/>
  <c r="BH60" i="3"/>
  <c r="BI60" i="3"/>
  <c r="BN60" i="3"/>
  <c r="AJ68" i="3"/>
  <c r="AP68" i="3"/>
  <c r="AK68" i="3"/>
  <c r="G68" i="7" s="1"/>
  <c r="BJ68" i="3"/>
  <c r="BF68" i="3"/>
  <c r="BL68" i="3"/>
  <c r="G68" i="8" s="1"/>
  <c r="BD68" i="3"/>
  <c r="BH68" i="3"/>
  <c r="BK68" i="3"/>
  <c r="G88" i="4"/>
  <c r="G88" i="6"/>
  <c r="G100" i="4"/>
  <c r="G100" i="6"/>
  <c r="G104" i="4"/>
  <c r="G104" i="6"/>
  <c r="G112" i="6"/>
  <c r="G112" i="4"/>
  <c r="G116" i="4"/>
  <c r="G116" i="6"/>
  <c r="G148" i="6"/>
  <c r="G148" i="4"/>
  <c r="G180" i="4"/>
  <c r="G180" i="6"/>
  <c r="G188" i="6"/>
  <c r="G188" i="4"/>
  <c r="G208" i="4"/>
  <c r="G208" i="6"/>
  <c r="G220" i="6"/>
  <c r="G220" i="4"/>
  <c r="G224" i="6"/>
  <c r="G224" i="4"/>
  <c r="G232" i="4"/>
  <c r="G232" i="6"/>
  <c r="G240" i="4"/>
  <c r="G240" i="6"/>
  <c r="G252" i="6"/>
  <c r="G252" i="4"/>
  <c r="G256" i="6"/>
  <c r="G256" i="4"/>
  <c r="G272" i="6"/>
  <c r="G272" i="4"/>
  <c r="G284" i="6"/>
  <c r="G284" i="4"/>
  <c r="G288" i="6"/>
  <c r="G288" i="4"/>
  <c r="G292" i="4"/>
  <c r="G292" i="6"/>
  <c r="G296" i="6"/>
  <c r="G296" i="4"/>
  <c r="G304" i="4"/>
  <c r="G304" i="6"/>
  <c r="AI10" i="3"/>
  <c r="AL10" i="3"/>
  <c r="AK10" i="3"/>
  <c r="G10" i="7" s="1"/>
  <c r="AN10" i="3"/>
  <c r="AY10" i="3"/>
  <c r="BJ10" i="3"/>
  <c r="BI10" i="3"/>
  <c r="BG10" i="3"/>
  <c r="BL10" i="3"/>
  <c r="G10" i="8" s="1"/>
  <c r="G18" i="6"/>
  <c r="G18" i="4"/>
  <c r="AQ30" i="3"/>
  <c r="AP30" i="3"/>
  <c r="AO30" i="3"/>
  <c r="BL30" i="3"/>
  <c r="G30" i="8" s="1"/>
  <c r="AW30" i="3"/>
  <c r="BP30" i="3"/>
  <c r="AU30" i="3"/>
  <c r="AY30" i="3"/>
  <c r="AJ38" i="3"/>
  <c r="AM38" i="3"/>
  <c r="AS38" i="3"/>
  <c r="AN38" i="3"/>
  <c r="BH38" i="3"/>
  <c r="AV38" i="3"/>
  <c r="AZ38" i="3"/>
  <c r="BD38" i="3"/>
  <c r="AI46" i="3"/>
  <c r="AL46" i="3"/>
  <c r="AK46" i="3"/>
  <c r="G46" i="7" s="1"/>
  <c r="AR46" i="3"/>
  <c r="BM46" i="3"/>
  <c r="BG46" i="3"/>
  <c r="BE46" i="3"/>
  <c r="BI46" i="3"/>
  <c r="BN46" i="3"/>
  <c r="G58" i="4"/>
  <c r="G58" i="6"/>
  <c r="AI74" i="3"/>
  <c r="AL74" i="3"/>
  <c r="AT74" i="3"/>
  <c r="AR74" i="3"/>
  <c r="BJ74" i="3"/>
  <c r="AV74" i="3"/>
  <c r="AX74" i="3"/>
  <c r="BB74" i="3"/>
  <c r="AJ82" i="3"/>
  <c r="AH82" i="3"/>
  <c r="AT82" i="3"/>
  <c r="BF82" i="3"/>
  <c r="BC82" i="3"/>
  <c r="BJ82" i="3"/>
  <c r="AY82" i="3"/>
  <c r="BE82" i="3"/>
  <c r="BL82" i="3"/>
  <c r="G82" i="8" s="1"/>
  <c r="AP86" i="3"/>
  <c r="BK86" i="3"/>
  <c r="AO86" i="3"/>
  <c r="AU86" i="3"/>
  <c r="BR86" i="3"/>
  <c r="BG86" i="3"/>
  <c r="BI86" i="3"/>
  <c r="BP86" i="3"/>
  <c r="AI94" i="3"/>
  <c r="AL94" i="3"/>
  <c r="AT94" i="3"/>
  <c r="AR94" i="3"/>
  <c r="BL94" i="3"/>
  <c r="G94" i="8" s="1"/>
  <c r="BP94" i="3"/>
  <c r="BO94" i="3"/>
  <c r="BQ94" i="3"/>
  <c r="AI102" i="3"/>
  <c r="AH102" i="3"/>
  <c r="BK102" i="3"/>
  <c r="AS102" i="3"/>
  <c r="AN102" i="3"/>
  <c r="AY102" i="3"/>
  <c r="BR102" i="3"/>
  <c r="BB102" i="3"/>
  <c r="AJ110" i="3"/>
  <c r="AP110" i="3"/>
  <c r="AZ110" i="3"/>
  <c r="AU110" i="3"/>
  <c r="AR110" i="3"/>
  <c r="BG110" i="3"/>
  <c r="AV110" i="3"/>
  <c r="BF110" i="3"/>
  <c r="BM110" i="3"/>
  <c r="AQ118" i="3"/>
  <c r="AL118" i="3"/>
  <c r="AT118" i="3"/>
  <c r="BH118" i="3"/>
  <c r="BO118" i="3"/>
  <c r="BD118" i="3"/>
  <c r="BJ118" i="3"/>
  <c r="BQ118" i="3"/>
  <c r="AQ126" i="3"/>
  <c r="AL126" i="3"/>
  <c r="AK126" i="3"/>
  <c r="G126" i="7" s="1"/>
  <c r="AO126" i="3"/>
  <c r="BC126" i="3"/>
  <c r="BL126" i="3"/>
  <c r="G126" i="8" s="1"/>
  <c r="BN126" i="3"/>
  <c r="AX126" i="3"/>
  <c r="AI134" i="3"/>
  <c r="AH134" i="3"/>
  <c r="BK134" i="3"/>
  <c r="AS134" i="3"/>
  <c r="AN134" i="3"/>
  <c r="AY134" i="3"/>
  <c r="BR134" i="3"/>
  <c r="BB134" i="3"/>
  <c r="AJ142" i="3"/>
  <c r="AP142" i="3"/>
  <c r="AZ142" i="3"/>
  <c r="AU142" i="3"/>
  <c r="AR142" i="3"/>
  <c r="BG142" i="3"/>
  <c r="AV142" i="3"/>
  <c r="BF142" i="3"/>
  <c r="BM142" i="3"/>
  <c r="AQ146" i="3"/>
  <c r="AM146" i="3"/>
  <c r="AT146" i="3"/>
  <c r="BH146" i="3"/>
  <c r="BO146" i="3"/>
  <c r="BD146" i="3"/>
  <c r="BJ146" i="3"/>
  <c r="BQ146" i="3"/>
  <c r="BP154" i="3"/>
  <c r="AL154" i="3"/>
  <c r="AK154" i="3"/>
  <c r="G154" i="7" s="1"/>
  <c r="AO154" i="3"/>
  <c r="BC154" i="3"/>
  <c r="BL154" i="3"/>
  <c r="G154" i="8" s="1"/>
  <c r="BN154" i="3"/>
  <c r="AX154" i="3"/>
  <c r="AI162" i="3"/>
  <c r="AH162" i="3"/>
  <c r="BK162" i="3"/>
  <c r="AS162" i="3"/>
  <c r="AN162" i="3"/>
  <c r="AY162" i="3"/>
  <c r="BR162" i="3"/>
  <c r="BB162" i="3"/>
  <c r="AQ178" i="3"/>
  <c r="AL178" i="3"/>
  <c r="AT178" i="3"/>
  <c r="BH178" i="3"/>
  <c r="BO178" i="3"/>
  <c r="BD178" i="3"/>
  <c r="BJ178" i="3"/>
  <c r="BQ178" i="3"/>
  <c r="AI186" i="3"/>
  <c r="AH186" i="3"/>
  <c r="BL186" i="3"/>
  <c r="G186" i="8" s="1"/>
  <c r="BD186" i="3"/>
  <c r="BC186" i="3"/>
  <c r="BP186" i="3"/>
  <c r="BN186" i="3"/>
  <c r="AX186" i="3"/>
  <c r="AJ190" i="3"/>
  <c r="AP190" i="3"/>
  <c r="AM190" i="3"/>
  <c r="AT190" i="3"/>
  <c r="BK190" i="3"/>
  <c r="AN190" i="3"/>
  <c r="BR190" i="3"/>
  <c r="BB190" i="3"/>
  <c r="BO198" i="3"/>
  <c r="AY198" i="3"/>
  <c r="AL198" i="3"/>
  <c r="AK198" i="3"/>
  <c r="G198" i="7" s="1"/>
  <c r="AO198" i="3"/>
  <c r="AR198" i="3"/>
  <c r="AZ198" i="3"/>
  <c r="BF198" i="3"/>
  <c r="BM198" i="3"/>
  <c r="AQ206" i="3"/>
  <c r="AH206" i="3"/>
  <c r="BL206" i="3"/>
  <c r="G206" i="8" s="1"/>
  <c r="AS206" i="3"/>
  <c r="AU206" i="3"/>
  <c r="BH206" i="3"/>
  <c r="BJ206" i="3"/>
  <c r="BQ206" i="3"/>
  <c r="AI214" i="3"/>
  <c r="BL214" i="3"/>
  <c r="G214" i="8" s="1"/>
  <c r="BG214" i="3"/>
  <c r="BD214" i="3"/>
  <c r="BC214" i="3"/>
  <c r="BP214" i="3"/>
  <c r="BN214" i="3"/>
  <c r="AX214" i="3"/>
  <c r="AJ222" i="3"/>
  <c r="AP222" i="3"/>
  <c r="AM222" i="3"/>
  <c r="AT222" i="3"/>
  <c r="BK222" i="3"/>
  <c r="AN222" i="3"/>
  <c r="BR222" i="3"/>
  <c r="BB222" i="3"/>
  <c r="BG230" i="3"/>
  <c r="AQ230" i="3"/>
  <c r="AH230" i="3"/>
  <c r="BB230" i="3"/>
  <c r="AT230" i="3"/>
  <c r="AO230" i="3"/>
  <c r="AY230" i="3"/>
  <c r="BH230" i="3"/>
  <c r="BM230" i="3"/>
  <c r="AI234" i="3"/>
  <c r="BF234" i="3"/>
  <c r="BL234" i="3"/>
  <c r="G234" i="8" s="1"/>
  <c r="AK234" i="3"/>
  <c r="G234" i="7" s="1"/>
  <c r="AS234" i="3"/>
  <c r="BD234" i="3"/>
  <c r="BN234" i="3"/>
  <c r="BQ234" i="3"/>
  <c r="AI242" i="3"/>
  <c r="AP242" i="3"/>
  <c r="AL242" i="3"/>
  <c r="BB242" i="3"/>
  <c r="BQ242" i="3"/>
  <c r="AO242" i="3"/>
  <c r="BD242" i="3"/>
  <c r="AN242" i="3"/>
  <c r="BF258" i="3"/>
  <c r="AI258" i="3"/>
  <c r="BM258" i="3"/>
  <c r="AQ258" i="3"/>
  <c r="AM258" i="3"/>
  <c r="BQ258" i="3"/>
  <c r="AO258" i="3"/>
  <c r="BD258" i="3"/>
  <c r="BK258" i="3"/>
  <c r="AN266" i="3"/>
  <c r="AR266" i="3"/>
  <c r="AQ266" i="3"/>
  <c r="AM266" i="3"/>
  <c r="AP266" i="3"/>
  <c r="AS266" i="3"/>
  <c r="BH266" i="3"/>
  <c r="BO266" i="3"/>
  <c r="AN274" i="3"/>
  <c r="BN274" i="3"/>
  <c r="AQ274" i="3"/>
  <c r="AR274" i="3"/>
  <c r="AK274" i="3"/>
  <c r="G274" i="7" s="1"/>
  <c r="BA274" i="3"/>
  <c r="BL274" i="3"/>
  <c r="G274" i="8" s="1"/>
  <c r="AV274" i="3"/>
  <c r="AI282" i="3"/>
  <c r="AT282" i="3"/>
  <c r="AH282" i="3"/>
  <c r="BJ282" i="3"/>
  <c r="BE282" i="3"/>
  <c r="BI282" i="3"/>
  <c r="BP282" i="3"/>
  <c r="AZ282" i="3"/>
  <c r="AT290" i="3"/>
  <c r="AX290" i="3"/>
  <c r="BN290" i="3"/>
  <c r="AQ290" i="3"/>
  <c r="BM290" i="3"/>
  <c r="BQ290" i="3"/>
  <c r="AO290" i="3"/>
  <c r="BD290" i="3"/>
  <c r="BK290" i="3"/>
  <c r="AJ294" i="3"/>
  <c r="AM294" i="3"/>
  <c r="AH294" i="3"/>
  <c r="BJ294" i="3"/>
  <c r="AP294" i="3"/>
  <c r="AS294" i="3"/>
  <c r="BH294" i="3"/>
  <c r="BO294" i="3"/>
  <c r="AX302" i="3"/>
  <c r="AR302" i="3"/>
  <c r="AH302" i="3"/>
  <c r="BJ302" i="3"/>
  <c r="AK302" i="3"/>
  <c r="G302" i="7" s="1"/>
  <c r="BA302" i="3"/>
  <c r="BL302" i="3"/>
  <c r="G302" i="8" s="1"/>
  <c r="AV302" i="3"/>
  <c r="G23" i="4"/>
  <c r="G23" i="6"/>
  <c r="G35" i="6"/>
  <c r="G35" i="4"/>
  <c r="AQ43" i="3"/>
  <c r="AL43" i="3"/>
  <c r="AS43" i="3"/>
  <c r="BK43" i="3"/>
  <c r="BP43" i="3"/>
  <c r="BD43" i="3"/>
  <c r="AW43" i="3"/>
  <c r="BA43" i="3"/>
  <c r="G99" i="4"/>
  <c r="G99" i="6"/>
  <c r="G131" i="6"/>
  <c r="G131" i="4"/>
  <c r="G231" i="6"/>
  <c r="G231" i="4"/>
  <c r="G247" i="4"/>
  <c r="G247" i="6"/>
  <c r="G7" i="7"/>
  <c r="G7" i="8"/>
  <c r="AM9" i="3"/>
  <c r="AT9" i="3"/>
  <c r="AO9" i="3"/>
  <c r="BN9" i="3"/>
  <c r="BG9" i="3"/>
  <c r="BR9" i="3"/>
  <c r="BO9" i="3"/>
  <c r="BP9" i="3"/>
  <c r="G13" i="4"/>
  <c r="G13" i="6"/>
  <c r="AM17" i="3"/>
  <c r="AT17" i="3"/>
  <c r="AR17" i="3"/>
  <c r="BI17" i="3"/>
  <c r="BA17" i="3"/>
  <c r="BR17" i="3"/>
  <c r="BO17" i="3"/>
  <c r="BP17" i="3"/>
  <c r="BN25" i="3"/>
  <c r="AH25" i="3"/>
  <c r="AO25" i="3"/>
  <c r="BA25" i="3"/>
  <c r="BG25" i="3"/>
  <c r="BK25" i="3"/>
  <c r="BJ25" i="3"/>
  <c r="BP25" i="3"/>
  <c r="AI33" i="3"/>
  <c r="AH33" i="3"/>
  <c r="AO33" i="3"/>
  <c r="AU33" i="3"/>
  <c r="AZ33" i="3"/>
  <c r="BH33" i="3"/>
  <c r="BL33" i="3"/>
  <c r="G33" i="8" s="1"/>
  <c r="BR33" i="3"/>
  <c r="AP41" i="3"/>
  <c r="AK41" i="3"/>
  <c r="G41" i="7" s="1"/>
  <c r="AR41" i="3"/>
  <c r="BD41" i="3"/>
  <c r="AZ41" i="3"/>
  <c r="BH41" i="3"/>
  <c r="BL41" i="3"/>
  <c r="G41" i="8" s="1"/>
  <c r="BR41" i="3"/>
  <c r="AP49" i="3"/>
  <c r="AH49" i="3"/>
  <c r="AO49" i="3"/>
  <c r="AY49" i="3"/>
  <c r="BK49" i="3"/>
  <c r="BI49" i="3"/>
  <c r="BL49" i="3"/>
  <c r="G49" i="8" s="1"/>
  <c r="BR49" i="3"/>
  <c r="AP57" i="3"/>
  <c r="AK57" i="3"/>
  <c r="G57" i="7" s="1"/>
  <c r="AR57" i="3"/>
  <c r="BE57" i="3"/>
  <c r="BK57" i="3"/>
  <c r="BI57" i="3"/>
  <c r="BL57" i="3"/>
  <c r="G57" i="8" s="1"/>
  <c r="BR57" i="3"/>
  <c r="AI65" i="3"/>
  <c r="BD65" i="3"/>
  <c r="AS65" i="3"/>
  <c r="AN65" i="3"/>
  <c r="BB65" i="3"/>
  <c r="BL65" i="3"/>
  <c r="G65" i="8" s="1"/>
  <c r="BP65" i="3"/>
  <c r="BO65" i="3"/>
  <c r="G73" i="4"/>
  <c r="G73" i="6"/>
  <c r="G101" i="6"/>
  <c r="G101" i="4"/>
  <c r="G117" i="4"/>
  <c r="G117" i="6"/>
  <c r="G133" i="6"/>
  <c r="G133" i="4"/>
  <c r="G149" i="4"/>
  <c r="G149" i="6"/>
  <c r="G165" i="6"/>
  <c r="G165" i="4"/>
  <c r="G181" i="4"/>
  <c r="G181" i="6"/>
  <c r="G189" i="4"/>
  <c r="G189" i="6"/>
  <c r="G205" i="6"/>
  <c r="G205" i="4"/>
  <c r="G221" i="6"/>
  <c r="G221" i="4"/>
  <c r="G229" i="6"/>
  <c r="G229" i="4"/>
  <c r="G261" i="6"/>
  <c r="G261" i="4"/>
  <c r="G277" i="6"/>
  <c r="G277" i="4"/>
  <c r="G293" i="6"/>
  <c r="G293" i="4"/>
  <c r="AQ14" i="3"/>
  <c r="AM14" i="3"/>
  <c r="AK14" i="3"/>
  <c r="G14" i="7" s="1"/>
  <c r="AN14" i="3"/>
  <c r="BC14" i="3"/>
  <c r="BF14" i="3"/>
  <c r="AX14" i="3"/>
  <c r="BB14" i="3"/>
  <c r="AI22" i="3"/>
  <c r="AM22" i="3"/>
  <c r="AK22" i="3"/>
  <c r="G22" i="7" s="1"/>
  <c r="AN22" i="3"/>
  <c r="BC22" i="3"/>
  <c r="BN22" i="3"/>
  <c r="BE22" i="3"/>
  <c r="BG22" i="3"/>
  <c r="BL22" i="3"/>
  <c r="G22" i="8" s="1"/>
  <c r="G26" i="6"/>
  <c r="G26" i="4"/>
  <c r="AQ34" i="3"/>
  <c r="AP34" i="3"/>
  <c r="AO34" i="3"/>
  <c r="BA34" i="3"/>
  <c r="AW34" i="3"/>
  <c r="BP34" i="3"/>
  <c r="AU34" i="3"/>
  <c r="AY34" i="3"/>
  <c r="AJ42" i="3"/>
  <c r="AM42" i="3"/>
  <c r="BM42" i="3"/>
  <c r="AR42" i="3"/>
  <c r="BH42" i="3"/>
  <c r="AV42" i="3"/>
  <c r="AZ42" i="3"/>
  <c r="BD42" i="3"/>
  <c r="AJ50" i="3"/>
  <c r="AL50" i="3"/>
  <c r="AT50" i="3"/>
  <c r="AR50" i="3"/>
  <c r="BC50" i="3"/>
  <c r="BP50" i="3"/>
  <c r="BM50" i="3"/>
  <c r="BI50" i="3"/>
  <c r="BN50" i="3"/>
  <c r="AH54" i="3"/>
  <c r="AP54" i="3"/>
  <c r="AO54" i="3"/>
  <c r="BA54" i="3"/>
  <c r="AU54" i="3"/>
  <c r="BQ54" i="3"/>
  <c r="BO54" i="3"/>
  <c r="BR54" i="3"/>
  <c r="AQ62" i="3"/>
  <c r="AM62" i="3"/>
  <c r="AO62" i="3"/>
  <c r="AU62" i="3"/>
  <c r="BP62" i="3"/>
  <c r="AW62" i="3"/>
  <c r="AV62" i="3"/>
  <c r="AY62" i="3"/>
  <c r="AI70" i="3"/>
  <c r="AL70" i="3"/>
  <c r="BL70" i="3"/>
  <c r="G70" i="8" s="1"/>
  <c r="AR70" i="3"/>
  <c r="BJ70" i="3"/>
  <c r="AV70" i="3"/>
  <c r="AX70" i="3"/>
  <c r="BB70" i="3"/>
  <c r="AJ78" i="3"/>
  <c r="AH78" i="3"/>
  <c r="AK78" i="3"/>
  <c r="G78" i="7" s="1"/>
  <c r="BF78" i="3"/>
  <c r="BC78" i="3"/>
  <c r="BJ78" i="3"/>
  <c r="AY78" i="3"/>
  <c r="BE78" i="3"/>
  <c r="BL78" i="3"/>
  <c r="G78" i="8" s="1"/>
  <c r="AP90" i="3"/>
  <c r="AK90" i="3"/>
  <c r="G90" i="7" s="1"/>
  <c r="AO90" i="3"/>
  <c r="AU90" i="3"/>
  <c r="BR90" i="3"/>
  <c r="BG90" i="3"/>
  <c r="BI90" i="3"/>
  <c r="BP90" i="3"/>
  <c r="AI98" i="3"/>
  <c r="AL98" i="3"/>
  <c r="AT98" i="3"/>
  <c r="BN98" i="3"/>
  <c r="BL98" i="3"/>
  <c r="G98" i="8" s="1"/>
  <c r="BP98" i="3"/>
  <c r="AU98" i="3"/>
  <c r="AY98" i="3"/>
  <c r="AJ106" i="3"/>
  <c r="AH106" i="3"/>
  <c r="BK106" i="3"/>
  <c r="AS106" i="3"/>
  <c r="AN106" i="3"/>
  <c r="AY106" i="3"/>
  <c r="BR106" i="3"/>
  <c r="BB106" i="3"/>
  <c r="AJ114" i="3"/>
  <c r="AP114" i="3"/>
  <c r="AZ114" i="3"/>
  <c r="AU114" i="3"/>
  <c r="AR114" i="3"/>
  <c r="BG114" i="3"/>
  <c r="AV114" i="3"/>
  <c r="BF114" i="3"/>
  <c r="BM114" i="3"/>
  <c r="AQ122" i="3"/>
  <c r="AM122" i="3"/>
  <c r="AT122" i="3"/>
  <c r="BH122" i="3"/>
  <c r="BO122" i="3"/>
  <c r="BD122" i="3"/>
  <c r="BJ122" i="3"/>
  <c r="BQ122" i="3"/>
  <c r="AI130" i="3"/>
  <c r="AH130" i="3"/>
  <c r="AK130" i="3"/>
  <c r="G130" i="7" s="1"/>
  <c r="AO130" i="3"/>
  <c r="BC130" i="3"/>
  <c r="BL130" i="3"/>
  <c r="G130" i="8" s="1"/>
  <c r="BN130" i="3"/>
  <c r="AX130" i="3"/>
  <c r="AI138" i="3"/>
  <c r="BK138" i="3"/>
  <c r="AZ138" i="3"/>
  <c r="AS138" i="3"/>
  <c r="AN138" i="3"/>
  <c r="AY138" i="3"/>
  <c r="BR138" i="3"/>
  <c r="BB138" i="3"/>
  <c r="AJ150" i="3"/>
  <c r="AP150" i="3"/>
  <c r="AM150" i="3"/>
  <c r="AU150" i="3"/>
  <c r="AR150" i="3"/>
  <c r="BG150" i="3"/>
  <c r="AV150" i="3"/>
  <c r="BF150" i="3"/>
  <c r="BM150" i="3"/>
  <c r="BP158" i="3"/>
  <c r="AL158" i="3"/>
  <c r="AT158" i="3"/>
  <c r="BH158" i="3"/>
  <c r="BO158" i="3"/>
  <c r="BD158" i="3"/>
  <c r="BJ158" i="3"/>
  <c r="BQ158" i="3"/>
  <c r="BP166" i="3"/>
  <c r="AL166" i="3"/>
  <c r="AK166" i="3"/>
  <c r="G166" i="7" s="1"/>
  <c r="AO166" i="3"/>
  <c r="BC166" i="3"/>
  <c r="BL166" i="3"/>
  <c r="G166" i="8" s="1"/>
  <c r="BN166" i="3"/>
  <c r="AX166" i="3"/>
  <c r="AI174" i="3"/>
  <c r="AH174" i="3"/>
  <c r="BK174" i="3"/>
  <c r="AS174" i="3"/>
  <c r="AN174" i="3"/>
  <c r="AY174" i="3"/>
  <c r="BR174" i="3"/>
  <c r="BB174" i="3"/>
  <c r="AJ182" i="3"/>
  <c r="AP182" i="3"/>
  <c r="AZ182" i="3"/>
  <c r="AU182" i="3"/>
  <c r="AR182" i="3"/>
  <c r="BG182" i="3"/>
  <c r="AV182" i="3"/>
  <c r="BF182" i="3"/>
  <c r="BM182" i="3"/>
  <c r="AY194" i="3"/>
  <c r="AH194" i="3"/>
  <c r="BL194" i="3"/>
  <c r="G194" i="8" s="1"/>
  <c r="AS194" i="3"/>
  <c r="AU194" i="3"/>
  <c r="BH194" i="3"/>
  <c r="BJ194" i="3"/>
  <c r="BQ194" i="3"/>
  <c r="AI202" i="3"/>
  <c r="AV202" i="3"/>
  <c r="BG202" i="3"/>
  <c r="BD202" i="3"/>
  <c r="BC202" i="3"/>
  <c r="BP202" i="3"/>
  <c r="BN202" i="3"/>
  <c r="AX202" i="3"/>
  <c r="BO210" i="3"/>
  <c r="AP210" i="3"/>
  <c r="AM210" i="3"/>
  <c r="AT210" i="3"/>
  <c r="BK210" i="3"/>
  <c r="AN210" i="3"/>
  <c r="BR210" i="3"/>
  <c r="BB210" i="3"/>
  <c r="BO218" i="3"/>
  <c r="AQ218" i="3"/>
  <c r="AL218" i="3"/>
  <c r="AK218" i="3"/>
  <c r="G218" i="7" s="1"/>
  <c r="AO218" i="3"/>
  <c r="AR218" i="3"/>
  <c r="AZ218" i="3"/>
  <c r="BF218" i="3"/>
  <c r="BM218" i="3"/>
  <c r="AY226" i="3"/>
  <c r="AH226" i="3"/>
  <c r="AV226" i="3"/>
  <c r="AS226" i="3"/>
  <c r="AU226" i="3"/>
  <c r="BH226" i="3"/>
  <c r="BJ226" i="3"/>
  <c r="BQ226" i="3"/>
  <c r="AI238" i="3"/>
  <c r="AP238" i="3"/>
  <c r="AL238" i="3"/>
  <c r="BF238" i="3"/>
  <c r="AZ238" i="3"/>
  <c r="BJ238" i="3"/>
  <c r="AN238" i="3"/>
  <c r="AX238" i="3"/>
  <c r="BF246" i="3"/>
  <c r="BN246" i="3"/>
  <c r="AH246" i="3"/>
  <c r="BJ246" i="3"/>
  <c r="AT246" i="3"/>
  <c r="AS246" i="3"/>
  <c r="BH246" i="3"/>
  <c r="AR246" i="3"/>
  <c r="AN254" i="3"/>
  <c r="AX254" i="3"/>
  <c r="AM254" i="3"/>
  <c r="AQ254" i="3"/>
  <c r="BM254" i="3"/>
  <c r="BQ254" i="3"/>
  <c r="AO254" i="3"/>
  <c r="BD254" i="3"/>
  <c r="BK254" i="3"/>
  <c r="AI262" i="3"/>
  <c r="AR262" i="3"/>
  <c r="AL262" i="3"/>
  <c r="BB262" i="3"/>
  <c r="AP262" i="3"/>
  <c r="AS262" i="3"/>
  <c r="BH262" i="3"/>
  <c r="BO262" i="3"/>
  <c r="AJ270" i="3"/>
  <c r="BN270" i="3"/>
  <c r="AQ270" i="3"/>
  <c r="AR270" i="3"/>
  <c r="AK270" i="3"/>
  <c r="G270" i="7" s="1"/>
  <c r="BA270" i="3"/>
  <c r="BL270" i="3"/>
  <c r="G270" i="8" s="1"/>
  <c r="AV270" i="3"/>
  <c r="AJ278" i="3"/>
  <c r="AT278" i="3"/>
  <c r="AL278" i="3"/>
  <c r="BB278" i="3"/>
  <c r="AW278" i="3"/>
  <c r="BI278" i="3"/>
  <c r="BP278" i="3"/>
  <c r="AZ278" i="3"/>
  <c r="AI286" i="3"/>
  <c r="BF286" i="3"/>
  <c r="BN286" i="3"/>
  <c r="AQ286" i="3"/>
  <c r="BM286" i="3"/>
  <c r="BQ286" i="3"/>
  <c r="AO286" i="3"/>
  <c r="BD286" i="3"/>
  <c r="BK286" i="3"/>
  <c r="AI298" i="3"/>
  <c r="AM298" i="3"/>
  <c r="AQ298" i="3"/>
  <c r="BM298" i="3"/>
  <c r="AP298" i="3"/>
  <c r="AS298" i="3"/>
  <c r="BH298" i="3"/>
  <c r="BO298" i="3"/>
  <c r="AJ11" i="3"/>
  <c r="AM11" i="3"/>
  <c r="AT11" i="3"/>
  <c r="AR11" i="3"/>
  <c r="BK11" i="3"/>
  <c r="BB11" i="3"/>
  <c r="BM11" i="3"/>
  <c r="BJ11" i="3"/>
  <c r="BL11" i="3"/>
  <c r="G11" i="8" s="1"/>
  <c r="AH19" i="3"/>
  <c r="AT19" i="3"/>
  <c r="AO19" i="3"/>
  <c r="BB19" i="3"/>
  <c r="BI19" i="3"/>
  <c r="BA19" i="3"/>
  <c r="BO19" i="3"/>
  <c r="BP19" i="3"/>
  <c r="AH27" i="3"/>
  <c r="AM27" i="3"/>
  <c r="AO27" i="3"/>
  <c r="AV27" i="3"/>
  <c r="BD27" i="3"/>
  <c r="BH27" i="3"/>
  <c r="BG27" i="3"/>
  <c r="BJ27" i="3"/>
  <c r="AQ39" i="3"/>
  <c r="AL39" i="3"/>
  <c r="AT39" i="3"/>
  <c r="AN39" i="3"/>
  <c r="BP39" i="3"/>
  <c r="BD39" i="3"/>
  <c r="AW39" i="3"/>
  <c r="BA39" i="3"/>
  <c r="AH47" i="3"/>
  <c r="AI47" i="3"/>
  <c r="AK47" i="3"/>
  <c r="G47" i="7" s="1"/>
  <c r="AR47" i="3"/>
  <c r="BK47" i="3"/>
  <c r="BI47" i="3"/>
  <c r="BH47" i="3"/>
  <c r="BG47" i="3"/>
  <c r="BN47" i="3"/>
  <c r="AI55" i="3"/>
  <c r="AK55" i="3"/>
  <c r="G55" i="7" s="1"/>
  <c r="BK55" i="3"/>
  <c r="AW55" i="3"/>
  <c r="BP55" i="3"/>
  <c r="BO55" i="3"/>
  <c r="BL55" i="3"/>
  <c r="G55" i="8" s="1"/>
  <c r="BR55" i="3"/>
  <c r="AH59" i="3"/>
  <c r="AM59" i="3"/>
  <c r="AS59" i="3"/>
  <c r="BI59" i="3"/>
  <c r="BP59" i="3"/>
  <c r="AY59" i="3"/>
  <c r="BQ59" i="3"/>
  <c r="AV59" i="3"/>
  <c r="AX79" i="3"/>
  <c r="AI79" i="3"/>
  <c r="AK79" i="3"/>
  <c r="G79" i="7" s="1"/>
  <c r="BN79" i="3"/>
  <c r="BK79" i="3"/>
  <c r="BJ79" i="3"/>
  <c r="AY79" i="3"/>
  <c r="BE79" i="3"/>
  <c r="BL79" i="3"/>
  <c r="G79" i="8" s="1"/>
  <c r="AJ87" i="3"/>
  <c r="AM87" i="3"/>
  <c r="AO87" i="3"/>
  <c r="BC87" i="3"/>
  <c r="BR87" i="3"/>
  <c r="BG87" i="3"/>
  <c r="BI87" i="3"/>
  <c r="BP87" i="3"/>
  <c r="AJ95" i="3"/>
  <c r="AM95" i="3"/>
  <c r="BD95" i="3"/>
  <c r="AR95" i="3"/>
  <c r="AY95" i="3"/>
  <c r="BN95" i="3"/>
  <c r="BR95" i="3"/>
  <c r="AV95" i="3"/>
  <c r="AH103" i="3"/>
  <c r="AL103" i="3"/>
  <c r="AT103" i="3"/>
  <c r="BP103" i="3"/>
  <c r="BK103" i="3"/>
  <c r="AY103" i="3"/>
  <c r="BR103" i="3"/>
  <c r="BB103" i="3"/>
  <c r="AH111" i="3"/>
  <c r="AP111" i="3"/>
  <c r="AK111" i="3"/>
  <c r="G111" i="7" s="1"/>
  <c r="AO111" i="3"/>
  <c r="AN111" i="3"/>
  <c r="BG111" i="3"/>
  <c r="AV111" i="3"/>
  <c r="BF111" i="3"/>
  <c r="BM111" i="3"/>
  <c r="AI119" i="3"/>
  <c r="BH119" i="3"/>
  <c r="AS119" i="3"/>
  <c r="AR119" i="3"/>
  <c r="BO119" i="3"/>
  <c r="BD119" i="3"/>
  <c r="BJ119" i="3"/>
  <c r="BQ119" i="3"/>
  <c r="AJ127" i="3"/>
  <c r="AM127" i="3"/>
  <c r="BC127" i="3"/>
  <c r="AZ127" i="3"/>
  <c r="AU127" i="3"/>
  <c r="BL127" i="3"/>
  <c r="G127" i="8" s="1"/>
  <c r="BN127" i="3"/>
  <c r="AX127" i="3"/>
  <c r="AH135" i="3"/>
  <c r="AL135" i="3"/>
  <c r="AT135" i="3"/>
  <c r="BP135" i="3"/>
  <c r="BK135" i="3"/>
  <c r="AY135" i="3"/>
  <c r="BR135" i="3"/>
  <c r="BB135" i="3"/>
  <c r="AH143" i="3"/>
  <c r="AP143" i="3"/>
  <c r="AK143" i="3"/>
  <c r="G143" i="7" s="1"/>
  <c r="AO143" i="3"/>
  <c r="AN143" i="3"/>
  <c r="BG143" i="3"/>
  <c r="AV143" i="3"/>
  <c r="BF143" i="3"/>
  <c r="BM143" i="3"/>
  <c r="AI151" i="3"/>
  <c r="BH151" i="3"/>
  <c r="AS151" i="3"/>
  <c r="AR151" i="3"/>
  <c r="BO151" i="3"/>
  <c r="BD151" i="3"/>
  <c r="BJ151" i="3"/>
  <c r="BQ151" i="3"/>
  <c r="AH155" i="3"/>
  <c r="AM155" i="3"/>
  <c r="BC155" i="3"/>
  <c r="AZ155" i="3"/>
  <c r="AU155" i="3"/>
  <c r="BL155" i="3"/>
  <c r="G155" i="8" s="1"/>
  <c r="BN155" i="3"/>
  <c r="AX155" i="3"/>
  <c r="AQ163" i="3"/>
  <c r="AL163" i="3"/>
  <c r="AT163" i="3"/>
  <c r="BP163" i="3"/>
  <c r="BK163" i="3"/>
  <c r="AY163" i="3"/>
  <c r="BR163" i="3"/>
  <c r="BB163" i="3"/>
  <c r="AQ171" i="3"/>
  <c r="AP171" i="3"/>
  <c r="AK171" i="3"/>
  <c r="G171" i="7" s="1"/>
  <c r="AO171" i="3"/>
  <c r="AN171" i="3"/>
  <c r="BG171" i="3"/>
  <c r="AV171" i="3"/>
  <c r="BF171" i="3"/>
  <c r="BM171" i="3"/>
  <c r="AI179" i="3"/>
  <c r="BH179" i="3"/>
  <c r="AS179" i="3"/>
  <c r="AR179" i="3"/>
  <c r="BO179" i="3"/>
  <c r="BD179" i="3"/>
  <c r="BJ179" i="3"/>
  <c r="BQ179" i="3"/>
  <c r="AH187" i="3"/>
  <c r="BD187" i="3"/>
  <c r="AY187" i="3"/>
  <c r="AV187" i="3"/>
  <c r="BC187" i="3"/>
  <c r="BP187" i="3"/>
  <c r="BN187" i="3"/>
  <c r="AX187" i="3"/>
  <c r="AJ195" i="3"/>
  <c r="AP195" i="3"/>
  <c r="BO195" i="3"/>
  <c r="BL195" i="3"/>
  <c r="G195" i="8" s="1"/>
  <c r="BK195" i="3"/>
  <c r="AN195" i="3"/>
  <c r="BR195" i="3"/>
  <c r="BB195" i="3"/>
  <c r="AQ203" i="3"/>
  <c r="BG203" i="3"/>
  <c r="AM203" i="3"/>
  <c r="AT203" i="3"/>
  <c r="AO203" i="3"/>
  <c r="AR203" i="3"/>
  <c r="AZ203" i="3"/>
  <c r="BF203" i="3"/>
  <c r="BM203" i="3"/>
  <c r="AI211" i="3"/>
  <c r="AM211" i="3"/>
  <c r="AK211" i="3"/>
  <c r="G211" i="7" s="1"/>
  <c r="AS211" i="3"/>
  <c r="AU211" i="3"/>
  <c r="BH211" i="3"/>
  <c r="BJ211" i="3"/>
  <c r="BQ211" i="3"/>
  <c r="AH219" i="3"/>
  <c r="BD219" i="3"/>
  <c r="AY219" i="3"/>
  <c r="AV219" i="3"/>
  <c r="BC219" i="3"/>
  <c r="BP219" i="3"/>
  <c r="BN219" i="3"/>
  <c r="AX219" i="3"/>
  <c r="BO227" i="3"/>
  <c r="BD227" i="3"/>
  <c r="AM227" i="3"/>
  <c r="AK227" i="3"/>
  <c r="G227" i="7" s="1"/>
  <c r="AS227" i="3"/>
  <c r="BG227" i="3"/>
  <c r="AN227" i="3"/>
  <c r="AZ227" i="3"/>
  <c r="AQ235" i="3"/>
  <c r="AH235" i="3"/>
  <c r="AL235" i="3"/>
  <c r="BN235" i="3"/>
  <c r="AX235" i="3"/>
  <c r="BL235" i="3"/>
  <c r="G235" i="8" s="1"/>
  <c r="AR235" i="3"/>
  <c r="BF235" i="3"/>
  <c r="BM235" i="3"/>
  <c r="AX243" i="3"/>
  <c r="AP243" i="3"/>
  <c r="BR243" i="3"/>
  <c r="AW243" i="3"/>
  <c r="BI243" i="3"/>
  <c r="BP243" i="3"/>
  <c r="AZ243" i="3"/>
  <c r="BO243" i="3"/>
  <c r="AQ251" i="3"/>
  <c r="AI251" i="3"/>
  <c r="AL251" i="3"/>
  <c r="BJ251" i="3"/>
  <c r="AR251" i="3"/>
  <c r="BA251" i="3"/>
  <c r="BL251" i="3"/>
  <c r="G251" i="8" s="1"/>
  <c r="AV251" i="3"/>
  <c r="AJ259" i="3"/>
  <c r="AH259" i="3"/>
  <c r="AT259" i="3"/>
  <c r="BB259" i="3"/>
  <c r="AK259" i="3"/>
  <c r="G259" i="7" s="1"/>
  <c r="BI259" i="3"/>
  <c r="BP259" i="3"/>
  <c r="AZ259" i="3"/>
  <c r="AX267" i="3"/>
  <c r="AJ267" i="3"/>
  <c r="AW267" i="3"/>
  <c r="BR267" i="3"/>
  <c r="BE267" i="3"/>
  <c r="BQ267" i="3"/>
  <c r="AO267" i="3"/>
  <c r="BD267" i="3"/>
  <c r="BK267" i="3"/>
  <c r="BN275" i="3"/>
  <c r="AP275" i="3"/>
  <c r="BR275" i="3"/>
  <c r="BE275" i="3"/>
  <c r="AM275" i="3"/>
  <c r="AS275" i="3"/>
  <c r="BH275" i="3"/>
  <c r="BO275" i="3"/>
  <c r="BN283" i="3"/>
  <c r="AI283" i="3"/>
  <c r="AN283" i="3"/>
  <c r="BM283" i="3"/>
  <c r="AR283" i="3"/>
  <c r="BA283" i="3"/>
  <c r="BL283" i="3"/>
  <c r="G283" i="8" s="1"/>
  <c r="AV283" i="3"/>
  <c r="AQ291" i="3"/>
  <c r="AH291" i="3"/>
  <c r="AW291" i="3"/>
  <c r="BR291" i="3"/>
  <c r="AK291" i="3"/>
  <c r="G291" i="7" s="1"/>
  <c r="BI291" i="3"/>
  <c r="BP291" i="3"/>
  <c r="AZ291" i="3"/>
  <c r="BF299" i="3"/>
  <c r="AJ299" i="3"/>
  <c r="BM299" i="3"/>
  <c r="AN299" i="3"/>
  <c r="BE299" i="3"/>
  <c r="BQ299" i="3"/>
  <c r="AO299" i="3"/>
  <c r="BD299" i="3"/>
  <c r="BK299" i="3"/>
  <c r="CA8" i="3"/>
  <c r="CB8" i="3"/>
  <c r="CC8" i="3"/>
  <c r="CD8" i="3"/>
  <c r="CA9" i="3"/>
  <c r="CB9" i="3"/>
  <c r="CC9" i="3"/>
  <c r="CD9" i="3"/>
  <c r="CA10" i="3"/>
  <c r="CB10" i="3"/>
  <c r="CC10" i="3"/>
  <c r="CD10" i="3"/>
  <c r="CA11" i="3"/>
  <c r="CB11" i="3"/>
  <c r="CC11" i="3"/>
  <c r="CD11" i="3"/>
  <c r="CA12" i="3"/>
  <c r="CB12" i="3"/>
  <c r="CC12" i="3"/>
  <c r="CD12" i="3"/>
  <c r="CA13" i="3"/>
  <c r="CB13" i="3"/>
  <c r="CC13" i="3"/>
  <c r="CD13" i="3"/>
  <c r="CA14" i="3"/>
  <c r="CB14" i="3"/>
  <c r="CC14" i="3"/>
  <c r="CD14" i="3"/>
  <c r="CA15" i="3"/>
  <c r="CB15" i="3"/>
  <c r="CC15" i="3"/>
  <c r="CD15" i="3"/>
  <c r="CA16" i="3"/>
  <c r="CB16" i="3"/>
  <c r="CC16" i="3"/>
  <c r="CD16" i="3"/>
  <c r="CA17" i="3"/>
  <c r="CB17" i="3"/>
  <c r="CC17" i="3"/>
  <c r="CD17" i="3"/>
  <c r="CA18" i="3"/>
  <c r="CB18" i="3"/>
  <c r="CC18" i="3"/>
  <c r="CD18" i="3"/>
  <c r="CA19" i="3"/>
  <c r="CB19" i="3"/>
  <c r="CC19" i="3"/>
  <c r="CD19" i="3"/>
  <c r="CA20" i="3"/>
  <c r="CB20" i="3"/>
  <c r="CC20" i="3"/>
  <c r="CD20" i="3"/>
  <c r="CA21" i="3"/>
  <c r="CB21" i="3"/>
  <c r="CC21" i="3"/>
  <c r="CD21" i="3"/>
  <c r="CA22" i="3"/>
  <c r="CB22" i="3"/>
  <c r="CC22" i="3"/>
  <c r="CD22" i="3"/>
  <c r="CA23" i="3"/>
  <c r="CB23" i="3"/>
  <c r="CC23" i="3"/>
  <c r="CD23" i="3"/>
  <c r="CA24" i="3"/>
  <c r="CB24" i="3"/>
  <c r="CC24" i="3"/>
  <c r="CD24" i="3"/>
  <c r="CA25" i="3"/>
  <c r="CB25" i="3"/>
  <c r="CC25" i="3"/>
  <c r="CD25" i="3"/>
  <c r="CA26" i="3"/>
  <c r="CB26" i="3"/>
  <c r="CC26" i="3"/>
  <c r="CD26" i="3"/>
  <c r="CA27" i="3"/>
  <c r="CB27" i="3"/>
  <c r="CC27" i="3"/>
  <c r="CD27" i="3"/>
  <c r="CA28" i="3"/>
  <c r="CB28" i="3"/>
  <c r="CC28" i="3"/>
  <c r="CD28" i="3"/>
  <c r="CA29" i="3"/>
  <c r="CB29" i="3"/>
  <c r="CC29" i="3"/>
  <c r="CD29" i="3"/>
  <c r="CA30" i="3"/>
  <c r="CB30" i="3"/>
  <c r="CC30" i="3"/>
  <c r="CD30" i="3"/>
  <c r="CA31" i="3"/>
  <c r="CB31" i="3"/>
  <c r="CC31" i="3"/>
  <c r="CD31" i="3"/>
  <c r="CA32" i="3"/>
  <c r="CB32" i="3"/>
  <c r="CC32" i="3"/>
  <c r="CD32" i="3"/>
  <c r="CA33" i="3"/>
  <c r="CB33" i="3"/>
  <c r="CC33" i="3"/>
  <c r="CD33" i="3"/>
  <c r="CA34" i="3"/>
  <c r="CB34" i="3"/>
  <c r="CC34" i="3"/>
  <c r="CD34" i="3"/>
  <c r="CA35" i="3"/>
  <c r="CB35" i="3"/>
  <c r="CC35" i="3"/>
  <c r="CD35" i="3"/>
  <c r="CA36" i="3"/>
  <c r="CB36" i="3"/>
  <c r="CC36" i="3"/>
  <c r="CD36" i="3"/>
  <c r="CA37" i="3"/>
  <c r="CB37" i="3"/>
  <c r="CC37" i="3"/>
  <c r="CD37" i="3"/>
  <c r="CA38" i="3"/>
  <c r="CB38" i="3"/>
  <c r="CC38" i="3"/>
  <c r="CD38" i="3"/>
  <c r="CA39" i="3"/>
  <c r="CB39" i="3"/>
  <c r="CC39" i="3"/>
  <c r="CD39" i="3"/>
  <c r="CA40" i="3"/>
  <c r="CB40" i="3"/>
  <c r="CC40" i="3"/>
  <c r="CD40" i="3"/>
  <c r="CA41" i="3"/>
  <c r="CB41" i="3"/>
  <c r="CC41" i="3"/>
  <c r="CD41" i="3"/>
  <c r="CA42" i="3"/>
  <c r="CB42" i="3"/>
  <c r="CC42" i="3"/>
  <c r="CD42" i="3"/>
  <c r="CA43" i="3"/>
  <c r="CB43" i="3"/>
  <c r="CC43" i="3"/>
  <c r="CD43" i="3"/>
  <c r="CA44" i="3"/>
  <c r="CB44" i="3"/>
  <c r="CC44" i="3"/>
  <c r="CD44" i="3"/>
  <c r="CA45" i="3"/>
  <c r="CB45" i="3"/>
  <c r="CC45" i="3"/>
  <c r="CD45" i="3"/>
  <c r="CA46" i="3"/>
  <c r="CB46" i="3"/>
  <c r="CC46" i="3"/>
  <c r="CD46" i="3"/>
  <c r="CA47" i="3"/>
  <c r="CB47" i="3"/>
  <c r="CC47" i="3"/>
  <c r="CD47" i="3"/>
  <c r="CA48" i="3"/>
  <c r="CB48" i="3"/>
  <c r="CC48" i="3"/>
  <c r="CD48" i="3"/>
  <c r="CA49" i="3"/>
  <c r="CB49" i="3"/>
  <c r="CC49" i="3"/>
  <c r="CD49" i="3"/>
  <c r="CA50" i="3"/>
  <c r="CB50" i="3"/>
  <c r="CC50" i="3"/>
  <c r="CD50" i="3"/>
  <c r="CA51" i="3"/>
  <c r="CB51" i="3"/>
  <c r="CC51" i="3"/>
  <c r="CD51" i="3"/>
  <c r="CA52" i="3"/>
  <c r="CB52" i="3"/>
  <c r="CC52" i="3"/>
  <c r="CD52" i="3"/>
  <c r="CA53" i="3"/>
  <c r="CB53" i="3"/>
  <c r="CC53" i="3"/>
  <c r="CD53" i="3"/>
  <c r="CA54" i="3"/>
  <c r="CB54" i="3"/>
  <c r="CC54" i="3"/>
  <c r="CD54" i="3"/>
  <c r="CA55" i="3"/>
  <c r="CB55" i="3"/>
  <c r="CC55" i="3"/>
  <c r="CD55" i="3"/>
  <c r="CA56" i="3"/>
  <c r="CB56" i="3"/>
  <c r="CC56" i="3"/>
  <c r="CD56" i="3"/>
  <c r="CA57" i="3"/>
  <c r="CB57" i="3"/>
  <c r="CC57" i="3"/>
  <c r="CD57" i="3"/>
  <c r="CA58" i="3"/>
  <c r="CB58" i="3"/>
  <c r="CC58" i="3"/>
  <c r="CD58" i="3"/>
  <c r="CA59" i="3"/>
  <c r="CB59" i="3"/>
  <c r="CC59" i="3"/>
  <c r="CD59" i="3"/>
  <c r="CA60" i="3"/>
  <c r="CB60" i="3"/>
  <c r="CC60" i="3"/>
  <c r="CD60" i="3"/>
  <c r="CA61" i="3"/>
  <c r="CB61" i="3"/>
  <c r="CC61" i="3"/>
  <c r="CD61" i="3"/>
  <c r="CA62" i="3"/>
  <c r="CB62" i="3"/>
  <c r="CC62" i="3"/>
  <c r="CD62" i="3"/>
  <c r="CA63" i="3"/>
  <c r="CB63" i="3"/>
  <c r="CC63" i="3"/>
  <c r="CD63" i="3"/>
  <c r="CA64" i="3"/>
  <c r="CB64" i="3"/>
  <c r="CC64" i="3"/>
  <c r="CD64" i="3"/>
  <c r="CA65" i="3"/>
  <c r="CB65" i="3"/>
  <c r="CC65" i="3"/>
  <c r="CD65" i="3"/>
  <c r="CA66" i="3"/>
  <c r="CB66" i="3"/>
  <c r="CC66" i="3"/>
  <c r="CD66" i="3"/>
  <c r="CA67" i="3"/>
  <c r="CB67" i="3"/>
  <c r="CC67" i="3"/>
  <c r="CD67" i="3"/>
  <c r="CA68" i="3"/>
  <c r="CB68" i="3"/>
  <c r="CC68" i="3"/>
  <c r="CD68" i="3"/>
  <c r="CA69" i="3"/>
  <c r="CB69" i="3"/>
  <c r="CC69" i="3"/>
  <c r="CD69" i="3"/>
  <c r="CA70" i="3"/>
  <c r="CB70" i="3"/>
  <c r="CC70" i="3"/>
  <c r="CD70" i="3"/>
  <c r="CA71" i="3"/>
  <c r="CB71" i="3"/>
  <c r="CC71" i="3"/>
  <c r="CD71" i="3"/>
  <c r="CA72" i="3"/>
  <c r="CB72" i="3"/>
  <c r="CC72" i="3"/>
  <c r="CD72" i="3"/>
  <c r="CA73" i="3"/>
  <c r="CB73" i="3"/>
  <c r="CC73" i="3"/>
  <c r="CD73" i="3"/>
  <c r="CA74" i="3"/>
  <c r="CB74" i="3"/>
  <c r="CC74" i="3"/>
  <c r="CD74" i="3"/>
  <c r="CA75" i="3"/>
  <c r="CB75" i="3"/>
  <c r="CC75" i="3"/>
  <c r="CD75" i="3"/>
  <c r="CA76" i="3"/>
  <c r="CB76" i="3"/>
  <c r="CC76" i="3"/>
  <c r="CD76" i="3"/>
  <c r="CA77" i="3"/>
  <c r="CB77" i="3"/>
  <c r="CC77" i="3"/>
  <c r="CD77" i="3"/>
  <c r="CA78" i="3"/>
  <c r="CB78" i="3"/>
  <c r="CC78" i="3"/>
  <c r="CD78" i="3"/>
  <c r="CA79" i="3"/>
  <c r="CB79" i="3"/>
  <c r="CC79" i="3"/>
  <c r="CD79" i="3"/>
  <c r="CA80" i="3"/>
  <c r="CB80" i="3"/>
  <c r="CC80" i="3"/>
  <c r="CD80" i="3"/>
  <c r="CA81" i="3"/>
  <c r="CB81" i="3"/>
  <c r="CC81" i="3"/>
  <c r="CD81" i="3"/>
  <c r="CA82" i="3"/>
  <c r="CB82" i="3"/>
  <c r="CC82" i="3"/>
  <c r="CD82" i="3"/>
  <c r="CA84" i="3"/>
  <c r="CB84" i="3"/>
  <c r="CC84" i="3"/>
  <c r="CD84" i="3"/>
  <c r="CA85" i="3"/>
  <c r="CB85" i="3"/>
  <c r="CC85" i="3"/>
  <c r="CD85" i="3"/>
  <c r="CA86" i="3"/>
  <c r="CB86" i="3"/>
  <c r="CC86" i="3"/>
  <c r="CD86" i="3"/>
  <c r="CA87" i="3"/>
  <c r="CB87" i="3"/>
  <c r="CC87" i="3"/>
  <c r="CD87" i="3"/>
  <c r="CA88" i="3"/>
  <c r="CB88" i="3"/>
  <c r="CC88" i="3"/>
  <c r="CD88" i="3"/>
  <c r="CA89" i="3"/>
  <c r="CB89" i="3"/>
  <c r="CC89" i="3"/>
  <c r="CD89" i="3"/>
  <c r="CA90" i="3"/>
  <c r="CB90" i="3"/>
  <c r="CC90" i="3"/>
  <c r="CD90" i="3"/>
  <c r="CA91" i="3"/>
  <c r="CB91" i="3"/>
  <c r="CC91" i="3"/>
  <c r="CD91" i="3"/>
  <c r="CA92" i="3"/>
  <c r="CB92" i="3"/>
  <c r="CC92" i="3"/>
  <c r="CD92" i="3"/>
  <c r="CA93" i="3"/>
  <c r="CB93" i="3"/>
  <c r="CC93" i="3"/>
  <c r="CD93" i="3"/>
  <c r="CA94" i="3"/>
  <c r="CB94" i="3"/>
  <c r="CC94" i="3"/>
  <c r="CD94" i="3"/>
  <c r="CA95" i="3"/>
  <c r="CB95" i="3"/>
  <c r="CC95" i="3"/>
  <c r="CD95" i="3"/>
  <c r="CA96" i="3"/>
  <c r="CB96" i="3"/>
  <c r="CC96" i="3"/>
  <c r="CD96" i="3"/>
  <c r="CA97" i="3"/>
  <c r="CB97" i="3"/>
  <c r="CC97" i="3"/>
  <c r="CD97" i="3"/>
  <c r="CA98" i="3"/>
  <c r="CB98" i="3"/>
  <c r="CC98" i="3"/>
  <c r="CD98" i="3"/>
  <c r="CA99" i="3"/>
  <c r="CB99" i="3"/>
  <c r="CC99" i="3"/>
  <c r="CD99" i="3"/>
  <c r="CA100" i="3"/>
  <c r="CB100" i="3"/>
  <c r="CC100" i="3"/>
  <c r="CD100" i="3"/>
  <c r="CA101" i="3"/>
  <c r="CB101" i="3"/>
  <c r="CC101" i="3"/>
  <c r="CD101" i="3"/>
  <c r="CA102" i="3"/>
  <c r="CB102" i="3"/>
  <c r="CC102" i="3"/>
  <c r="CD102" i="3"/>
  <c r="CA103" i="3"/>
  <c r="CB103" i="3"/>
  <c r="CC103" i="3"/>
  <c r="CD103" i="3"/>
  <c r="CA104" i="3"/>
  <c r="CB104" i="3"/>
  <c r="CC104" i="3"/>
  <c r="CD104" i="3"/>
  <c r="CA105" i="3"/>
  <c r="CB105" i="3"/>
  <c r="CC105" i="3"/>
  <c r="CD105" i="3"/>
  <c r="CA106" i="3"/>
  <c r="CB106" i="3"/>
  <c r="CC106" i="3"/>
  <c r="CD106" i="3"/>
  <c r="CA107" i="3"/>
  <c r="CB107" i="3"/>
  <c r="CC107" i="3"/>
  <c r="CD107" i="3"/>
  <c r="CA108" i="3"/>
  <c r="CB108" i="3"/>
  <c r="CC108" i="3"/>
  <c r="CD108" i="3"/>
  <c r="CA109" i="3"/>
  <c r="CB109" i="3"/>
  <c r="CC109" i="3"/>
  <c r="CD109" i="3"/>
  <c r="CA110" i="3"/>
  <c r="CB110" i="3"/>
  <c r="CC110" i="3"/>
  <c r="CD110" i="3"/>
  <c r="CA111" i="3"/>
  <c r="CB111" i="3"/>
  <c r="CC111" i="3"/>
  <c r="CD111" i="3"/>
  <c r="CA112" i="3"/>
  <c r="CB112" i="3"/>
  <c r="CC112" i="3"/>
  <c r="CD112" i="3"/>
  <c r="CA113" i="3"/>
  <c r="CB113" i="3"/>
  <c r="CC113" i="3"/>
  <c r="CD113" i="3"/>
  <c r="CA114" i="3"/>
  <c r="CB114" i="3"/>
  <c r="CC114" i="3"/>
  <c r="CD114" i="3"/>
  <c r="CA115" i="3"/>
  <c r="CB115" i="3"/>
  <c r="CC115" i="3"/>
  <c r="CD115" i="3"/>
  <c r="CA116" i="3"/>
  <c r="CB116" i="3"/>
  <c r="CC116" i="3"/>
  <c r="CD116" i="3"/>
  <c r="CA117" i="3"/>
  <c r="CB117" i="3"/>
  <c r="CC117" i="3"/>
  <c r="CD117" i="3"/>
  <c r="CA118" i="3"/>
  <c r="CB118" i="3"/>
  <c r="CC118" i="3"/>
  <c r="CD118" i="3"/>
  <c r="CA119" i="3"/>
  <c r="CB119" i="3"/>
  <c r="CC119" i="3"/>
  <c r="CD119" i="3"/>
  <c r="CA120" i="3"/>
  <c r="CB120" i="3"/>
  <c r="CC120" i="3"/>
  <c r="CD120" i="3"/>
  <c r="CA121" i="3"/>
  <c r="CB121" i="3"/>
  <c r="CC121" i="3"/>
  <c r="CD121" i="3"/>
  <c r="CA122" i="3"/>
  <c r="CB122" i="3"/>
  <c r="CC122" i="3"/>
  <c r="CD122" i="3"/>
  <c r="CA123" i="3"/>
  <c r="CB123" i="3"/>
  <c r="CC123" i="3"/>
  <c r="CD123" i="3"/>
  <c r="CA124" i="3"/>
  <c r="CB124" i="3"/>
  <c r="CC124" i="3"/>
  <c r="CD124" i="3"/>
  <c r="CA125" i="3"/>
  <c r="CB125" i="3"/>
  <c r="CC125" i="3"/>
  <c r="CD125" i="3"/>
  <c r="CA126" i="3"/>
  <c r="CB126" i="3"/>
  <c r="CC126" i="3"/>
  <c r="CD126" i="3"/>
  <c r="CA127" i="3"/>
  <c r="CB127" i="3"/>
  <c r="CC127" i="3"/>
  <c r="CD127" i="3"/>
  <c r="CA128" i="3"/>
  <c r="CB128" i="3"/>
  <c r="CC128" i="3"/>
  <c r="CD128" i="3"/>
  <c r="CA129" i="3"/>
  <c r="CB129" i="3"/>
  <c r="CC129" i="3"/>
  <c r="CD129" i="3"/>
  <c r="CA130" i="3"/>
  <c r="CB130" i="3"/>
  <c r="CC130" i="3"/>
  <c r="CD130" i="3"/>
  <c r="CA131" i="3"/>
  <c r="CB131" i="3"/>
  <c r="CC131" i="3"/>
  <c r="CD131" i="3"/>
  <c r="CA132" i="3"/>
  <c r="CB132" i="3"/>
  <c r="CC132" i="3"/>
  <c r="CD132" i="3"/>
  <c r="CA133" i="3"/>
  <c r="CB133" i="3"/>
  <c r="CC133" i="3"/>
  <c r="CD133" i="3"/>
  <c r="CA134" i="3"/>
  <c r="CB134" i="3"/>
  <c r="CC134" i="3"/>
  <c r="CD134" i="3"/>
  <c r="CA135" i="3"/>
  <c r="CB135" i="3"/>
  <c r="CC135" i="3"/>
  <c r="CD135" i="3"/>
  <c r="CA136" i="3"/>
  <c r="CB136" i="3"/>
  <c r="CC136" i="3"/>
  <c r="CD136" i="3"/>
  <c r="CA137" i="3"/>
  <c r="CB137" i="3"/>
  <c r="CC137" i="3"/>
  <c r="CD137" i="3"/>
  <c r="CA138" i="3"/>
  <c r="CB138" i="3"/>
  <c r="CC138" i="3"/>
  <c r="CD138" i="3"/>
  <c r="CA139" i="3"/>
  <c r="CB139" i="3"/>
  <c r="CC139" i="3"/>
  <c r="CD139" i="3"/>
  <c r="CA140" i="3"/>
  <c r="CB140" i="3"/>
  <c r="CC140" i="3"/>
  <c r="CD140" i="3"/>
  <c r="CA141" i="3"/>
  <c r="CB141" i="3"/>
  <c r="CC141" i="3"/>
  <c r="CD141" i="3"/>
  <c r="CA142" i="3"/>
  <c r="CB142" i="3"/>
  <c r="CC142" i="3"/>
  <c r="CD142" i="3"/>
  <c r="CA143" i="3"/>
  <c r="CB143" i="3"/>
  <c r="CC143" i="3"/>
  <c r="CD143" i="3"/>
  <c r="CA144" i="3"/>
  <c r="CB144" i="3"/>
  <c r="CC144" i="3"/>
  <c r="CD144" i="3"/>
  <c r="CA145" i="3"/>
  <c r="CB145" i="3"/>
  <c r="CC145" i="3"/>
  <c r="CD145" i="3"/>
  <c r="CA146" i="3"/>
  <c r="CB146" i="3"/>
  <c r="CC146" i="3"/>
  <c r="CD146" i="3"/>
  <c r="CA147" i="3"/>
  <c r="CB147" i="3"/>
  <c r="CC147" i="3"/>
  <c r="CD147" i="3"/>
  <c r="CA148" i="3"/>
  <c r="CB148" i="3"/>
  <c r="CC148" i="3"/>
  <c r="CD148" i="3"/>
  <c r="CA149" i="3"/>
  <c r="CB149" i="3"/>
  <c r="CC149" i="3"/>
  <c r="CD149" i="3"/>
  <c r="CA150" i="3"/>
  <c r="CB150" i="3"/>
  <c r="CC150" i="3"/>
  <c r="CD150" i="3"/>
  <c r="CA151" i="3"/>
  <c r="CB151" i="3"/>
  <c r="CC151" i="3"/>
  <c r="CD151" i="3"/>
  <c r="CA152" i="3"/>
  <c r="CB152" i="3"/>
  <c r="CC152" i="3"/>
  <c r="CD152" i="3"/>
  <c r="CA153" i="3"/>
  <c r="CB153" i="3"/>
  <c r="CC153" i="3"/>
  <c r="CD153" i="3"/>
  <c r="CA154" i="3"/>
  <c r="CB154" i="3"/>
  <c r="CC154" i="3"/>
  <c r="CD154" i="3"/>
  <c r="CA155" i="3"/>
  <c r="CB155" i="3"/>
  <c r="CC155" i="3"/>
  <c r="CD155" i="3"/>
  <c r="CA156" i="3"/>
  <c r="CB156" i="3"/>
  <c r="CC156" i="3"/>
  <c r="CD156" i="3"/>
  <c r="CA157" i="3"/>
  <c r="CB157" i="3"/>
  <c r="CC157" i="3"/>
  <c r="CD157" i="3"/>
  <c r="CA158" i="3"/>
  <c r="CB158" i="3"/>
  <c r="CC158" i="3"/>
  <c r="CD158" i="3"/>
  <c r="CA159" i="3"/>
  <c r="CB159" i="3"/>
  <c r="CC159" i="3"/>
  <c r="CD159" i="3"/>
  <c r="CA160" i="3"/>
  <c r="CB160" i="3"/>
  <c r="CC160" i="3"/>
  <c r="CD160" i="3"/>
  <c r="CA161" i="3"/>
  <c r="CB161" i="3"/>
  <c r="CC161" i="3"/>
  <c r="CD161" i="3"/>
  <c r="CA162" i="3"/>
  <c r="CB162" i="3"/>
  <c r="CC162" i="3"/>
  <c r="CD162" i="3"/>
  <c r="CA163" i="3"/>
  <c r="CB163" i="3"/>
  <c r="CC163" i="3"/>
  <c r="CD163" i="3"/>
  <c r="CA164" i="3"/>
  <c r="CB164" i="3"/>
  <c r="CC164" i="3"/>
  <c r="CD164" i="3"/>
  <c r="CA165" i="3"/>
  <c r="CB165" i="3"/>
  <c r="CC165" i="3"/>
  <c r="CD165" i="3"/>
  <c r="CA166" i="3"/>
  <c r="CB166" i="3"/>
  <c r="CC166" i="3"/>
  <c r="CD166" i="3"/>
  <c r="CA167" i="3"/>
  <c r="CB167" i="3"/>
  <c r="CC167" i="3"/>
  <c r="CD167" i="3"/>
  <c r="CA168" i="3"/>
  <c r="CB168" i="3"/>
  <c r="CC168" i="3"/>
  <c r="CD168" i="3"/>
  <c r="CA169" i="3"/>
  <c r="CB169" i="3"/>
  <c r="CC169" i="3"/>
  <c r="CD169" i="3"/>
  <c r="CA171" i="3"/>
  <c r="CB171" i="3"/>
  <c r="CC171" i="3"/>
  <c r="CD171" i="3"/>
  <c r="CA172" i="3"/>
  <c r="CB172" i="3"/>
  <c r="CC172" i="3"/>
  <c r="CD172" i="3"/>
  <c r="CA173" i="3"/>
  <c r="CB173" i="3"/>
  <c r="CC173" i="3"/>
  <c r="CD173" i="3"/>
  <c r="CA174" i="3"/>
  <c r="CB174" i="3"/>
  <c r="CC174" i="3"/>
  <c r="CD174" i="3"/>
  <c r="CA175" i="3"/>
  <c r="CB175" i="3"/>
  <c r="CC175" i="3"/>
  <c r="CD175" i="3"/>
  <c r="CA176" i="3"/>
  <c r="CB176" i="3"/>
  <c r="CC176" i="3"/>
  <c r="CD176" i="3"/>
  <c r="CA177" i="3"/>
  <c r="CB177" i="3"/>
  <c r="CC177" i="3"/>
  <c r="CD177" i="3"/>
  <c r="CA178" i="3"/>
  <c r="CB178" i="3"/>
  <c r="CC178" i="3"/>
  <c r="CD178" i="3"/>
  <c r="CA179" i="3"/>
  <c r="CB179" i="3"/>
  <c r="CC179" i="3"/>
  <c r="CD179" i="3"/>
  <c r="CA180" i="3"/>
  <c r="CB180" i="3"/>
  <c r="CC180" i="3"/>
  <c r="CD180" i="3"/>
  <c r="CA181" i="3"/>
  <c r="CB181" i="3"/>
  <c r="CC181" i="3"/>
  <c r="CD181" i="3"/>
  <c r="CA182" i="3"/>
  <c r="CB182" i="3"/>
  <c r="CC182" i="3"/>
  <c r="CD182" i="3"/>
  <c r="CA183" i="3"/>
  <c r="CB183" i="3"/>
  <c r="CC183" i="3"/>
  <c r="CD183" i="3"/>
  <c r="CA184" i="3"/>
  <c r="CB184" i="3"/>
  <c r="CC184" i="3"/>
  <c r="CD184" i="3"/>
  <c r="CA185" i="3"/>
  <c r="CB185" i="3"/>
  <c r="CC185" i="3"/>
  <c r="CD185" i="3"/>
  <c r="CA186" i="3"/>
  <c r="CB186" i="3"/>
  <c r="CC186" i="3"/>
  <c r="CD186" i="3"/>
  <c r="CA187" i="3"/>
  <c r="CB187" i="3"/>
  <c r="CC187" i="3"/>
  <c r="CD187" i="3"/>
  <c r="CA188" i="3"/>
  <c r="CB188" i="3"/>
  <c r="CC188" i="3"/>
  <c r="CD188" i="3"/>
  <c r="CA189" i="3"/>
  <c r="CB189" i="3"/>
  <c r="CC189" i="3"/>
  <c r="CD189" i="3"/>
  <c r="CA190" i="3"/>
  <c r="CB190" i="3"/>
  <c r="CC190" i="3"/>
  <c r="CD190" i="3"/>
  <c r="CA191" i="3"/>
  <c r="CB191" i="3"/>
  <c r="CC191" i="3"/>
  <c r="CD191" i="3"/>
  <c r="CA192" i="3"/>
  <c r="CB192" i="3"/>
  <c r="CC192" i="3"/>
  <c r="CD192" i="3"/>
  <c r="CA193" i="3"/>
  <c r="CB193" i="3"/>
  <c r="CC193" i="3"/>
  <c r="CD193" i="3"/>
  <c r="CA194" i="3"/>
  <c r="CB194" i="3"/>
  <c r="CC194" i="3"/>
  <c r="CD194" i="3"/>
  <c r="CA195" i="3"/>
  <c r="CB195" i="3"/>
  <c r="CC195" i="3"/>
  <c r="CD195" i="3"/>
  <c r="CA196" i="3"/>
  <c r="CB196" i="3"/>
  <c r="CC196" i="3"/>
  <c r="CD196" i="3"/>
  <c r="CA197" i="3"/>
  <c r="CB197" i="3"/>
  <c r="CC197" i="3"/>
  <c r="CD197" i="3"/>
  <c r="CA198" i="3"/>
  <c r="CB198" i="3"/>
  <c r="CC198" i="3"/>
  <c r="CD198" i="3"/>
  <c r="CA199" i="3"/>
  <c r="CB199" i="3"/>
  <c r="CC199" i="3"/>
  <c r="CD199" i="3"/>
  <c r="CA200" i="3"/>
  <c r="CB200" i="3"/>
  <c r="CC200" i="3"/>
  <c r="CD200" i="3"/>
  <c r="CA201" i="3"/>
  <c r="CB201" i="3"/>
  <c r="CC201" i="3"/>
  <c r="CD201" i="3"/>
  <c r="CA202" i="3"/>
  <c r="CB202" i="3"/>
  <c r="CC202" i="3"/>
  <c r="CD202" i="3"/>
  <c r="CA203" i="3"/>
  <c r="CB203" i="3"/>
  <c r="CC203" i="3"/>
  <c r="CD203" i="3"/>
  <c r="CA204" i="3"/>
  <c r="CB204" i="3"/>
  <c r="CC204" i="3"/>
  <c r="CD204" i="3"/>
  <c r="CA205" i="3"/>
  <c r="CB205" i="3"/>
  <c r="CC205" i="3"/>
  <c r="CD205" i="3"/>
  <c r="CA206" i="3"/>
  <c r="CB206" i="3"/>
  <c r="CC206" i="3"/>
  <c r="CD206" i="3"/>
  <c r="CA207" i="3"/>
  <c r="CB207" i="3"/>
  <c r="CC207" i="3"/>
  <c r="CD207" i="3"/>
  <c r="CA208" i="3"/>
  <c r="CB208" i="3"/>
  <c r="CC208" i="3"/>
  <c r="CD208" i="3"/>
  <c r="CA209" i="3"/>
  <c r="CB209" i="3"/>
  <c r="CC209" i="3"/>
  <c r="CD209" i="3"/>
  <c r="CA210" i="3"/>
  <c r="CB210" i="3"/>
  <c r="CC210" i="3"/>
  <c r="CD210" i="3"/>
  <c r="CA211" i="3"/>
  <c r="CB211" i="3"/>
  <c r="CC211" i="3"/>
  <c r="CD211" i="3"/>
  <c r="CA212" i="3"/>
  <c r="CB212" i="3"/>
  <c r="CC212" i="3"/>
  <c r="CD212" i="3"/>
  <c r="CA213" i="3"/>
  <c r="CB213" i="3"/>
  <c r="CC213" i="3"/>
  <c r="CD213" i="3"/>
  <c r="CA214" i="3"/>
  <c r="CB214" i="3"/>
  <c r="CC214" i="3"/>
  <c r="CD214" i="3"/>
  <c r="CA215" i="3"/>
  <c r="CB215" i="3"/>
  <c r="CC215" i="3"/>
  <c r="CD215" i="3"/>
  <c r="CA216" i="3"/>
  <c r="CB216" i="3"/>
  <c r="CC216" i="3"/>
  <c r="CD216" i="3"/>
  <c r="CA217" i="3"/>
  <c r="CB217" i="3"/>
  <c r="CC217" i="3"/>
  <c r="CD217" i="3"/>
  <c r="CA218" i="3"/>
  <c r="CB218" i="3"/>
  <c r="CC218" i="3"/>
  <c r="CD218" i="3"/>
  <c r="CA219" i="3"/>
  <c r="CB219" i="3"/>
  <c r="CC219" i="3"/>
  <c r="CD219" i="3"/>
  <c r="CA220" i="3"/>
  <c r="CB220" i="3"/>
  <c r="CC220" i="3"/>
  <c r="CD220" i="3"/>
  <c r="CA221" i="3"/>
  <c r="CB221" i="3"/>
  <c r="CC221" i="3"/>
  <c r="CD221" i="3"/>
  <c r="CA222" i="3"/>
  <c r="CB222" i="3"/>
  <c r="CC222" i="3"/>
  <c r="CD222" i="3"/>
  <c r="CA223" i="3"/>
  <c r="CB223" i="3"/>
  <c r="CC223" i="3"/>
  <c r="CD223" i="3"/>
  <c r="CA224" i="3"/>
  <c r="CB224" i="3"/>
  <c r="CC224" i="3"/>
  <c r="CD224" i="3"/>
  <c r="CA225" i="3"/>
  <c r="CB225" i="3"/>
  <c r="CC225" i="3"/>
  <c r="CD225" i="3"/>
  <c r="CA226" i="3"/>
  <c r="CB226" i="3"/>
  <c r="CC226" i="3"/>
  <c r="CD226" i="3"/>
  <c r="CA227" i="3"/>
  <c r="CB227" i="3"/>
  <c r="CC227" i="3"/>
  <c r="CD227" i="3"/>
  <c r="CA228" i="3"/>
  <c r="CB228" i="3"/>
  <c r="CC228" i="3"/>
  <c r="CD228" i="3"/>
  <c r="CA229" i="3"/>
  <c r="CB229" i="3"/>
  <c r="CC229" i="3"/>
  <c r="CD229" i="3"/>
  <c r="CA230" i="3"/>
  <c r="CB230" i="3"/>
  <c r="CC230" i="3"/>
  <c r="CD230" i="3"/>
  <c r="CA231" i="3"/>
  <c r="CB231" i="3"/>
  <c r="CC231" i="3"/>
  <c r="CD231" i="3"/>
  <c r="CA232" i="3"/>
  <c r="CB232" i="3"/>
  <c r="CC232" i="3"/>
  <c r="CD232" i="3"/>
  <c r="CA233" i="3"/>
  <c r="CB233" i="3"/>
  <c r="CC233" i="3"/>
  <c r="CD233" i="3"/>
  <c r="CA234" i="3"/>
  <c r="CB234" i="3"/>
  <c r="CC234" i="3"/>
  <c r="CD234" i="3"/>
  <c r="CA235" i="3"/>
  <c r="CB235" i="3"/>
  <c r="CC235" i="3"/>
  <c r="CD235" i="3"/>
  <c r="CA236" i="3"/>
  <c r="CB236" i="3"/>
  <c r="CC236" i="3"/>
  <c r="CD236" i="3"/>
  <c r="CA237" i="3"/>
  <c r="CB237" i="3"/>
  <c r="CC237" i="3"/>
  <c r="CD237" i="3"/>
  <c r="CA238" i="3"/>
  <c r="CB238" i="3"/>
  <c r="CC238" i="3"/>
  <c r="CD238" i="3"/>
  <c r="CA239" i="3"/>
  <c r="CB239" i="3"/>
  <c r="CC239" i="3"/>
  <c r="CD239" i="3"/>
  <c r="CA240" i="3"/>
  <c r="CB240" i="3"/>
  <c r="CC240" i="3"/>
  <c r="CD240" i="3"/>
  <c r="CA241" i="3"/>
  <c r="CB241" i="3"/>
  <c r="CC241" i="3"/>
  <c r="CD241" i="3"/>
  <c r="CA242" i="3"/>
  <c r="CB242" i="3"/>
  <c r="CC242" i="3"/>
  <c r="CD242" i="3"/>
  <c r="CA243" i="3"/>
  <c r="CB243" i="3"/>
  <c r="CC243" i="3"/>
  <c r="CD243" i="3"/>
  <c r="CA244" i="3"/>
  <c r="CB244" i="3"/>
  <c r="CC244" i="3"/>
  <c r="CD244" i="3"/>
  <c r="CA245" i="3"/>
  <c r="CB245" i="3"/>
  <c r="CC245" i="3"/>
  <c r="CD245" i="3"/>
  <c r="CA246" i="3"/>
  <c r="CB246" i="3"/>
  <c r="CC246" i="3"/>
  <c r="CD246" i="3"/>
  <c r="CA247" i="3"/>
  <c r="CB247" i="3"/>
  <c r="CC247" i="3"/>
  <c r="CD247" i="3"/>
  <c r="CA248" i="3"/>
  <c r="CB248" i="3"/>
  <c r="CC248" i="3"/>
  <c r="CD248" i="3"/>
  <c r="CA249" i="3"/>
  <c r="CB249" i="3"/>
  <c r="CC249" i="3"/>
  <c r="CD249" i="3"/>
  <c r="CA251" i="3"/>
  <c r="CB251" i="3"/>
  <c r="CC251" i="3"/>
  <c r="CD251" i="3"/>
  <c r="CA252" i="3"/>
  <c r="CB252" i="3"/>
  <c r="CC252" i="3"/>
  <c r="CD252" i="3"/>
  <c r="CA253" i="3"/>
  <c r="CB253" i="3"/>
  <c r="CC253" i="3"/>
  <c r="CD253" i="3"/>
  <c r="CA254" i="3"/>
  <c r="CB254" i="3"/>
  <c r="CC254" i="3"/>
  <c r="CD254" i="3"/>
  <c r="CA255" i="3"/>
  <c r="CB255" i="3"/>
  <c r="CC255" i="3"/>
  <c r="CD255" i="3"/>
  <c r="CA256" i="3"/>
  <c r="CB256" i="3"/>
  <c r="CC256" i="3"/>
  <c r="CD256" i="3"/>
  <c r="CA257" i="3"/>
  <c r="CB257" i="3"/>
  <c r="CC257" i="3"/>
  <c r="CD257" i="3"/>
  <c r="CA258" i="3"/>
  <c r="CB258" i="3"/>
  <c r="CC258" i="3"/>
  <c r="CD258" i="3"/>
  <c r="CA259" i="3"/>
  <c r="CB259" i="3"/>
  <c r="CC259" i="3"/>
  <c r="CD259" i="3"/>
  <c r="CA260" i="3"/>
  <c r="CB260" i="3"/>
  <c r="CC260" i="3"/>
  <c r="CD260" i="3"/>
  <c r="CA261" i="3"/>
  <c r="CB261" i="3"/>
  <c r="CC261" i="3"/>
  <c r="CD261" i="3"/>
  <c r="CA262" i="3"/>
  <c r="CB262" i="3"/>
  <c r="CC262" i="3"/>
  <c r="CD262" i="3"/>
  <c r="CA263" i="3"/>
  <c r="CB263" i="3"/>
  <c r="CC263" i="3"/>
  <c r="CD263" i="3"/>
  <c r="CA264" i="3"/>
  <c r="CB264" i="3"/>
  <c r="CC264" i="3"/>
  <c r="CD264" i="3"/>
  <c r="CA265" i="3"/>
  <c r="CB265" i="3"/>
  <c r="CC265" i="3"/>
  <c r="CD265" i="3"/>
  <c r="CA266" i="3"/>
  <c r="CB266" i="3"/>
  <c r="CC266" i="3"/>
  <c r="CD266" i="3"/>
  <c r="CA267" i="3"/>
  <c r="CB267" i="3"/>
  <c r="CC267" i="3"/>
  <c r="CD267" i="3"/>
  <c r="CA268" i="3"/>
  <c r="CB268" i="3"/>
  <c r="CC268" i="3"/>
  <c r="CD268" i="3"/>
  <c r="CA269" i="3"/>
  <c r="CB269" i="3"/>
  <c r="CC269" i="3"/>
  <c r="CD269" i="3"/>
  <c r="CA270" i="3"/>
  <c r="CB270" i="3"/>
  <c r="CC270" i="3"/>
  <c r="CD270" i="3"/>
  <c r="CA271" i="3"/>
  <c r="CB271" i="3"/>
  <c r="CC271" i="3"/>
  <c r="CD271" i="3"/>
  <c r="CA272" i="3"/>
  <c r="CB272" i="3"/>
  <c r="CC272" i="3"/>
  <c r="CD272" i="3"/>
  <c r="CA273" i="3"/>
  <c r="CB273" i="3"/>
  <c r="CC273" i="3"/>
  <c r="CD273" i="3"/>
  <c r="CA274" i="3"/>
  <c r="CB274" i="3"/>
  <c r="CC274" i="3"/>
  <c r="CD274" i="3"/>
  <c r="CA275" i="3"/>
  <c r="CB275" i="3"/>
  <c r="CC275" i="3"/>
  <c r="CD275" i="3"/>
  <c r="CA276" i="3"/>
  <c r="CB276" i="3"/>
  <c r="CC276" i="3"/>
  <c r="CD276" i="3"/>
  <c r="CA277" i="3"/>
  <c r="CB277" i="3"/>
  <c r="CC277" i="3"/>
  <c r="CD277" i="3"/>
  <c r="CA278" i="3"/>
  <c r="CB278" i="3"/>
  <c r="CC278" i="3"/>
  <c r="CD278" i="3"/>
  <c r="CA279" i="3"/>
  <c r="CB279" i="3"/>
  <c r="CC279" i="3"/>
  <c r="CD279" i="3"/>
  <c r="CA280" i="3"/>
  <c r="CB280" i="3"/>
  <c r="CC280" i="3"/>
  <c r="CD280" i="3"/>
  <c r="CA281" i="3"/>
  <c r="CB281" i="3"/>
  <c r="CC281" i="3"/>
  <c r="CD281" i="3"/>
  <c r="CA282" i="3"/>
  <c r="CB282" i="3"/>
  <c r="CC282" i="3"/>
  <c r="CD282" i="3"/>
  <c r="CA283" i="3"/>
  <c r="CB283" i="3"/>
  <c r="CC283" i="3"/>
  <c r="CD283" i="3"/>
  <c r="CA284" i="3"/>
  <c r="CB284" i="3"/>
  <c r="CC284" i="3"/>
  <c r="CD284" i="3"/>
  <c r="CA285" i="3"/>
  <c r="CB285" i="3"/>
  <c r="CC285" i="3"/>
  <c r="CD285" i="3"/>
  <c r="CA286" i="3"/>
  <c r="CB286" i="3"/>
  <c r="CC286" i="3"/>
  <c r="CD286" i="3"/>
  <c r="CA287" i="3"/>
  <c r="CB287" i="3"/>
  <c r="CC287" i="3"/>
  <c r="CD287" i="3"/>
  <c r="CA288" i="3"/>
  <c r="CB288" i="3"/>
  <c r="CC288" i="3"/>
  <c r="CD288" i="3"/>
  <c r="CA289" i="3"/>
  <c r="CB289" i="3"/>
  <c r="CC289" i="3"/>
  <c r="CD289" i="3"/>
  <c r="CA290" i="3"/>
  <c r="CB290" i="3"/>
  <c r="CC290" i="3"/>
  <c r="CD290" i="3"/>
  <c r="CA291" i="3"/>
  <c r="CB291" i="3"/>
  <c r="CC291" i="3"/>
  <c r="CD291" i="3"/>
  <c r="CA292" i="3"/>
  <c r="CB292" i="3"/>
  <c r="CC292" i="3"/>
  <c r="CD292" i="3"/>
  <c r="CA293" i="3"/>
  <c r="CB293" i="3"/>
  <c r="CC293" i="3"/>
  <c r="CD293" i="3"/>
  <c r="CA294" i="3"/>
  <c r="CB294" i="3"/>
  <c r="CC294" i="3"/>
  <c r="CD294" i="3"/>
  <c r="CA295" i="3"/>
  <c r="CB295" i="3"/>
  <c r="CC295" i="3"/>
  <c r="CD295" i="3"/>
  <c r="CA296" i="3"/>
  <c r="CB296" i="3"/>
  <c r="CC296" i="3"/>
  <c r="CD296" i="3"/>
  <c r="CA297" i="3"/>
  <c r="CB297" i="3"/>
  <c r="CC297" i="3"/>
  <c r="CD297" i="3"/>
  <c r="CA298" i="3"/>
  <c r="CB298" i="3"/>
  <c r="CC298" i="3"/>
  <c r="CD298" i="3"/>
  <c r="CA299" i="3"/>
  <c r="CB299" i="3"/>
  <c r="CC299" i="3"/>
  <c r="CD299" i="3"/>
  <c r="CA300" i="3"/>
  <c r="CB300" i="3"/>
  <c r="CC300" i="3"/>
  <c r="CD300" i="3"/>
  <c r="CA301" i="3"/>
  <c r="CB301" i="3"/>
  <c r="CC301" i="3"/>
  <c r="CD301" i="3"/>
  <c r="CA302" i="3"/>
  <c r="CB302" i="3"/>
  <c r="CC302" i="3"/>
  <c r="CD302" i="3"/>
  <c r="CA303" i="3"/>
  <c r="CB303" i="3"/>
  <c r="CC303" i="3"/>
  <c r="CD303" i="3"/>
  <c r="CA304" i="3"/>
  <c r="CB304" i="3"/>
  <c r="CC304" i="3"/>
  <c r="CD304" i="3"/>
  <c r="CA305" i="3"/>
  <c r="CB305" i="3"/>
  <c r="CC305" i="3"/>
  <c r="CD305" i="3"/>
  <c r="G182" i="4" l="1"/>
  <c r="G138" i="6"/>
  <c r="G234" i="4"/>
  <c r="G259" i="6"/>
  <c r="G259" i="4"/>
  <c r="G155" i="6"/>
  <c r="G155" i="4"/>
  <c r="G47" i="4"/>
  <c r="G47" i="6"/>
  <c r="G27" i="4"/>
  <c r="G27" i="6"/>
  <c r="G19" i="6"/>
  <c r="G19" i="4"/>
  <c r="G230" i="6"/>
  <c r="G230" i="4"/>
  <c r="G134" i="4"/>
  <c r="G134" i="6"/>
  <c r="G286" i="6"/>
  <c r="G286" i="4"/>
  <c r="G290" i="6"/>
  <c r="G290" i="4"/>
  <c r="G146" i="4"/>
  <c r="G146" i="6"/>
  <c r="G235" i="4"/>
  <c r="G235" i="6"/>
  <c r="G143" i="6"/>
  <c r="G143" i="4"/>
  <c r="G246" i="6"/>
  <c r="G246" i="4"/>
  <c r="G130" i="4"/>
  <c r="G130" i="6"/>
  <c r="G302" i="4"/>
  <c r="G302" i="6"/>
  <c r="G294" i="6"/>
  <c r="G294" i="4"/>
  <c r="G102" i="6"/>
  <c r="G102" i="4"/>
  <c r="G110" i="6"/>
  <c r="G110" i="4"/>
  <c r="G98" i="6"/>
  <c r="G98" i="4"/>
  <c r="G70" i="6"/>
  <c r="G70" i="4"/>
  <c r="G50" i="6"/>
  <c r="G50" i="4"/>
  <c r="G118" i="6"/>
  <c r="G118" i="4"/>
  <c r="G94" i="6"/>
  <c r="G94" i="4"/>
  <c r="G219" i="6"/>
  <c r="G219" i="4"/>
  <c r="G111" i="4"/>
  <c r="G111" i="6"/>
  <c r="G103" i="6"/>
  <c r="G103" i="4"/>
  <c r="G226" i="6"/>
  <c r="G226" i="4"/>
  <c r="G106" i="6"/>
  <c r="G106" i="4"/>
  <c r="G282" i="6"/>
  <c r="G282" i="4"/>
  <c r="G186" i="6"/>
  <c r="G186" i="4"/>
  <c r="G82" i="4"/>
  <c r="G82" i="6"/>
  <c r="G20" i="6"/>
  <c r="G20" i="4"/>
  <c r="G42" i="6"/>
  <c r="G42" i="4"/>
  <c r="G258" i="4"/>
  <c r="G258" i="6"/>
  <c r="G39" i="6"/>
  <c r="G39" i="4"/>
  <c r="G283" i="4"/>
  <c r="G283" i="6"/>
  <c r="G211" i="6"/>
  <c r="G211" i="4"/>
  <c r="G278" i="4"/>
  <c r="G278" i="6"/>
  <c r="G57" i="4"/>
  <c r="G57" i="6"/>
  <c r="G41" i="6"/>
  <c r="G41" i="4"/>
  <c r="G68" i="4"/>
  <c r="G68" i="6"/>
  <c r="G36" i="6"/>
  <c r="G36" i="4"/>
  <c r="G127" i="4"/>
  <c r="G127" i="6"/>
  <c r="G270" i="4"/>
  <c r="G270" i="6"/>
  <c r="G190" i="6"/>
  <c r="G190" i="4"/>
  <c r="G142" i="4"/>
  <c r="G142" i="6"/>
  <c r="G174" i="4"/>
  <c r="G174" i="6"/>
  <c r="G54" i="4"/>
  <c r="G54" i="6"/>
  <c r="G43" i="4"/>
  <c r="G43" i="6"/>
  <c r="G11" i="4"/>
  <c r="G11" i="6"/>
  <c r="G262" i="4"/>
  <c r="G262" i="6"/>
  <c r="G238" i="6"/>
  <c r="G238" i="4"/>
  <c r="G158" i="6"/>
  <c r="G158" i="4"/>
  <c r="G126" i="6"/>
  <c r="G126" i="4"/>
  <c r="G52" i="4"/>
  <c r="G52" i="6"/>
  <c r="G243" i="6"/>
  <c r="G243" i="4"/>
  <c r="G151" i="4"/>
  <c r="G151" i="6"/>
  <c r="G210" i="4"/>
  <c r="G210" i="6"/>
  <c r="G135" i="4"/>
  <c r="G135" i="6"/>
  <c r="G206" i="4"/>
  <c r="G206" i="6"/>
  <c r="G222" i="6"/>
  <c r="G222" i="4"/>
  <c r="G87" i="4"/>
  <c r="G87" i="6"/>
  <c r="G74" i="6"/>
  <c r="G74" i="4"/>
  <c r="G28" i="4"/>
  <c r="G28" i="6"/>
  <c r="G275" i="4"/>
  <c r="G275" i="6"/>
  <c r="G95" i="6"/>
  <c r="G95" i="4"/>
  <c r="G22" i="6"/>
  <c r="G22" i="4"/>
  <c r="G291" i="4"/>
  <c r="G291" i="6"/>
  <c r="G187" i="4"/>
  <c r="G187" i="6"/>
  <c r="G59" i="6"/>
  <c r="G59" i="4"/>
  <c r="G194" i="4"/>
  <c r="G194" i="6"/>
  <c r="G78" i="4"/>
  <c r="G78" i="6"/>
  <c r="G49" i="6"/>
  <c r="G49" i="4"/>
  <c r="G33" i="6"/>
  <c r="G33" i="4"/>
  <c r="G25" i="4"/>
  <c r="G25" i="6"/>
  <c r="G7" i="4"/>
  <c r="G7" i="6"/>
  <c r="G162" i="6"/>
  <c r="G162" i="4"/>
  <c r="G62" i="6"/>
  <c r="G62" i="4"/>
  <c r="G274" i="4"/>
  <c r="G274" i="6"/>
  <c r="G12" i="4"/>
  <c r="G12" i="6"/>
  <c r="G251" i="6"/>
  <c r="G251" i="4"/>
  <c r="G179" i="4"/>
  <c r="G179" i="6"/>
  <c r="G79" i="4"/>
  <c r="G79" i="6"/>
  <c r="G218" i="4"/>
  <c r="G218" i="6"/>
  <c r="G166" i="6"/>
  <c r="G166" i="4"/>
  <c r="G242" i="4"/>
  <c r="G242" i="6"/>
  <c r="G198" i="4"/>
  <c r="G198" i="6"/>
  <c r="G178" i="4"/>
  <c r="G178" i="6"/>
  <c r="G154" i="6"/>
  <c r="G154" i="4"/>
  <c r="G46" i="6"/>
  <c r="G46" i="4"/>
  <c r="G10" i="6"/>
  <c r="G10" i="4"/>
  <c r="G60" i="6"/>
  <c r="G60" i="4"/>
  <c r="G119" i="4"/>
  <c r="G119" i="6"/>
  <c r="G254" i="6"/>
  <c r="G254" i="4"/>
  <c r="CH310" i="3" l="1"/>
  <c r="E28" i="2" s="1"/>
  <c r="CB6" i="3"/>
  <c r="CC6" i="3"/>
  <c r="CD6" i="3"/>
  <c r="AC16" i="5" l="1"/>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G14" i="5"/>
  <c r="AG16" i="5"/>
  <c r="AG17"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E2" i="2"/>
  <c r="R12" i="5"/>
  <c r="S12" i="5"/>
  <c r="T12" i="5"/>
  <c r="Q12" i="5"/>
  <c r="F5" i="8"/>
  <c r="E5" i="8"/>
  <c r="D5" i="8"/>
  <c r="C5" i="8"/>
  <c r="B5" i="8"/>
  <c r="F5" i="7"/>
  <c r="E5" i="7"/>
  <c r="D5" i="7"/>
  <c r="C5" i="7"/>
  <c r="B5" i="6"/>
  <c r="B5" i="7"/>
  <c r="B5" i="4"/>
  <c r="F5" i="6"/>
  <c r="E5" i="6"/>
  <c r="D5" i="6"/>
  <c r="C5" i="6"/>
  <c r="E5" i="4"/>
  <c r="D5" i="4"/>
  <c r="C5" i="4"/>
  <c r="C298" i="4" l="1"/>
  <c r="C302" i="4"/>
  <c r="C7" i="4"/>
  <c r="C11" i="4"/>
  <c r="C15" i="4"/>
  <c r="C19" i="4"/>
  <c r="C23" i="4"/>
  <c r="C27" i="4"/>
  <c r="C31" i="4"/>
  <c r="C35" i="4"/>
  <c r="C39" i="4"/>
  <c r="C43" i="4"/>
  <c r="C47" i="4"/>
  <c r="C51" i="4"/>
  <c r="C55" i="4"/>
  <c r="C59" i="4"/>
  <c r="C63" i="4"/>
  <c r="C67" i="4"/>
  <c r="C71" i="4"/>
  <c r="C75" i="4"/>
  <c r="C79" i="4"/>
  <c r="C83" i="4"/>
  <c r="C87" i="4"/>
  <c r="C91" i="4"/>
  <c r="C95" i="4"/>
  <c r="C99" i="4"/>
  <c r="C103" i="4"/>
  <c r="C107" i="4"/>
  <c r="C111" i="4"/>
  <c r="C115" i="4"/>
  <c r="C119" i="4"/>
  <c r="C123" i="4"/>
  <c r="C127" i="4"/>
  <c r="C131" i="4"/>
  <c r="C135" i="4"/>
  <c r="C139" i="4"/>
  <c r="C143" i="4"/>
  <c r="C147" i="4"/>
  <c r="C151" i="4"/>
  <c r="C155" i="4"/>
  <c r="C159" i="4"/>
  <c r="C163" i="4"/>
  <c r="C167" i="4"/>
  <c r="C171" i="4"/>
  <c r="C175" i="4"/>
  <c r="C179" i="4"/>
  <c r="C183" i="4"/>
  <c r="C187" i="4"/>
  <c r="C191" i="4"/>
  <c r="C195" i="4"/>
  <c r="C199" i="4"/>
  <c r="C203" i="4"/>
  <c r="C207" i="4"/>
  <c r="C211" i="4"/>
  <c r="C215" i="4"/>
  <c r="C219" i="4"/>
  <c r="C223" i="4"/>
  <c r="C227" i="4"/>
  <c r="C231" i="4"/>
  <c r="C235" i="4"/>
  <c r="C239" i="4"/>
  <c r="C243" i="4"/>
  <c r="C247" i="4"/>
  <c r="C251" i="4"/>
  <c r="C255" i="4"/>
  <c r="C259" i="4"/>
  <c r="C263" i="4"/>
  <c r="C267" i="4"/>
  <c r="C271" i="4"/>
  <c r="C275" i="4"/>
  <c r="C279" i="4"/>
  <c r="C283" i="4"/>
  <c r="C287" i="4"/>
  <c r="C291" i="4"/>
  <c r="C295" i="4"/>
  <c r="C301" i="4"/>
  <c r="C30" i="4"/>
  <c r="C46" i="4"/>
  <c r="C58" i="4"/>
  <c r="C70" i="4"/>
  <c r="C82" i="4"/>
  <c r="C299" i="4"/>
  <c r="C303" i="4"/>
  <c r="C8" i="4"/>
  <c r="C12" i="4"/>
  <c r="C16" i="4"/>
  <c r="C20" i="4"/>
  <c r="C24" i="4"/>
  <c r="C28" i="4"/>
  <c r="C32" i="4"/>
  <c r="C36" i="4"/>
  <c r="C40" i="4"/>
  <c r="C44" i="4"/>
  <c r="C48" i="4"/>
  <c r="C52" i="4"/>
  <c r="C56" i="4"/>
  <c r="C60" i="4"/>
  <c r="C64" i="4"/>
  <c r="C68" i="4"/>
  <c r="C72" i="4"/>
  <c r="C76" i="4"/>
  <c r="C80" i="4"/>
  <c r="C84" i="4"/>
  <c r="C88" i="4"/>
  <c r="C92" i="4"/>
  <c r="C96" i="4"/>
  <c r="C100" i="4"/>
  <c r="C104" i="4"/>
  <c r="C108" i="4"/>
  <c r="C112" i="4"/>
  <c r="C116" i="4"/>
  <c r="C120" i="4"/>
  <c r="C124" i="4"/>
  <c r="C128" i="4"/>
  <c r="C132" i="4"/>
  <c r="C136" i="4"/>
  <c r="C140" i="4"/>
  <c r="C144" i="4"/>
  <c r="C148" i="4"/>
  <c r="C152" i="4"/>
  <c r="C156" i="4"/>
  <c r="C160" i="4"/>
  <c r="C164" i="4"/>
  <c r="C168" i="4"/>
  <c r="C172" i="4"/>
  <c r="C176" i="4"/>
  <c r="C180" i="4"/>
  <c r="C184" i="4"/>
  <c r="C188" i="4"/>
  <c r="C192" i="4"/>
  <c r="C196" i="4"/>
  <c r="C200" i="4"/>
  <c r="C204" i="4"/>
  <c r="C208" i="4"/>
  <c r="C212" i="4"/>
  <c r="C216" i="4"/>
  <c r="C220" i="4"/>
  <c r="C224" i="4"/>
  <c r="C228" i="4"/>
  <c r="C232" i="4"/>
  <c r="C236" i="4"/>
  <c r="C240" i="4"/>
  <c r="C244" i="4"/>
  <c r="C248" i="4"/>
  <c r="C252" i="4"/>
  <c r="C256" i="4"/>
  <c r="C260" i="4"/>
  <c r="C264" i="4"/>
  <c r="C268" i="4"/>
  <c r="C272" i="4"/>
  <c r="C276" i="4"/>
  <c r="C280" i="4"/>
  <c r="C284" i="4"/>
  <c r="C288" i="4"/>
  <c r="C292" i="4"/>
  <c r="C296" i="4"/>
  <c r="C305" i="4"/>
  <c r="C38" i="4"/>
  <c r="C50" i="4"/>
  <c r="C62" i="4"/>
  <c r="C74" i="4"/>
  <c r="C86" i="4"/>
  <c r="C300" i="4"/>
  <c r="C304" i="4"/>
  <c r="C9" i="4"/>
  <c r="C13" i="4"/>
  <c r="C17" i="4"/>
  <c r="C21" i="4"/>
  <c r="C25" i="4"/>
  <c r="C29" i="4"/>
  <c r="C33" i="4"/>
  <c r="C37" i="4"/>
  <c r="C41" i="4"/>
  <c r="C45" i="4"/>
  <c r="C49" i="4"/>
  <c r="C53" i="4"/>
  <c r="C57" i="4"/>
  <c r="C61" i="4"/>
  <c r="C65" i="4"/>
  <c r="C69" i="4"/>
  <c r="C73" i="4"/>
  <c r="C77" i="4"/>
  <c r="C81" i="4"/>
  <c r="C85" i="4"/>
  <c r="C89" i="4"/>
  <c r="C93" i="4"/>
  <c r="C97" i="4"/>
  <c r="C101" i="4"/>
  <c r="C105" i="4"/>
  <c r="C109" i="4"/>
  <c r="C113" i="4"/>
  <c r="C117" i="4"/>
  <c r="C121" i="4"/>
  <c r="C125" i="4"/>
  <c r="C129" i="4"/>
  <c r="C133" i="4"/>
  <c r="C137" i="4"/>
  <c r="C141" i="4"/>
  <c r="C145" i="4"/>
  <c r="C149" i="4"/>
  <c r="C153" i="4"/>
  <c r="C157" i="4"/>
  <c r="C161" i="4"/>
  <c r="C165" i="4"/>
  <c r="C169" i="4"/>
  <c r="C173" i="4"/>
  <c r="C177" i="4"/>
  <c r="C181" i="4"/>
  <c r="C185" i="4"/>
  <c r="C189" i="4"/>
  <c r="C193" i="4"/>
  <c r="C197" i="4"/>
  <c r="C201" i="4"/>
  <c r="C205" i="4"/>
  <c r="C209" i="4"/>
  <c r="C213" i="4"/>
  <c r="C217" i="4"/>
  <c r="C221" i="4"/>
  <c r="C225" i="4"/>
  <c r="C229" i="4"/>
  <c r="C233" i="4"/>
  <c r="C237" i="4"/>
  <c r="C241" i="4"/>
  <c r="C245" i="4"/>
  <c r="C249" i="4"/>
  <c r="C253" i="4"/>
  <c r="C257" i="4"/>
  <c r="C261" i="4"/>
  <c r="C265" i="4"/>
  <c r="C269" i="4"/>
  <c r="C273" i="4"/>
  <c r="C277" i="4"/>
  <c r="C281" i="4"/>
  <c r="C285" i="4"/>
  <c r="C289" i="4"/>
  <c r="C293" i="4"/>
  <c r="C297" i="4"/>
  <c r="C10" i="4"/>
  <c r="C14" i="4"/>
  <c r="C18" i="4"/>
  <c r="C22" i="4"/>
  <c r="C26" i="4"/>
  <c r="C34" i="4"/>
  <c r="C42" i="4"/>
  <c r="C54" i="4"/>
  <c r="C66" i="4"/>
  <c r="C78" i="4"/>
  <c r="C90" i="4"/>
  <c r="C106" i="4"/>
  <c r="C122" i="4"/>
  <c r="C138" i="4"/>
  <c r="C154" i="4"/>
  <c r="C170" i="4"/>
  <c r="C186" i="4"/>
  <c r="C202" i="4"/>
  <c r="C218" i="4"/>
  <c r="C234" i="4"/>
  <c r="C250" i="4"/>
  <c r="C266" i="4"/>
  <c r="C282" i="4"/>
  <c r="C6" i="4"/>
  <c r="C222" i="4"/>
  <c r="C254" i="4"/>
  <c r="C286" i="4"/>
  <c r="C182" i="4"/>
  <c r="C230" i="4"/>
  <c r="C278" i="4"/>
  <c r="C94" i="4"/>
  <c r="C110" i="4"/>
  <c r="C126" i="4"/>
  <c r="C142" i="4"/>
  <c r="C158" i="4"/>
  <c r="C174" i="4"/>
  <c r="C190" i="4"/>
  <c r="C206" i="4"/>
  <c r="C238" i="4"/>
  <c r="C270" i="4"/>
  <c r="C150" i="4"/>
  <c r="C198" i="4"/>
  <c r="C246" i="4"/>
  <c r="C294" i="4"/>
  <c r="C98" i="4"/>
  <c r="C114" i="4"/>
  <c r="C130" i="4"/>
  <c r="C146" i="4"/>
  <c r="C162" i="4"/>
  <c r="C178" i="4"/>
  <c r="C194" i="4"/>
  <c r="C210" i="4"/>
  <c r="C226" i="4"/>
  <c r="C242" i="4"/>
  <c r="C258" i="4"/>
  <c r="C274" i="4"/>
  <c r="C290" i="4"/>
  <c r="C102" i="4"/>
  <c r="C118" i="4"/>
  <c r="C134" i="4"/>
  <c r="C166" i="4"/>
  <c r="C214" i="4"/>
  <c r="C262" i="4"/>
  <c r="AB11" i="5"/>
  <c r="B2" i="2" s="1"/>
  <c r="D79" i="8"/>
  <c r="D83" i="8"/>
  <c r="D87" i="8"/>
  <c r="D91" i="8"/>
  <c r="D95" i="8"/>
  <c r="D99" i="8"/>
  <c r="D103" i="8"/>
  <c r="D107" i="8"/>
  <c r="D111" i="8"/>
  <c r="D115" i="8"/>
  <c r="D119" i="8"/>
  <c r="D123" i="8"/>
  <c r="D127" i="8"/>
  <c r="D131" i="8"/>
  <c r="D135" i="8"/>
  <c r="D139" i="8"/>
  <c r="D143" i="8"/>
  <c r="D80" i="8"/>
  <c r="D84" i="8"/>
  <c r="D88" i="8"/>
  <c r="D92" i="8"/>
  <c r="D96" i="8"/>
  <c r="D100" i="8"/>
  <c r="D104" i="8"/>
  <c r="D108" i="8"/>
  <c r="D112" i="8"/>
  <c r="D116" i="8"/>
  <c r="D120" i="8"/>
  <c r="D124" i="8"/>
  <c r="D128" i="8"/>
  <c r="D132" i="8"/>
  <c r="D136" i="8"/>
  <c r="D140" i="8"/>
  <c r="D144" i="8"/>
  <c r="D77" i="8"/>
  <c r="D81" i="8"/>
  <c r="D85" i="8"/>
  <c r="D89" i="8"/>
  <c r="D93" i="8"/>
  <c r="D97" i="8"/>
  <c r="D101" i="8"/>
  <c r="D105" i="8"/>
  <c r="D109" i="8"/>
  <c r="D113" i="8"/>
  <c r="D117" i="8"/>
  <c r="D121" i="8"/>
  <c r="D125" i="8"/>
  <c r="D129" i="8"/>
  <c r="D133" i="8"/>
  <c r="D137" i="8"/>
  <c r="D141" i="8"/>
  <c r="D90" i="8"/>
  <c r="D106" i="8"/>
  <c r="D122" i="8"/>
  <c r="D138" i="8"/>
  <c r="D146" i="8"/>
  <c r="D150" i="8"/>
  <c r="D154" i="8"/>
  <c r="D158" i="8"/>
  <c r="D162" i="8"/>
  <c r="D166" i="8"/>
  <c r="D170" i="8"/>
  <c r="D174" i="8"/>
  <c r="D178" i="8"/>
  <c r="D182" i="8"/>
  <c r="D186" i="8"/>
  <c r="D190" i="8"/>
  <c r="D194" i="8"/>
  <c r="D78" i="8"/>
  <c r="D94" i="8"/>
  <c r="D110" i="8"/>
  <c r="D126" i="8"/>
  <c r="D142" i="8"/>
  <c r="D147" i="8"/>
  <c r="D151" i="8"/>
  <c r="D155" i="8"/>
  <c r="D159" i="8"/>
  <c r="D163" i="8"/>
  <c r="D167" i="8"/>
  <c r="D171" i="8"/>
  <c r="D175" i="8"/>
  <c r="D179" i="8"/>
  <c r="D183" i="8"/>
  <c r="D187" i="8"/>
  <c r="D191" i="8"/>
  <c r="D195" i="8"/>
  <c r="D82" i="8"/>
  <c r="D98" i="8"/>
  <c r="D114" i="8"/>
  <c r="D130" i="8"/>
  <c r="D148" i="8"/>
  <c r="D152" i="8"/>
  <c r="D156" i="8"/>
  <c r="D160" i="8"/>
  <c r="D164" i="8"/>
  <c r="D168" i="8"/>
  <c r="D172" i="8"/>
  <c r="D176" i="8"/>
  <c r="D180" i="8"/>
  <c r="D184" i="8"/>
  <c r="D188" i="8"/>
  <c r="D192" i="8"/>
  <c r="D118" i="8"/>
  <c r="D157" i="8"/>
  <c r="D173" i="8"/>
  <c r="D189" i="8"/>
  <c r="D198" i="8"/>
  <c r="D202" i="8"/>
  <c r="D206" i="8"/>
  <c r="D210" i="8"/>
  <c r="D214" i="8"/>
  <c r="D218" i="8"/>
  <c r="D222" i="8"/>
  <c r="D226" i="8"/>
  <c r="D230" i="8"/>
  <c r="D134" i="8"/>
  <c r="D145" i="8"/>
  <c r="D161" i="8"/>
  <c r="D177" i="8"/>
  <c r="D193" i="8"/>
  <c r="D199" i="8"/>
  <c r="D203" i="8"/>
  <c r="D207" i="8"/>
  <c r="D211" i="8"/>
  <c r="D215" i="8"/>
  <c r="D219" i="8"/>
  <c r="D223" i="8"/>
  <c r="D227" i="8"/>
  <c r="D231" i="8"/>
  <c r="D235" i="8"/>
  <c r="D239" i="8"/>
  <c r="D243" i="8"/>
  <c r="D247" i="8"/>
  <c r="D251" i="8"/>
  <c r="D86" i="8"/>
  <c r="D149" i="8"/>
  <c r="D165" i="8"/>
  <c r="D181" i="8"/>
  <c r="D196" i="8"/>
  <c r="D200" i="8"/>
  <c r="D204" i="8"/>
  <c r="D208" i="8"/>
  <c r="D212" i="8"/>
  <c r="D216" i="8"/>
  <c r="D220" i="8"/>
  <c r="D224" i="8"/>
  <c r="D228" i="8"/>
  <c r="D232" i="8"/>
  <c r="D236" i="8"/>
  <c r="D240" i="8"/>
  <c r="D244" i="8"/>
  <c r="D169" i="8"/>
  <c r="D205" i="8"/>
  <c r="D221" i="8"/>
  <c r="D233" i="8"/>
  <c r="D241" i="8"/>
  <c r="D257" i="8"/>
  <c r="D261" i="8"/>
  <c r="D265" i="8"/>
  <c r="D269" i="8"/>
  <c r="D273" i="8"/>
  <c r="D277" i="8"/>
  <c r="D281" i="8"/>
  <c r="D285" i="8"/>
  <c r="D289" i="8"/>
  <c r="D293" i="8"/>
  <c r="D297" i="8"/>
  <c r="D301" i="8"/>
  <c r="D305" i="8"/>
  <c r="D10" i="8"/>
  <c r="D14" i="8"/>
  <c r="D18" i="8"/>
  <c r="D22" i="8"/>
  <c r="D26" i="8"/>
  <c r="D30" i="8"/>
  <c r="D34" i="8"/>
  <c r="D38" i="8"/>
  <c r="D42" i="8"/>
  <c r="D46" i="8"/>
  <c r="D50" i="8"/>
  <c r="D54" i="8"/>
  <c r="D58" i="8"/>
  <c r="D62" i="8"/>
  <c r="D102" i="8"/>
  <c r="D185" i="8"/>
  <c r="D209" i="8"/>
  <c r="D225" i="8"/>
  <c r="D238" i="8"/>
  <c r="D246" i="8"/>
  <c r="D258" i="8"/>
  <c r="D262" i="8"/>
  <c r="D266" i="8"/>
  <c r="D270" i="8"/>
  <c r="D274" i="8"/>
  <c r="D278" i="8"/>
  <c r="D282" i="8"/>
  <c r="D286" i="8"/>
  <c r="D290" i="8"/>
  <c r="D294" i="8"/>
  <c r="D298" i="8"/>
  <c r="D302" i="8"/>
  <c r="D7" i="8"/>
  <c r="D11" i="8"/>
  <c r="D15" i="8"/>
  <c r="D19" i="8"/>
  <c r="D23" i="8"/>
  <c r="D27" i="8"/>
  <c r="D31" i="8"/>
  <c r="D35" i="8"/>
  <c r="D39" i="8"/>
  <c r="D43" i="8"/>
  <c r="D47" i="8"/>
  <c r="D51" i="8"/>
  <c r="D55" i="8"/>
  <c r="D59" i="8"/>
  <c r="D63" i="8"/>
  <c r="D213" i="8"/>
  <c r="D245" i="8"/>
  <c r="D252" i="8"/>
  <c r="D254" i="8"/>
  <c r="D259" i="8"/>
  <c r="D267" i="8"/>
  <c r="D275" i="8"/>
  <c r="D283" i="8"/>
  <c r="D291" i="8"/>
  <c r="D299" i="8"/>
  <c r="D8" i="8"/>
  <c r="D16" i="8"/>
  <c r="D24" i="8"/>
  <c r="D32" i="8"/>
  <c r="D40" i="8"/>
  <c r="D48" i="8"/>
  <c r="D56" i="8"/>
  <c r="D64" i="8"/>
  <c r="D66" i="8"/>
  <c r="D70" i="8"/>
  <c r="D74" i="8"/>
  <c r="D229" i="8"/>
  <c r="D237" i="8"/>
  <c r="D253" i="8"/>
  <c r="D263" i="8"/>
  <c r="D279" i="8"/>
  <c r="D295" i="8"/>
  <c r="D28" i="8"/>
  <c r="D44" i="8"/>
  <c r="D60" i="8"/>
  <c r="D72" i="8"/>
  <c r="D6" i="8"/>
  <c r="D153" i="8"/>
  <c r="D234" i="8"/>
  <c r="D268" i="8"/>
  <c r="D284" i="8"/>
  <c r="D201" i="8"/>
  <c r="D242" i="8"/>
  <c r="D248" i="8"/>
  <c r="D250" i="8"/>
  <c r="D256" i="8"/>
  <c r="D264" i="8"/>
  <c r="D272" i="8"/>
  <c r="D280" i="8"/>
  <c r="D288" i="8"/>
  <c r="D296" i="8"/>
  <c r="D304" i="8"/>
  <c r="D13" i="8"/>
  <c r="D21" i="8"/>
  <c r="D29" i="8"/>
  <c r="D37" i="8"/>
  <c r="D45" i="8"/>
  <c r="D53" i="8"/>
  <c r="D61" i="8"/>
  <c r="D67" i="8"/>
  <c r="D71" i="8"/>
  <c r="D75" i="8"/>
  <c r="D197" i="8"/>
  <c r="D255" i="8"/>
  <c r="D271" i="8"/>
  <c r="D287" i="8"/>
  <c r="D303" i="8"/>
  <c r="D12" i="8"/>
  <c r="D20" i="8"/>
  <c r="D36" i="8"/>
  <c r="D52" i="8"/>
  <c r="D68" i="8"/>
  <c r="D76" i="8"/>
  <c r="D217" i="8"/>
  <c r="D249" i="8"/>
  <c r="D260" i="8"/>
  <c r="D276" i="8"/>
  <c r="D292" i="8"/>
  <c r="D25" i="8"/>
  <c r="D57" i="8"/>
  <c r="D9" i="8"/>
  <c r="D41" i="8"/>
  <c r="D73" i="8"/>
  <c r="D300" i="8"/>
  <c r="D33" i="8"/>
  <c r="D65" i="8"/>
  <c r="D69" i="8"/>
  <c r="D17" i="8"/>
  <c r="D49" i="8"/>
  <c r="B77" i="8"/>
  <c r="B81" i="8"/>
  <c r="B85" i="8"/>
  <c r="B89" i="8"/>
  <c r="B93" i="8"/>
  <c r="B97" i="8"/>
  <c r="B101" i="8"/>
  <c r="B105" i="8"/>
  <c r="B109" i="8"/>
  <c r="B113" i="8"/>
  <c r="B117" i="8"/>
  <c r="B121" i="8"/>
  <c r="B125" i="8"/>
  <c r="B129" i="8"/>
  <c r="B133" i="8"/>
  <c r="B137" i="8"/>
  <c r="B141" i="8"/>
  <c r="B78" i="8"/>
  <c r="B82" i="8"/>
  <c r="B86" i="8"/>
  <c r="B90" i="8"/>
  <c r="B94" i="8"/>
  <c r="B98" i="8"/>
  <c r="B102" i="8"/>
  <c r="B106" i="8"/>
  <c r="B110" i="8"/>
  <c r="B114" i="8"/>
  <c r="B118" i="8"/>
  <c r="B122" i="8"/>
  <c r="B126" i="8"/>
  <c r="B130" i="8"/>
  <c r="B134" i="8"/>
  <c r="B138" i="8"/>
  <c r="B142" i="8"/>
  <c r="B79" i="8"/>
  <c r="B83" i="8"/>
  <c r="B87" i="8"/>
  <c r="B91" i="8"/>
  <c r="B95" i="8"/>
  <c r="B99" i="8"/>
  <c r="B103" i="8"/>
  <c r="B107" i="8"/>
  <c r="B111" i="8"/>
  <c r="B115" i="8"/>
  <c r="B119" i="8"/>
  <c r="B123" i="8"/>
  <c r="B127" i="8"/>
  <c r="B131" i="8"/>
  <c r="B135" i="8"/>
  <c r="B139" i="8"/>
  <c r="B143" i="8"/>
  <c r="B84" i="8"/>
  <c r="B100" i="8"/>
  <c r="B116" i="8"/>
  <c r="B132" i="8"/>
  <c r="B148" i="8"/>
  <c r="B152" i="8"/>
  <c r="B156" i="8"/>
  <c r="B160" i="8"/>
  <c r="B164" i="8"/>
  <c r="B168" i="8"/>
  <c r="B172" i="8"/>
  <c r="B176" i="8"/>
  <c r="B180" i="8"/>
  <c r="B184" i="8"/>
  <c r="B188" i="8"/>
  <c r="B192" i="8"/>
  <c r="B196" i="8"/>
  <c r="B88" i="8"/>
  <c r="B104" i="8"/>
  <c r="B120" i="8"/>
  <c r="B136" i="8"/>
  <c r="B145" i="8"/>
  <c r="B149" i="8"/>
  <c r="B153" i="8"/>
  <c r="B157" i="8"/>
  <c r="B161" i="8"/>
  <c r="B165" i="8"/>
  <c r="B169" i="8"/>
  <c r="B173" i="8"/>
  <c r="B177" i="8"/>
  <c r="B181" i="8"/>
  <c r="B185" i="8"/>
  <c r="B189" i="8"/>
  <c r="B193" i="8"/>
  <c r="B92" i="8"/>
  <c r="B108" i="8"/>
  <c r="B124" i="8"/>
  <c r="B140" i="8"/>
  <c r="B146" i="8"/>
  <c r="B150" i="8"/>
  <c r="B154" i="8"/>
  <c r="B158" i="8"/>
  <c r="B162" i="8"/>
  <c r="B166" i="8"/>
  <c r="B170" i="8"/>
  <c r="B174" i="8"/>
  <c r="B178" i="8"/>
  <c r="B182" i="8"/>
  <c r="B186" i="8"/>
  <c r="B190" i="8"/>
  <c r="B194" i="8"/>
  <c r="B80" i="8"/>
  <c r="B144" i="8"/>
  <c r="B151" i="8"/>
  <c r="B167" i="8"/>
  <c r="B183" i="8"/>
  <c r="B200" i="8"/>
  <c r="B204" i="8"/>
  <c r="B208" i="8"/>
  <c r="B212" i="8"/>
  <c r="B216" i="8"/>
  <c r="B220" i="8"/>
  <c r="B224" i="8"/>
  <c r="B228" i="8"/>
  <c r="B232" i="8"/>
  <c r="B96" i="8"/>
  <c r="B155" i="8"/>
  <c r="B171" i="8"/>
  <c r="B187" i="8"/>
  <c r="B197" i="8"/>
  <c r="B201" i="8"/>
  <c r="B205" i="8"/>
  <c r="B209" i="8"/>
  <c r="B213" i="8"/>
  <c r="B217" i="8"/>
  <c r="B221" i="8"/>
  <c r="B225" i="8"/>
  <c r="B229" i="8"/>
  <c r="B233" i="8"/>
  <c r="B237" i="8"/>
  <c r="B241" i="8"/>
  <c r="B245" i="8"/>
  <c r="B249" i="8"/>
  <c r="B253" i="8"/>
  <c r="B112" i="8"/>
  <c r="B159" i="8"/>
  <c r="B175" i="8"/>
  <c r="B191" i="8"/>
  <c r="B198" i="8"/>
  <c r="B202" i="8"/>
  <c r="B206" i="8"/>
  <c r="B210" i="8"/>
  <c r="B214" i="8"/>
  <c r="B218" i="8"/>
  <c r="B222" i="8"/>
  <c r="B226" i="8"/>
  <c r="B230" i="8"/>
  <c r="B234" i="8"/>
  <c r="B238" i="8"/>
  <c r="B242" i="8"/>
  <c r="B246" i="8"/>
  <c r="B195" i="8"/>
  <c r="B199" i="8"/>
  <c r="B215" i="8"/>
  <c r="B231" i="8"/>
  <c r="B235" i="8"/>
  <c r="B243" i="8"/>
  <c r="B254" i="8"/>
  <c r="B255" i="8"/>
  <c r="B259" i="8"/>
  <c r="B263" i="8"/>
  <c r="B267" i="8"/>
  <c r="B271" i="8"/>
  <c r="B275" i="8"/>
  <c r="B279" i="8"/>
  <c r="B283" i="8"/>
  <c r="B287" i="8"/>
  <c r="B291" i="8"/>
  <c r="B295" i="8"/>
  <c r="B299" i="8"/>
  <c r="B303" i="8"/>
  <c r="B8" i="8"/>
  <c r="B12" i="8"/>
  <c r="B16" i="8"/>
  <c r="B20" i="8"/>
  <c r="B24" i="8"/>
  <c r="B28" i="8"/>
  <c r="B32" i="8"/>
  <c r="B36" i="8"/>
  <c r="B40" i="8"/>
  <c r="B44" i="8"/>
  <c r="B48" i="8"/>
  <c r="B52" i="8"/>
  <c r="B56" i="8"/>
  <c r="B60" i="8"/>
  <c r="B64" i="8"/>
  <c r="B147" i="8"/>
  <c r="B203" i="8"/>
  <c r="B219" i="8"/>
  <c r="B240" i="8"/>
  <c r="B250" i="8"/>
  <c r="B251" i="8"/>
  <c r="B252" i="8"/>
  <c r="B256" i="8"/>
  <c r="B260" i="8"/>
  <c r="B264" i="8"/>
  <c r="B268" i="8"/>
  <c r="B272" i="8"/>
  <c r="B276" i="8"/>
  <c r="B280" i="8"/>
  <c r="B284" i="8"/>
  <c r="B288" i="8"/>
  <c r="B292" i="8"/>
  <c r="B296" i="8"/>
  <c r="B300" i="8"/>
  <c r="B304" i="8"/>
  <c r="B9" i="8"/>
  <c r="B13" i="8"/>
  <c r="B17" i="8"/>
  <c r="B21" i="8"/>
  <c r="B25" i="8"/>
  <c r="B29" i="8"/>
  <c r="B33" i="8"/>
  <c r="B37" i="8"/>
  <c r="B41" i="8"/>
  <c r="B45" i="8"/>
  <c r="B49" i="8"/>
  <c r="B53" i="8"/>
  <c r="B57" i="8"/>
  <c r="B61" i="8"/>
  <c r="B65" i="8"/>
  <c r="B163" i="8"/>
  <c r="B207" i="8"/>
  <c r="B239" i="8"/>
  <c r="B248" i="8"/>
  <c r="B261" i="8"/>
  <c r="B269" i="8"/>
  <c r="B277" i="8"/>
  <c r="B285" i="8"/>
  <c r="B293" i="8"/>
  <c r="B301" i="8"/>
  <c r="B10" i="8"/>
  <c r="B18" i="8"/>
  <c r="B26" i="8"/>
  <c r="B34" i="8"/>
  <c r="B42" i="8"/>
  <c r="B50" i="8"/>
  <c r="B58" i="8"/>
  <c r="B68" i="8"/>
  <c r="B72" i="8"/>
  <c r="B76" i="8"/>
  <c r="B257" i="8"/>
  <c r="B273" i="8"/>
  <c r="B289" i="8"/>
  <c r="B305" i="8"/>
  <c r="B14" i="8"/>
  <c r="B22" i="8"/>
  <c r="B38" i="8"/>
  <c r="B54" i="8"/>
  <c r="B66" i="8"/>
  <c r="B74" i="8"/>
  <c r="B211" i="8"/>
  <c r="B262" i="8"/>
  <c r="B278" i="8"/>
  <c r="B128" i="8"/>
  <c r="B227" i="8"/>
  <c r="B236" i="8"/>
  <c r="B258" i="8"/>
  <c r="B266" i="8"/>
  <c r="B274" i="8"/>
  <c r="B282" i="8"/>
  <c r="B290" i="8"/>
  <c r="B298" i="8"/>
  <c r="B7" i="8"/>
  <c r="B15" i="8"/>
  <c r="B23" i="8"/>
  <c r="B31" i="8"/>
  <c r="B39" i="8"/>
  <c r="B47" i="8"/>
  <c r="B55" i="8"/>
  <c r="B63" i="8"/>
  <c r="B69" i="8"/>
  <c r="B73" i="8"/>
  <c r="B6" i="8"/>
  <c r="B223" i="8"/>
  <c r="B247" i="8"/>
  <c r="B265" i="8"/>
  <c r="B281" i="8"/>
  <c r="B297" i="8"/>
  <c r="B30" i="8"/>
  <c r="B46" i="8"/>
  <c r="B62" i="8"/>
  <c r="B70" i="8"/>
  <c r="B179" i="8"/>
  <c r="B244" i="8"/>
  <c r="B270" i="8"/>
  <c r="B286" i="8"/>
  <c r="B19" i="8"/>
  <c r="B51" i="8"/>
  <c r="B71" i="8"/>
  <c r="B67" i="8"/>
  <c r="B294" i="8"/>
  <c r="B27" i="8"/>
  <c r="B59" i="8"/>
  <c r="B75" i="8"/>
  <c r="B302" i="8"/>
  <c r="B35" i="8"/>
  <c r="B11" i="8"/>
  <c r="B43" i="8"/>
  <c r="F77" i="8"/>
  <c r="F81" i="8"/>
  <c r="F85" i="8"/>
  <c r="F89" i="8"/>
  <c r="F93" i="8"/>
  <c r="F97" i="8"/>
  <c r="F101" i="8"/>
  <c r="F105" i="8"/>
  <c r="F109" i="8"/>
  <c r="F113" i="8"/>
  <c r="F117" i="8"/>
  <c r="F121" i="8"/>
  <c r="F125" i="8"/>
  <c r="F129" i="8"/>
  <c r="F133" i="8"/>
  <c r="F137" i="8"/>
  <c r="F141" i="8"/>
  <c r="F78" i="8"/>
  <c r="F82" i="8"/>
  <c r="F86" i="8"/>
  <c r="F90" i="8"/>
  <c r="F94" i="8"/>
  <c r="F98" i="8"/>
  <c r="F102" i="8"/>
  <c r="F106" i="8"/>
  <c r="F110" i="8"/>
  <c r="F114" i="8"/>
  <c r="F118" i="8"/>
  <c r="F122" i="8"/>
  <c r="F126" i="8"/>
  <c r="F130" i="8"/>
  <c r="F134" i="8"/>
  <c r="F138" i="8"/>
  <c r="F142" i="8"/>
  <c r="F79" i="8"/>
  <c r="F83" i="8"/>
  <c r="F87" i="8"/>
  <c r="F91" i="8"/>
  <c r="F95" i="8"/>
  <c r="F99" i="8"/>
  <c r="F103" i="8"/>
  <c r="F107" i="8"/>
  <c r="F111" i="8"/>
  <c r="F115" i="8"/>
  <c r="F119" i="8"/>
  <c r="F123" i="8"/>
  <c r="F127" i="8"/>
  <c r="F131" i="8"/>
  <c r="F135" i="8"/>
  <c r="F139" i="8"/>
  <c r="F143" i="8"/>
  <c r="F80" i="8"/>
  <c r="F96" i="8"/>
  <c r="F112" i="8"/>
  <c r="F128" i="8"/>
  <c r="F144" i="8"/>
  <c r="F148" i="8"/>
  <c r="F152" i="8"/>
  <c r="F156" i="8"/>
  <c r="F160" i="8"/>
  <c r="F164" i="8"/>
  <c r="F168" i="8"/>
  <c r="F172" i="8"/>
  <c r="F176" i="8"/>
  <c r="F180" i="8"/>
  <c r="F184" i="8"/>
  <c r="F188" i="8"/>
  <c r="F192" i="8"/>
  <c r="F84" i="8"/>
  <c r="F100" i="8"/>
  <c r="F116" i="8"/>
  <c r="F132" i="8"/>
  <c r="F145" i="8"/>
  <c r="F149" i="8"/>
  <c r="F153" i="8"/>
  <c r="F157" i="8"/>
  <c r="F161" i="8"/>
  <c r="F165" i="8"/>
  <c r="F169" i="8"/>
  <c r="F173" i="8"/>
  <c r="F177" i="8"/>
  <c r="F181" i="8"/>
  <c r="F185" i="8"/>
  <c r="F189" i="8"/>
  <c r="F193" i="8"/>
  <c r="F88" i="8"/>
  <c r="F104" i="8"/>
  <c r="F120" i="8"/>
  <c r="F136" i="8"/>
  <c r="F146" i="8"/>
  <c r="F150" i="8"/>
  <c r="F154" i="8"/>
  <c r="F158" i="8"/>
  <c r="F162" i="8"/>
  <c r="F166" i="8"/>
  <c r="F170" i="8"/>
  <c r="F174" i="8"/>
  <c r="F178" i="8"/>
  <c r="F182" i="8"/>
  <c r="F186" i="8"/>
  <c r="F190" i="8"/>
  <c r="F194" i="8"/>
  <c r="F92" i="8"/>
  <c r="F147" i="8"/>
  <c r="F163" i="8"/>
  <c r="F179" i="8"/>
  <c r="F195" i="8"/>
  <c r="F196" i="8"/>
  <c r="F200" i="8"/>
  <c r="F204" i="8"/>
  <c r="F208" i="8"/>
  <c r="F212" i="8"/>
  <c r="F216" i="8"/>
  <c r="F220" i="8"/>
  <c r="F224" i="8"/>
  <c r="F228" i="8"/>
  <c r="F108" i="8"/>
  <c r="F151" i="8"/>
  <c r="F167" i="8"/>
  <c r="F183" i="8"/>
  <c r="F197" i="8"/>
  <c r="F201" i="8"/>
  <c r="F205" i="8"/>
  <c r="F209" i="8"/>
  <c r="F213" i="8"/>
  <c r="F217" i="8"/>
  <c r="F221" i="8"/>
  <c r="F225" i="8"/>
  <c r="F229" i="8"/>
  <c r="F233" i="8"/>
  <c r="F237" i="8"/>
  <c r="F241" i="8"/>
  <c r="F245" i="8"/>
  <c r="F249" i="8"/>
  <c r="F253" i="8"/>
  <c r="F124" i="8"/>
  <c r="F155" i="8"/>
  <c r="F171" i="8"/>
  <c r="F187" i="8"/>
  <c r="F198" i="8"/>
  <c r="F202" i="8"/>
  <c r="F206" i="8"/>
  <c r="F210" i="8"/>
  <c r="F214" i="8"/>
  <c r="F218" i="8"/>
  <c r="F222" i="8"/>
  <c r="F226" i="8"/>
  <c r="F230" i="8"/>
  <c r="F234" i="8"/>
  <c r="F238" i="8"/>
  <c r="F242" i="8"/>
  <c r="F246" i="8"/>
  <c r="F140" i="8"/>
  <c r="F211" i="8"/>
  <c r="F227" i="8"/>
  <c r="F239" i="8"/>
  <c r="F250" i="8"/>
  <c r="F251" i="8"/>
  <c r="F252" i="8"/>
  <c r="F255" i="8"/>
  <c r="F259" i="8"/>
  <c r="F263" i="8"/>
  <c r="F267" i="8"/>
  <c r="F271" i="8"/>
  <c r="F275" i="8"/>
  <c r="F279" i="8"/>
  <c r="F283" i="8"/>
  <c r="F287" i="8"/>
  <c r="F291" i="8"/>
  <c r="F295" i="8"/>
  <c r="F299" i="8"/>
  <c r="F303" i="8"/>
  <c r="F8" i="8"/>
  <c r="F12" i="8"/>
  <c r="F16" i="8"/>
  <c r="F20" i="8"/>
  <c r="F24" i="8"/>
  <c r="F28" i="8"/>
  <c r="F32" i="8"/>
  <c r="F36" i="8"/>
  <c r="F40" i="8"/>
  <c r="F44" i="8"/>
  <c r="F48" i="8"/>
  <c r="F52" i="8"/>
  <c r="F56" i="8"/>
  <c r="F60" i="8"/>
  <c r="F64" i="8"/>
  <c r="F159" i="8"/>
  <c r="F199" i="8"/>
  <c r="F215" i="8"/>
  <c r="F231" i="8"/>
  <c r="F236" i="8"/>
  <c r="F244" i="8"/>
  <c r="F247" i="8"/>
  <c r="F248" i="8"/>
  <c r="F256" i="8"/>
  <c r="F260" i="8"/>
  <c r="F264" i="8"/>
  <c r="F268" i="8"/>
  <c r="F272" i="8"/>
  <c r="F276" i="8"/>
  <c r="F280" i="8"/>
  <c r="F284" i="8"/>
  <c r="F288" i="8"/>
  <c r="F292" i="8"/>
  <c r="F296" i="8"/>
  <c r="F300" i="8"/>
  <c r="F304" i="8"/>
  <c r="F9" i="8"/>
  <c r="F13" i="8"/>
  <c r="F17" i="8"/>
  <c r="F21" i="8"/>
  <c r="F25" i="8"/>
  <c r="F29" i="8"/>
  <c r="F33" i="8"/>
  <c r="F37" i="8"/>
  <c r="F41" i="8"/>
  <c r="F45" i="8"/>
  <c r="F49" i="8"/>
  <c r="F53" i="8"/>
  <c r="F57" i="8"/>
  <c r="F61" i="8"/>
  <c r="F219" i="8"/>
  <c r="F235" i="8"/>
  <c r="F257" i="8"/>
  <c r="F265" i="8"/>
  <c r="F273" i="8"/>
  <c r="F281" i="8"/>
  <c r="F289" i="8"/>
  <c r="F297" i="8"/>
  <c r="F305" i="8"/>
  <c r="F14" i="8"/>
  <c r="F22" i="8"/>
  <c r="F30" i="8"/>
  <c r="F38" i="8"/>
  <c r="F46" i="8"/>
  <c r="F54" i="8"/>
  <c r="F62" i="8"/>
  <c r="F68" i="8"/>
  <c r="F72" i="8"/>
  <c r="F76" i="8"/>
  <c r="F6" i="8"/>
  <c r="F175" i="8"/>
  <c r="F203" i="8"/>
  <c r="F243" i="8"/>
  <c r="F269" i="8"/>
  <c r="F285" i="8"/>
  <c r="F301" i="8"/>
  <c r="F18" i="8"/>
  <c r="F34" i="8"/>
  <c r="F50" i="8"/>
  <c r="F70" i="8"/>
  <c r="F223" i="8"/>
  <c r="F240" i="8"/>
  <c r="F258" i="8"/>
  <c r="F274" i="8"/>
  <c r="F191" i="8"/>
  <c r="F207" i="8"/>
  <c r="F232" i="8"/>
  <c r="F254" i="8"/>
  <c r="F262" i="8"/>
  <c r="F270" i="8"/>
  <c r="F278" i="8"/>
  <c r="F286" i="8"/>
  <c r="F294" i="8"/>
  <c r="F302" i="8"/>
  <c r="F11" i="8"/>
  <c r="F19" i="8"/>
  <c r="F27" i="8"/>
  <c r="F35" i="8"/>
  <c r="F43" i="8"/>
  <c r="F51" i="8"/>
  <c r="F59" i="8"/>
  <c r="F65" i="8"/>
  <c r="F69" i="8"/>
  <c r="F73" i="8"/>
  <c r="F261" i="8"/>
  <c r="F277" i="8"/>
  <c r="F293" i="8"/>
  <c r="F10" i="8"/>
  <c r="F26" i="8"/>
  <c r="F42" i="8"/>
  <c r="F58" i="8"/>
  <c r="F66" i="8"/>
  <c r="F74" i="8"/>
  <c r="F266" i="8"/>
  <c r="F282" i="8"/>
  <c r="F298" i="8"/>
  <c r="F31" i="8"/>
  <c r="F63" i="8"/>
  <c r="F67" i="8"/>
  <c r="F15" i="8"/>
  <c r="F290" i="8"/>
  <c r="F55" i="8"/>
  <c r="F7" i="8"/>
  <c r="F39" i="8"/>
  <c r="F71" i="8"/>
  <c r="F47" i="8"/>
  <c r="F75" i="8"/>
  <c r="F23" i="8"/>
  <c r="E78" i="8"/>
  <c r="E82" i="8"/>
  <c r="E86" i="8"/>
  <c r="E90" i="8"/>
  <c r="E94" i="8"/>
  <c r="E98" i="8"/>
  <c r="E102" i="8"/>
  <c r="E106" i="8"/>
  <c r="E110" i="8"/>
  <c r="E114" i="8"/>
  <c r="E118" i="8"/>
  <c r="E122" i="8"/>
  <c r="E126" i="8"/>
  <c r="E130" i="8"/>
  <c r="E134" i="8"/>
  <c r="E138" i="8"/>
  <c r="E142" i="8"/>
  <c r="E79" i="8"/>
  <c r="E83" i="8"/>
  <c r="E87" i="8"/>
  <c r="E91" i="8"/>
  <c r="E95" i="8"/>
  <c r="E99" i="8"/>
  <c r="E103" i="8"/>
  <c r="E107" i="8"/>
  <c r="E111" i="8"/>
  <c r="E115" i="8"/>
  <c r="E119" i="8"/>
  <c r="E123" i="8"/>
  <c r="E127" i="8"/>
  <c r="E131" i="8"/>
  <c r="E135" i="8"/>
  <c r="E139" i="8"/>
  <c r="E143" i="8"/>
  <c r="E80" i="8"/>
  <c r="E84" i="8"/>
  <c r="E88" i="8"/>
  <c r="E92" i="8"/>
  <c r="E96" i="8"/>
  <c r="E100" i="8"/>
  <c r="E104" i="8"/>
  <c r="E108" i="8"/>
  <c r="E112" i="8"/>
  <c r="E116" i="8"/>
  <c r="E120" i="8"/>
  <c r="E124" i="8"/>
  <c r="E128" i="8"/>
  <c r="E132" i="8"/>
  <c r="E136" i="8"/>
  <c r="E140" i="8"/>
  <c r="E144" i="8"/>
  <c r="E77" i="8"/>
  <c r="E93" i="8"/>
  <c r="E109" i="8"/>
  <c r="E125" i="8"/>
  <c r="E141" i="8"/>
  <c r="E145" i="8"/>
  <c r="E149" i="8"/>
  <c r="E153" i="8"/>
  <c r="E157" i="8"/>
  <c r="E161" i="8"/>
  <c r="E165" i="8"/>
  <c r="E169" i="8"/>
  <c r="E173" i="8"/>
  <c r="E177" i="8"/>
  <c r="E181" i="8"/>
  <c r="E185" i="8"/>
  <c r="E189" i="8"/>
  <c r="E193" i="8"/>
  <c r="E81" i="8"/>
  <c r="E97" i="8"/>
  <c r="E113" i="8"/>
  <c r="E129" i="8"/>
  <c r="E146" i="8"/>
  <c r="E150" i="8"/>
  <c r="E154" i="8"/>
  <c r="E158" i="8"/>
  <c r="E162" i="8"/>
  <c r="E166" i="8"/>
  <c r="E170" i="8"/>
  <c r="E174" i="8"/>
  <c r="E178" i="8"/>
  <c r="E182" i="8"/>
  <c r="E186" i="8"/>
  <c r="E190" i="8"/>
  <c r="E194" i="8"/>
  <c r="E85" i="8"/>
  <c r="E101" i="8"/>
  <c r="E117" i="8"/>
  <c r="E133" i="8"/>
  <c r="E147" i="8"/>
  <c r="E151" i="8"/>
  <c r="E155" i="8"/>
  <c r="E159" i="8"/>
  <c r="E163" i="8"/>
  <c r="E167" i="8"/>
  <c r="E171" i="8"/>
  <c r="E175" i="8"/>
  <c r="E179" i="8"/>
  <c r="E183" i="8"/>
  <c r="E187" i="8"/>
  <c r="E191" i="8"/>
  <c r="E195" i="8"/>
  <c r="E105" i="8"/>
  <c r="E160" i="8"/>
  <c r="E176" i="8"/>
  <c r="E192" i="8"/>
  <c r="E197" i="8"/>
  <c r="E201" i="8"/>
  <c r="E205" i="8"/>
  <c r="E209" i="8"/>
  <c r="E213" i="8"/>
  <c r="E217" i="8"/>
  <c r="E221" i="8"/>
  <c r="E225" i="8"/>
  <c r="E229" i="8"/>
  <c r="E121" i="8"/>
  <c r="E148" i="8"/>
  <c r="E164" i="8"/>
  <c r="E180" i="8"/>
  <c r="E198" i="8"/>
  <c r="E202" i="8"/>
  <c r="E206" i="8"/>
  <c r="E210" i="8"/>
  <c r="E214" i="8"/>
  <c r="E218" i="8"/>
  <c r="E222" i="8"/>
  <c r="E226" i="8"/>
  <c r="E230" i="8"/>
  <c r="E234" i="8"/>
  <c r="E238" i="8"/>
  <c r="E242" i="8"/>
  <c r="E246" i="8"/>
  <c r="E250" i="8"/>
  <c r="E254" i="8"/>
  <c r="E137" i="8"/>
  <c r="E152" i="8"/>
  <c r="E168" i="8"/>
  <c r="E184" i="8"/>
  <c r="E199" i="8"/>
  <c r="E203" i="8"/>
  <c r="E207" i="8"/>
  <c r="E211" i="8"/>
  <c r="E215" i="8"/>
  <c r="E219" i="8"/>
  <c r="E223" i="8"/>
  <c r="E227" i="8"/>
  <c r="E231" i="8"/>
  <c r="E235" i="8"/>
  <c r="E239" i="8"/>
  <c r="E243" i="8"/>
  <c r="E89" i="8"/>
  <c r="E156" i="8"/>
  <c r="E208" i="8"/>
  <c r="E224" i="8"/>
  <c r="E236" i="8"/>
  <c r="E244" i="8"/>
  <c r="E247" i="8"/>
  <c r="E248" i="8"/>
  <c r="E249" i="8"/>
  <c r="E256" i="8"/>
  <c r="E260" i="8"/>
  <c r="E264" i="8"/>
  <c r="E268" i="8"/>
  <c r="E272" i="8"/>
  <c r="E276" i="8"/>
  <c r="E280" i="8"/>
  <c r="E284" i="8"/>
  <c r="E288" i="8"/>
  <c r="E292" i="8"/>
  <c r="E296" i="8"/>
  <c r="E300" i="8"/>
  <c r="E304" i="8"/>
  <c r="E9" i="8"/>
  <c r="E13" i="8"/>
  <c r="E17" i="8"/>
  <c r="E21" i="8"/>
  <c r="E25" i="8"/>
  <c r="E29" i="8"/>
  <c r="E33" i="8"/>
  <c r="E37" i="8"/>
  <c r="E41" i="8"/>
  <c r="E45" i="8"/>
  <c r="E49" i="8"/>
  <c r="E53" i="8"/>
  <c r="E57" i="8"/>
  <c r="E61" i="8"/>
  <c r="E172" i="8"/>
  <c r="E196" i="8"/>
  <c r="E212" i="8"/>
  <c r="E228" i="8"/>
  <c r="E233" i="8"/>
  <c r="E241" i="8"/>
  <c r="E257" i="8"/>
  <c r="E261" i="8"/>
  <c r="E265" i="8"/>
  <c r="E269" i="8"/>
  <c r="E273" i="8"/>
  <c r="E277" i="8"/>
  <c r="E281" i="8"/>
  <c r="E285" i="8"/>
  <c r="E289" i="8"/>
  <c r="E293" i="8"/>
  <c r="E297" i="8"/>
  <c r="E301" i="8"/>
  <c r="E305" i="8"/>
  <c r="E10" i="8"/>
  <c r="E14" i="8"/>
  <c r="E18" i="8"/>
  <c r="E22" i="8"/>
  <c r="E26" i="8"/>
  <c r="E30" i="8"/>
  <c r="E34" i="8"/>
  <c r="E38" i="8"/>
  <c r="E42" i="8"/>
  <c r="E46" i="8"/>
  <c r="E50" i="8"/>
  <c r="E54" i="8"/>
  <c r="E58" i="8"/>
  <c r="E62" i="8"/>
  <c r="E188" i="8"/>
  <c r="E200" i="8"/>
  <c r="E232" i="8"/>
  <c r="E262" i="8"/>
  <c r="E270" i="8"/>
  <c r="E278" i="8"/>
  <c r="E286" i="8"/>
  <c r="E294" i="8"/>
  <c r="E302" i="8"/>
  <c r="E11" i="8"/>
  <c r="E19" i="8"/>
  <c r="E27" i="8"/>
  <c r="E35" i="8"/>
  <c r="E43" i="8"/>
  <c r="E51" i="8"/>
  <c r="E59" i="8"/>
  <c r="E65" i="8"/>
  <c r="E69" i="8"/>
  <c r="E73" i="8"/>
  <c r="E216" i="8"/>
  <c r="E266" i="8"/>
  <c r="E282" i="8"/>
  <c r="E298" i="8"/>
  <c r="E31" i="8"/>
  <c r="E47" i="8"/>
  <c r="E63" i="8"/>
  <c r="E67" i="8"/>
  <c r="E75" i="8"/>
  <c r="E251" i="8"/>
  <c r="E255" i="8"/>
  <c r="E271" i="8"/>
  <c r="E220" i="8"/>
  <c r="E245" i="8"/>
  <c r="E252" i="8"/>
  <c r="E259" i="8"/>
  <c r="E267" i="8"/>
  <c r="E275" i="8"/>
  <c r="E283" i="8"/>
  <c r="E291" i="8"/>
  <c r="E299" i="8"/>
  <c r="E8" i="8"/>
  <c r="E16" i="8"/>
  <c r="E24" i="8"/>
  <c r="E32" i="8"/>
  <c r="E40" i="8"/>
  <c r="E48" i="8"/>
  <c r="E56" i="8"/>
  <c r="E64" i="8"/>
  <c r="E66" i="8"/>
  <c r="E70" i="8"/>
  <c r="E74" i="8"/>
  <c r="E240" i="8"/>
  <c r="E258" i="8"/>
  <c r="E274" i="8"/>
  <c r="E290" i="8"/>
  <c r="E7" i="8"/>
  <c r="E15" i="8"/>
  <c r="E23" i="8"/>
  <c r="E39" i="8"/>
  <c r="E55" i="8"/>
  <c r="E71" i="8"/>
  <c r="E204" i="8"/>
  <c r="E237" i="8"/>
  <c r="E253" i="8"/>
  <c r="E263" i="8"/>
  <c r="E279" i="8"/>
  <c r="E12" i="8"/>
  <c r="E44" i="8"/>
  <c r="E6" i="8"/>
  <c r="E295" i="8"/>
  <c r="E28" i="8"/>
  <c r="E72" i="8"/>
  <c r="E303" i="8"/>
  <c r="E287" i="8"/>
  <c r="E20" i="8"/>
  <c r="E52" i="8"/>
  <c r="E68" i="8"/>
  <c r="E60" i="8"/>
  <c r="E36" i="8"/>
  <c r="E76" i="8"/>
  <c r="C80" i="8"/>
  <c r="C84" i="8"/>
  <c r="C88" i="8"/>
  <c r="C92" i="8"/>
  <c r="C96" i="8"/>
  <c r="C100" i="8"/>
  <c r="C104" i="8"/>
  <c r="C108" i="8"/>
  <c r="C112" i="8"/>
  <c r="C116" i="8"/>
  <c r="C120" i="8"/>
  <c r="C124" i="8"/>
  <c r="C128" i="8"/>
  <c r="C132" i="8"/>
  <c r="C136" i="8"/>
  <c r="C140" i="8"/>
  <c r="C144" i="8"/>
  <c r="C77" i="8"/>
  <c r="C81" i="8"/>
  <c r="C85" i="8"/>
  <c r="C89" i="8"/>
  <c r="C93" i="8"/>
  <c r="C97" i="8"/>
  <c r="C101" i="8"/>
  <c r="C105" i="8"/>
  <c r="C109" i="8"/>
  <c r="C113" i="8"/>
  <c r="C117" i="8"/>
  <c r="C121" i="8"/>
  <c r="C125" i="8"/>
  <c r="C129" i="8"/>
  <c r="C133" i="8"/>
  <c r="C137" i="8"/>
  <c r="C141" i="8"/>
  <c r="C78" i="8"/>
  <c r="C82" i="8"/>
  <c r="C86" i="8"/>
  <c r="C90" i="8"/>
  <c r="C94" i="8"/>
  <c r="C98" i="8"/>
  <c r="C102" i="8"/>
  <c r="C106" i="8"/>
  <c r="C110" i="8"/>
  <c r="C114" i="8"/>
  <c r="C118" i="8"/>
  <c r="C122" i="8"/>
  <c r="C126" i="8"/>
  <c r="C130" i="8"/>
  <c r="C134" i="8"/>
  <c r="C138" i="8"/>
  <c r="C142" i="8"/>
  <c r="C87" i="8"/>
  <c r="C103" i="8"/>
  <c r="C119" i="8"/>
  <c r="C135" i="8"/>
  <c r="C147" i="8"/>
  <c r="C151" i="8"/>
  <c r="C155" i="8"/>
  <c r="C159" i="8"/>
  <c r="C163" i="8"/>
  <c r="C167" i="8"/>
  <c r="C171" i="8"/>
  <c r="C175" i="8"/>
  <c r="C179" i="8"/>
  <c r="C183" i="8"/>
  <c r="C187" i="8"/>
  <c r="C191" i="8"/>
  <c r="C195" i="8"/>
  <c r="C91" i="8"/>
  <c r="C107" i="8"/>
  <c r="C123" i="8"/>
  <c r="C139" i="8"/>
  <c r="C148" i="8"/>
  <c r="C152" i="8"/>
  <c r="C156" i="8"/>
  <c r="C160" i="8"/>
  <c r="C164" i="8"/>
  <c r="C168" i="8"/>
  <c r="C172" i="8"/>
  <c r="C176" i="8"/>
  <c r="C180" i="8"/>
  <c r="C184" i="8"/>
  <c r="C188" i="8"/>
  <c r="C192" i="8"/>
  <c r="C79" i="8"/>
  <c r="C95" i="8"/>
  <c r="C111" i="8"/>
  <c r="C127" i="8"/>
  <c r="C143" i="8"/>
  <c r="C145" i="8"/>
  <c r="C149" i="8"/>
  <c r="C153" i="8"/>
  <c r="C157" i="8"/>
  <c r="C161" i="8"/>
  <c r="C165" i="8"/>
  <c r="C169" i="8"/>
  <c r="C173" i="8"/>
  <c r="C177" i="8"/>
  <c r="C181" i="8"/>
  <c r="C185" i="8"/>
  <c r="C189" i="8"/>
  <c r="C193" i="8"/>
  <c r="C131" i="8"/>
  <c r="C154" i="8"/>
  <c r="C170" i="8"/>
  <c r="C186" i="8"/>
  <c r="C199" i="8"/>
  <c r="C203" i="8"/>
  <c r="C207" i="8"/>
  <c r="C211" i="8"/>
  <c r="C215" i="8"/>
  <c r="C219" i="8"/>
  <c r="C223" i="8"/>
  <c r="C227" i="8"/>
  <c r="C231" i="8"/>
  <c r="C83" i="8"/>
  <c r="C158" i="8"/>
  <c r="C174" i="8"/>
  <c r="C190" i="8"/>
  <c r="C196" i="8"/>
  <c r="C200" i="8"/>
  <c r="C204" i="8"/>
  <c r="C208" i="8"/>
  <c r="C212" i="8"/>
  <c r="C216" i="8"/>
  <c r="C220" i="8"/>
  <c r="C224" i="8"/>
  <c r="C228" i="8"/>
  <c r="C232" i="8"/>
  <c r="C236" i="8"/>
  <c r="C240" i="8"/>
  <c r="C244" i="8"/>
  <c r="C248" i="8"/>
  <c r="C252" i="8"/>
  <c r="C99" i="8"/>
  <c r="C146" i="8"/>
  <c r="C162" i="8"/>
  <c r="C178" i="8"/>
  <c r="C194" i="8"/>
  <c r="C197" i="8"/>
  <c r="C201" i="8"/>
  <c r="C205" i="8"/>
  <c r="C209" i="8"/>
  <c r="C213" i="8"/>
  <c r="C217" i="8"/>
  <c r="C221" i="8"/>
  <c r="C225" i="8"/>
  <c r="C229" i="8"/>
  <c r="C233" i="8"/>
  <c r="C237" i="8"/>
  <c r="C241" i="8"/>
  <c r="C245" i="8"/>
  <c r="C182" i="8"/>
  <c r="C202" i="8"/>
  <c r="C218" i="8"/>
  <c r="C238" i="8"/>
  <c r="C246" i="8"/>
  <c r="C258" i="8"/>
  <c r="C262" i="8"/>
  <c r="C266" i="8"/>
  <c r="C270" i="8"/>
  <c r="C274" i="8"/>
  <c r="C278" i="8"/>
  <c r="C282" i="8"/>
  <c r="C286" i="8"/>
  <c r="C290" i="8"/>
  <c r="C294" i="8"/>
  <c r="C298" i="8"/>
  <c r="C302" i="8"/>
  <c r="C7" i="8"/>
  <c r="C11" i="8"/>
  <c r="C15" i="8"/>
  <c r="C19" i="8"/>
  <c r="C23" i="8"/>
  <c r="C27" i="8"/>
  <c r="C31" i="8"/>
  <c r="C35" i="8"/>
  <c r="C39" i="8"/>
  <c r="C43" i="8"/>
  <c r="C47" i="8"/>
  <c r="C51" i="8"/>
  <c r="C55" i="8"/>
  <c r="C59" i="8"/>
  <c r="C63" i="8"/>
  <c r="C206" i="8"/>
  <c r="C222" i="8"/>
  <c r="C235" i="8"/>
  <c r="C243" i="8"/>
  <c r="C253" i="8"/>
  <c r="C254" i="8"/>
  <c r="C255" i="8"/>
  <c r="C259" i="8"/>
  <c r="C263" i="8"/>
  <c r="C267" i="8"/>
  <c r="C271" i="8"/>
  <c r="C275" i="8"/>
  <c r="C279" i="8"/>
  <c r="C283" i="8"/>
  <c r="C287" i="8"/>
  <c r="C291" i="8"/>
  <c r="C295" i="8"/>
  <c r="C299" i="8"/>
  <c r="C303" i="8"/>
  <c r="C8" i="8"/>
  <c r="C12" i="8"/>
  <c r="C16" i="8"/>
  <c r="C20" i="8"/>
  <c r="C24" i="8"/>
  <c r="C28" i="8"/>
  <c r="C32" i="8"/>
  <c r="C36" i="8"/>
  <c r="C40" i="8"/>
  <c r="C44" i="8"/>
  <c r="C48" i="8"/>
  <c r="C52" i="8"/>
  <c r="C56" i="8"/>
  <c r="C60" i="8"/>
  <c r="C64" i="8"/>
  <c r="C115" i="8"/>
  <c r="C226" i="8"/>
  <c r="C242" i="8"/>
  <c r="C250" i="8"/>
  <c r="C256" i="8"/>
  <c r="C264" i="8"/>
  <c r="C272" i="8"/>
  <c r="C280" i="8"/>
  <c r="C288" i="8"/>
  <c r="C296" i="8"/>
  <c r="C304" i="8"/>
  <c r="C13" i="8"/>
  <c r="C21" i="8"/>
  <c r="C29" i="8"/>
  <c r="C37" i="8"/>
  <c r="C45" i="8"/>
  <c r="C53" i="8"/>
  <c r="C61" i="8"/>
  <c r="C67" i="8"/>
  <c r="C71" i="8"/>
  <c r="C75" i="8"/>
  <c r="C249" i="8"/>
  <c r="C260" i="8"/>
  <c r="C276" i="8"/>
  <c r="C292" i="8"/>
  <c r="C25" i="8"/>
  <c r="C41" i="8"/>
  <c r="C57" i="8"/>
  <c r="C69" i="8"/>
  <c r="C198" i="8"/>
  <c r="C247" i="8"/>
  <c r="C265" i="8"/>
  <c r="C281" i="8"/>
  <c r="C166" i="8"/>
  <c r="C214" i="8"/>
  <c r="C239" i="8"/>
  <c r="C261" i="8"/>
  <c r="C269" i="8"/>
  <c r="C277" i="8"/>
  <c r="C285" i="8"/>
  <c r="C293" i="8"/>
  <c r="C301" i="8"/>
  <c r="C10" i="8"/>
  <c r="C18" i="8"/>
  <c r="C26" i="8"/>
  <c r="C34" i="8"/>
  <c r="C42" i="8"/>
  <c r="C50" i="8"/>
  <c r="C58" i="8"/>
  <c r="C68" i="8"/>
  <c r="C72" i="8"/>
  <c r="C76" i="8"/>
  <c r="C6" i="8"/>
  <c r="C150" i="8"/>
  <c r="C210" i="8"/>
  <c r="C234" i="8"/>
  <c r="C251" i="8"/>
  <c r="C268" i="8"/>
  <c r="C284" i="8"/>
  <c r="C300" i="8"/>
  <c r="C9" i="8"/>
  <c r="C17" i="8"/>
  <c r="C33" i="8"/>
  <c r="C49" i="8"/>
  <c r="C65" i="8"/>
  <c r="C73" i="8"/>
  <c r="C230" i="8"/>
  <c r="C257" i="8"/>
  <c r="C273" i="8"/>
  <c r="C305" i="8"/>
  <c r="C38" i="8"/>
  <c r="C74" i="8"/>
  <c r="C22" i="8"/>
  <c r="C54" i="8"/>
  <c r="C66" i="8"/>
  <c r="C14" i="8"/>
  <c r="C46" i="8"/>
  <c r="C289" i="8"/>
  <c r="C297" i="8"/>
  <c r="C30" i="8"/>
  <c r="C62" i="8"/>
  <c r="C70" i="8"/>
  <c r="F107" i="7"/>
  <c r="F111" i="7"/>
  <c r="F115" i="7"/>
  <c r="F119" i="7"/>
  <c r="F123" i="7"/>
  <c r="F127" i="7"/>
  <c r="F131" i="7"/>
  <c r="F135" i="7"/>
  <c r="F139" i="7"/>
  <c r="F143" i="7"/>
  <c r="F147" i="7"/>
  <c r="F151" i="7"/>
  <c r="F155" i="7"/>
  <c r="F159" i="7"/>
  <c r="F163" i="7"/>
  <c r="F167" i="7"/>
  <c r="F171" i="7"/>
  <c r="F105" i="7"/>
  <c r="F106" i="7"/>
  <c r="F120" i="7"/>
  <c r="F121" i="7"/>
  <c r="F122" i="7"/>
  <c r="F136" i="7"/>
  <c r="F137" i="7"/>
  <c r="F138" i="7"/>
  <c r="F152" i="7"/>
  <c r="F153" i="7"/>
  <c r="F154" i="7"/>
  <c r="F168" i="7"/>
  <c r="F169" i="7"/>
  <c r="F170" i="7"/>
  <c r="F173" i="7"/>
  <c r="F177" i="7"/>
  <c r="F181" i="7"/>
  <c r="F185" i="7"/>
  <c r="F189" i="7"/>
  <c r="F109" i="7"/>
  <c r="F112" i="7"/>
  <c r="F126" i="7"/>
  <c r="F129" i="7"/>
  <c r="F132" i="7"/>
  <c r="F146" i="7"/>
  <c r="F149" i="7"/>
  <c r="F156" i="7"/>
  <c r="F166" i="7"/>
  <c r="F174" i="7"/>
  <c r="F175" i="7"/>
  <c r="F176" i="7"/>
  <c r="F193" i="7"/>
  <c r="F197" i="7"/>
  <c r="F201" i="7"/>
  <c r="F205" i="7"/>
  <c r="F209" i="7"/>
  <c r="F213" i="7"/>
  <c r="F217" i="7"/>
  <c r="F221" i="7"/>
  <c r="F225" i="7"/>
  <c r="F229" i="7"/>
  <c r="F233" i="7"/>
  <c r="F237" i="7"/>
  <c r="F241" i="7"/>
  <c r="F245" i="7"/>
  <c r="F249" i="7"/>
  <c r="F253" i="7"/>
  <c r="F257" i="7"/>
  <c r="F261" i="7"/>
  <c r="F265" i="7"/>
  <c r="F269" i="7"/>
  <c r="F273" i="7"/>
  <c r="F113" i="7"/>
  <c r="F117" i="7"/>
  <c r="F130" i="7"/>
  <c r="F134" i="7"/>
  <c r="F172" i="7"/>
  <c r="F179" i="7"/>
  <c r="F182" i="7"/>
  <c r="F202" i="7"/>
  <c r="F203" i="7"/>
  <c r="F204" i="7"/>
  <c r="F218" i="7"/>
  <c r="F219" i="7"/>
  <c r="F220" i="7"/>
  <c r="F234" i="7"/>
  <c r="F235" i="7"/>
  <c r="F236" i="7"/>
  <c r="F250" i="7"/>
  <c r="F251" i="7"/>
  <c r="F252" i="7"/>
  <c r="F266" i="7"/>
  <c r="F267" i="7"/>
  <c r="F268" i="7"/>
  <c r="F276" i="7"/>
  <c r="F280" i="7"/>
  <c r="F284" i="7"/>
  <c r="F288" i="7"/>
  <c r="F292" i="7"/>
  <c r="F296" i="7"/>
  <c r="F300" i="7"/>
  <c r="F304" i="7"/>
  <c r="F79" i="7"/>
  <c r="F108" i="7"/>
  <c r="F110" i="7"/>
  <c r="F118" i="7"/>
  <c r="F128" i="7"/>
  <c r="F133" i="7"/>
  <c r="F158" i="7"/>
  <c r="F161" i="7"/>
  <c r="F190" i="7"/>
  <c r="F200" i="7"/>
  <c r="F207" i="7"/>
  <c r="F210" i="7"/>
  <c r="F224" i="7"/>
  <c r="F227" i="7"/>
  <c r="F230" i="7"/>
  <c r="F244" i="7"/>
  <c r="F247" i="7"/>
  <c r="F254" i="7"/>
  <c r="F264" i="7"/>
  <c r="F271" i="7"/>
  <c r="F274" i="7"/>
  <c r="F275" i="7"/>
  <c r="F289" i="7"/>
  <c r="F290" i="7"/>
  <c r="F291" i="7"/>
  <c r="F305" i="7"/>
  <c r="F77" i="7"/>
  <c r="F78" i="7"/>
  <c r="F80" i="7"/>
  <c r="F84" i="7"/>
  <c r="F88" i="7"/>
  <c r="F92" i="7"/>
  <c r="F96" i="7"/>
  <c r="F100" i="7"/>
  <c r="F104" i="7"/>
  <c r="F10" i="7"/>
  <c r="F14" i="7"/>
  <c r="F18" i="7"/>
  <c r="F22" i="7"/>
  <c r="F26" i="7"/>
  <c r="F30" i="7"/>
  <c r="F34" i="7"/>
  <c r="F38" i="7"/>
  <c r="F42" i="7"/>
  <c r="F46" i="7"/>
  <c r="F50" i="7"/>
  <c r="F54" i="7"/>
  <c r="F58" i="7"/>
  <c r="F62" i="7"/>
  <c r="F66" i="7"/>
  <c r="F70" i="7"/>
  <c r="F74" i="7"/>
  <c r="F116" i="7"/>
  <c r="F141" i="7"/>
  <c r="F144" i="7"/>
  <c r="F164" i="7"/>
  <c r="F183" i="7"/>
  <c r="F187" i="7"/>
  <c r="F196" i="7"/>
  <c r="F199" i="7"/>
  <c r="F206" i="7"/>
  <c r="F216" i="7"/>
  <c r="F223" i="7"/>
  <c r="F226" i="7"/>
  <c r="F240" i="7"/>
  <c r="F243" i="7"/>
  <c r="F246" i="7"/>
  <c r="F260" i="7"/>
  <c r="F263" i="7"/>
  <c r="F270" i="7"/>
  <c r="F114" i="7"/>
  <c r="F178" i="7"/>
  <c r="F192" i="7"/>
  <c r="F198" i="7"/>
  <c r="F215" i="7"/>
  <c r="F232" i="7"/>
  <c r="F278" i="7"/>
  <c r="F281" i="7"/>
  <c r="F295" i="7"/>
  <c r="F298" i="7"/>
  <c r="F301" i="7"/>
  <c r="F93" i="7"/>
  <c r="F95" i="7"/>
  <c r="F12" i="7"/>
  <c r="F27" i="7"/>
  <c r="F29" i="7"/>
  <c r="F44" i="7"/>
  <c r="F60" i="7"/>
  <c r="F75" i="7"/>
  <c r="F148" i="7"/>
  <c r="F180" i="7"/>
  <c r="F184" i="7"/>
  <c r="F188" i="7"/>
  <c r="F191" i="7"/>
  <c r="F194" i="7"/>
  <c r="F208" i="7"/>
  <c r="F211" i="7"/>
  <c r="F214" i="7"/>
  <c r="F228" i="7"/>
  <c r="F231" i="7"/>
  <c r="F248" i="7"/>
  <c r="F279" i="7"/>
  <c r="F282" i="7"/>
  <c r="F285" i="7"/>
  <c r="F299" i="7"/>
  <c r="F302" i="7"/>
  <c r="F81" i="7"/>
  <c r="F82" i="7"/>
  <c r="F83" i="7"/>
  <c r="F97" i="7"/>
  <c r="F98" i="7"/>
  <c r="F99" i="7"/>
  <c r="F15" i="7"/>
  <c r="F16" i="7"/>
  <c r="F17" i="7"/>
  <c r="F31" i="7"/>
  <c r="F32" i="7"/>
  <c r="F33" i="7"/>
  <c r="F47" i="7"/>
  <c r="F48" i="7"/>
  <c r="F49" i="7"/>
  <c r="F63" i="7"/>
  <c r="F64" i="7"/>
  <c r="F65" i="7"/>
  <c r="F6" i="7"/>
  <c r="F124" i="7"/>
  <c r="F165" i="7"/>
  <c r="F195" i="7"/>
  <c r="F212" i="7"/>
  <c r="F94" i="7"/>
  <c r="F11" i="7"/>
  <c r="F13" i="7"/>
  <c r="F28" i="7"/>
  <c r="F43" i="7"/>
  <c r="F45" i="7"/>
  <c r="F59" i="7"/>
  <c r="F61" i="7"/>
  <c r="F76" i="7"/>
  <c r="F125" i="7"/>
  <c r="F145" i="7"/>
  <c r="F258" i="7"/>
  <c r="F277" i="7"/>
  <c r="F294" i="7"/>
  <c r="F297" i="7"/>
  <c r="F90" i="7"/>
  <c r="F7" i="7"/>
  <c r="F9" i="7"/>
  <c r="F24" i="7"/>
  <c r="F39" i="7"/>
  <c r="F41" i="7"/>
  <c r="F56" i="7"/>
  <c r="F71" i="7"/>
  <c r="F73" i="7"/>
  <c r="F150" i="7"/>
  <c r="F186" i="7"/>
  <c r="F157" i="7"/>
  <c r="F242" i="7"/>
  <c r="F259" i="7"/>
  <c r="F283" i="7"/>
  <c r="F286" i="7"/>
  <c r="F303" i="7"/>
  <c r="F86" i="7"/>
  <c r="F101" i="7"/>
  <c r="F103" i="7"/>
  <c r="F20" i="7"/>
  <c r="F35" i="7"/>
  <c r="F37" i="7"/>
  <c r="F52" i="7"/>
  <c r="F67" i="7"/>
  <c r="F69" i="7"/>
  <c r="F140" i="7"/>
  <c r="F160" i="7"/>
  <c r="F162" i="7"/>
  <c r="F255" i="7"/>
  <c r="F287" i="7"/>
  <c r="F89" i="7"/>
  <c r="F8" i="7"/>
  <c r="F25" i="7"/>
  <c r="F55" i="7"/>
  <c r="F72" i="7"/>
  <c r="F239" i="7"/>
  <c r="F262" i="7"/>
  <c r="F19" i="7"/>
  <c r="F36" i="7"/>
  <c r="F53" i="7"/>
  <c r="F222" i="7"/>
  <c r="F256" i="7"/>
  <c r="F293" i="7"/>
  <c r="F85" i="7"/>
  <c r="F102" i="7"/>
  <c r="F21" i="7"/>
  <c r="F51" i="7"/>
  <c r="F68" i="7"/>
  <c r="F142" i="7"/>
  <c r="F238" i="7"/>
  <c r="F272" i="7"/>
  <c r="F91" i="7"/>
  <c r="F23" i="7"/>
  <c r="F40" i="7"/>
  <c r="F57" i="7"/>
  <c r="F87" i="7"/>
  <c r="C106" i="7"/>
  <c r="C110" i="7"/>
  <c r="C114" i="7"/>
  <c r="C118" i="7"/>
  <c r="C122" i="7"/>
  <c r="C126" i="7"/>
  <c r="C130" i="7"/>
  <c r="C134" i="7"/>
  <c r="C138" i="7"/>
  <c r="C142" i="7"/>
  <c r="C146" i="7"/>
  <c r="C150" i="7"/>
  <c r="C154" i="7"/>
  <c r="C158" i="7"/>
  <c r="C162" i="7"/>
  <c r="C166" i="7"/>
  <c r="C170" i="7"/>
  <c r="C111" i="7"/>
  <c r="C112" i="7"/>
  <c r="C113" i="7"/>
  <c r="C127" i="7"/>
  <c r="C128" i="7"/>
  <c r="C129" i="7"/>
  <c r="C143" i="7"/>
  <c r="C144" i="7"/>
  <c r="C145" i="7"/>
  <c r="C159" i="7"/>
  <c r="C160" i="7"/>
  <c r="C161" i="7"/>
  <c r="C176" i="7"/>
  <c r="C180" i="7"/>
  <c r="C184" i="7"/>
  <c r="C188" i="7"/>
  <c r="C107" i="7"/>
  <c r="C121" i="7"/>
  <c r="C124" i="7"/>
  <c r="C131" i="7"/>
  <c r="C141" i="7"/>
  <c r="C148" i="7"/>
  <c r="C151" i="7"/>
  <c r="C165" i="7"/>
  <c r="C168" i="7"/>
  <c r="C171" i="7"/>
  <c r="C181" i="7"/>
  <c r="C182" i="7"/>
  <c r="C183" i="7"/>
  <c r="C192" i="7"/>
  <c r="C196" i="7"/>
  <c r="C200" i="7"/>
  <c r="C204" i="7"/>
  <c r="C208" i="7"/>
  <c r="C212" i="7"/>
  <c r="C216" i="7"/>
  <c r="C220" i="7"/>
  <c r="C224" i="7"/>
  <c r="C228" i="7"/>
  <c r="C232" i="7"/>
  <c r="C236" i="7"/>
  <c r="C240" i="7"/>
  <c r="C244" i="7"/>
  <c r="C248" i="7"/>
  <c r="C252" i="7"/>
  <c r="C256" i="7"/>
  <c r="C260" i="7"/>
  <c r="C264" i="7"/>
  <c r="C268" i="7"/>
  <c r="C272" i="7"/>
  <c r="C108" i="7"/>
  <c r="C125" i="7"/>
  <c r="C163" i="7"/>
  <c r="C167" i="7"/>
  <c r="C174" i="7"/>
  <c r="C177" i="7"/>
  <c r="C193" i="7"/>
  <c r="C194" i="7"/>
  <c r="C195" i="7"/>
  <c r="C209" i="7"/>
  <c r="C210" i="7"/>
  <c r="C211" i="7"/>
  <c r="C225" i="7"/>
  <c r="C226" i="7"/>
  <c r="C227" i="7"/>
  <c r="C241" i="7"/>
  <c r="C242" i="7"/>
  <c r="C243" i="7"/>
  <c r="C257" i="7"/>
  <c r="C258" i="7"/>
  <c r="C259" i="7"/>
  <c r="C273" i="7"/>
  <c r="C274" i="7"/>
  <c r="C275" i="7"/>
  <c r="C279" i="7"/>
  <c r="C283" i="7"/>
  <c r="C287" i="7"/>
  <c r="C291" i="7"/>
  <c r="C295" i="7"/>
  <c r="C299" i="7"/>
  <c r="C303" i="7"/>
  <c r="C78" i="7"/>
  <c r="C116" i="7"/>
  <c r="C136" i="7"/>
  <c r="C139" i="7"/>
  <c r="C164" i="7"/>
  <c r="C169" i="7"/>
  <c r="C185" i="7"/>
  <c r="C187" i="7"/>
  <c r="C189" i="7"/>
  <c r="C199" i="7"/>
  <c r="C202" i="7"/>
  <c r="C205" i="7"/>
  <c r="C219" i="7"/>
  <c r="C222" i="7"/>
  <c r="C229" i="7"/>
  <c r="C239" i="7"/>
  <c r="C246" i="7"/>
  <c r="C249" i="7"/>
  <c r="C263" i="7"/>
  <c r="C266" i="7"/>
  <c r="C269" i="7"/>
  <c r="C280" i="7"/>
  <c r="C281" i="7"/>
  <c r="C282" i="7"/>
  <c r="C296" i="7"/>
  <c r="C297" i="7"/>
  <c r="C298" i="7"/>
  <c r="C83" i="7"/>
  <c r="C87" i="7"/>
  <c r="C91" i="7"/>
  <c r="C95" i="7"/>
  <c r="C99" i="7"/>
  <c r="C103" i="7"/>
  <c r="C9" i="7"/>
  <c r="C13" i="7"/>
  <c r="C17" i="7"/>
  <c r="C21" i="7"/>
  <c r="C25" i="7"/>
  <c r="C29" i="7"/>
  <c r="C33" i="7"/>
  <c r="C37" i="7"/>
  <c r="C41" i="7"/>
  <c r="C45" i="7"/>
  <c r="C49" i="7"/>
  <c r="C53" i="7"/>
  <c r="C57" i="7"/>
  <c r="C61" i="7"/>
  <c r="C65" i="7"/>
  <c r="C69" i="7"/>
  <c r="C73" i="7"/>
  <c r="C109" i="7"/>
  <c r="C119" i="7"/>
  <c r="C137" i="7"/>
  <c r="C147" i="7"/>
  <c r="C149" i="7"/>
  <c r="C152" i="7"/>
  <c r="C157" i="7"/>
  <c r="C172" i="7"/>
  <c r="C178" i="7"/>
  <c r="C191" i="7"/>
  <c r="C198" i="7"/>
  <c r="C201" i="7"/>
  <c r="C215" i="7"/>
  <c r="C218" i="7"/>
  <c r="C221" i="7"/>
  <c r="C235" i="7"/>
  <c r="C238" i="7"/>
  <c r="C245" i="7"/>
  <c r="C255" i="7"/>
  <c r="C262" i="7"/>
  <c r="C265" i="7"/>
  <c r="C120" i="7"/>
  <c r="C135" i="7"/>
  <c r="C140" i="7"/>
  <c r="C186" i="7"/>
  <c r="C261" i="7"/>
  <c r="C276" i="7"/>
  <c r="C290" i="7"/>
  <c r="C293" i="7"/>
  <c r="C85" i="7"/>
  <c r="C100" i="7"/>
  <c r="C102" i="7"/>
  <c r="C19" i="7"/>
  <c r="C34" i="7"/>
  <c r="C36" i="7"/>
  <c r="C52" i="7"/>
  <c r="C67" i="7"/>
  <c r="C105" i="7"/>
  <c r="C115" i="7"/>
  <c r="C123" i="7"/>
  <c r="C133" i="7"/>
  <c r="C153" i="7"/>
  <c r="C203" i="7"/>
  <c r="C206" i="7"/>
  <c r="C223" i="7"/>
  <c r="C277" i="7"/>
  <c r="C284" i="7"/>
  <c r="C294" i="7"/>
  <c r="C301" i="7"/>
  <c r="C304" i="7"/>
  <c r="C88" i="7"/>
  <c r="C89" i="7"/>
  <c r="C90" i="7"/>
  <c r="C104" i="7"/>
  <c r="C7" i="7"/>
  <c r="C8" i="7"/>
  <c r="C22" i="7"/>
  <c r="C23" i="7"/>
  <c r="C24" i="7"/>
  <c r="C38" i="7"/>
  <c r="C39" i="7"/>
  <c r="C40" i="7"/>
  <c r="C54" i="7"/>
  <c r="C55" i="7"/>
  <c r="C56" i="7"/>
  <c r="C70" i="7"/>
  <c r="C71" i="7"/>
  <c r="C72" i="7"/>
  <c r="C155" i="7"/>
  <c r="C190" i="7"/>
  <c r="C207" i="7"/>
  <c r="C300" i="7"/>
  <c r="C84" i="7"/>
  <c r="C86" i="7"/>
  <c r="C101" i="7"/>
  <c r="C18" i="7"/>
  <c r="C20" i="7"/>
  <c r="C35" i="7"/>
  <c r="C50" i="7"/>
  <c r="C51" i="7"/>
  <c r="C66" i="7"/>
  <c r="C68" i="7"/>
  <c r="C156" i="7"/>
  <c r="C175" i="7"/>
  <c r="C213" i="7"/>
  <c r="C230" i="7"/>
  <c r="C247" i="7"/>
  <c r="C253" i="7"/>
  <c r="C270" i="7"/>
  <c r="C286" i="7"/>
  <c r="C289" i="7"/>
  <c r="C292" i="7"/>
  <c r="C77" i="7"/>
  <c r="C80" i="7"/>
  <c r="C82" i="7"/>
  <c r="C97" i="7"/>
  <c r="C14" i="7"/>
  <c r="C16" i="7"/>
  <c r="C31" i="7"/>
  <c r="C46" i="7"/>
  <c r="C48" i="7"/>
  <c r="C63" i="7"/>
  <c r="C197" i="7"/>
  <c r="C214" i="7"/>
  <c r="C231" i="7"/>
  <c r="C237" i="7"/>
  <c r="C254" i="7"/>
  <c r="C271" i="7"/>
  <c r="C278" i="7"/>
  <c r="C93" i="7"/>
  <c r="C10" i="7"/>
  <c r="C12" i="7"/>
  <c r="C27" i="7"/>
  <c r="C42" i="7"/>
  <c r="C44" i="7"/>
  <c r="C59" i="7"/>
  <c r="C74" i="7"/>
  <c r="C76" i="7"/>
  <c r="C117" i="7"/>
  <c r="C179" i="7"/>
  <c r="C233" i="7"/>
  <c r="C267" i="7"/>
  <c r="C81" i="7"/>
  <c r="C98" i="7"/>
  <c r="C30" i="7"/>
  <c r="C47" i="7"/>
  <c r="C64" i="7"/>
  <c r="C6" i="7"/>
  <c r="C96" i="7"/>
  <c r="C62" i="7"/>
  <c r="C217" i="7"/>
  <c r="C302" i="7"/>
  <c r="C92" i="7"/>
  <c r="C28" i="7"/>
  <c r="C132" i="7"/>
  <c r="C173" i="7"/>
  <c r="C234" i="7"/>
  <c r="C288" i="7"/>
  <c r="C305" i="7"/>
  <c r="C94" i="7"/>
  <c r="C26" i="7"/>
  <c r="C43" i="7"/>
  <c r="C60" i="7"/>
  <c r="C250" i="7"/>
  <c r="C15" i="7"/>
  <c r="C32" i="7"/>
  <c r="C251" i="7"/>
  <c r="C285" i="7"/>
  <c r="C79" i="7"/>
  <c r="C11" i="7"/>
  <c r="C58" i="7"/>
  <c r="C75" i="7"/>
  <c r="B107" i="7"/>
  <c r="B111" i="7"/>
  <c r="B115" i="7"/>
  <c r="B119" i="7"/>
  <c r="B123" i="7"/>
  <c r="B127" i="7"/>
  <c r="B131" i="7"/>
  <c r="B135" i="7"/>
  <c r="B139" i="7"/>
  <c r="B143" i="7"/>
  <c r="B147" i="7"/>
  <c r="B151" i="7"/>
  <c r="B155" i="7"/>
  <c r="B159" i="7"/>
  <c r="B163" i="7"/>
  <c r="B167" i="7"/>
  <c r="B171" i="7"/>
  <c r="B108" i="7"/>
  <c r="B109" i="7"/>
  <c r="B110" i="7"/>
  <c r="B124" i="7"/>
  <c r="B125" i="7"/>
  <c r="B126" i="7"/>
  <c r="B140" i="7"/>
  <c r="B141" i="7"/>
  <c r="B142" i="7"/>
  <c r="B156" i="7"/>
  <c r="B157" i="7"/>
  <c r="B158" i="7"/>
  <c r="B172" i="7"/>
  <c r="B173" i="7"/>
  <c r="B177" i="7"/>
  <c r="B181" i="7"/>
  <c r="B185" i="7"/>
  <c r="B189" i="7"/>
  <c r="B114" i="7"/>
  <c r="B117" i="7"/>
  <c r="B120" i="7"/>
  <c r="B134" i="7"/>
  <c r="B137" i="7"/>
  <c r="B144" i="7"/>
  <c r="B154" i="7"/>
  <c r="B161" i="7"/>
  <c r="B164" i="7"/>
  <c r="B178" i="7"/>
  <c r="B179" i="7"/>
  <c r="B180" i="7"/>
  <c r="B193" i="7"/>
  <c r="B197" i="7"/>
  <c r="B201" i="7"/>
  <c r="B205" i="7"/>
  <c r="B209" i="7"/>
  <c r="B213" i="7"/>
  <c r="B217" i="7"/>
  <c r="B221" i="7"/>
  <c r="B225" i="7"/>
  <c r="B229" i="7"/>
  <c r="B233" i="7"/>
  <c r="B237" i="7"/>
  <c r="B241" i="7"/>
  <c r="B245" i="7"/>
  <c r="B249" i="7"/>
  <c r="B253" i="7"/>
  <c r="B257" i="7"/>
  <c r="B261" i="7"/>
  <c r="B265" i="7"/>
  <c r="B269" i="7"/>
  <c r="B273" i="7"/>
  <c r="B112" i="7"/>
  <c r="B116" i="7"/>
  <c r="B129" i="7"/>
  <c r="B133" i="7"/>
  <c r="B146" i="7"/>
  <c r="B148" i="7"/>
  <c r="B150" i="7"/>
  <c r="B152" i="7"/>
  <c r="B165" i="7"/>
  <c r="B169" i="7"/>
  <c r="B184" i="7"/>
  <c r="B187" i="7"/>
  <c r="B190" i="7"/>
  <c r="B191" i="7"/>
  <c r="B192" i="7"/>
  <c r="B206" i="7"/>
  <c r="B207" i="7"/>
  <c r="B208" i="7"/>
  <c r="B222" i="7"/>
  <c r="B223" i="7"/>
  <c r="B224" i="7"/>
  <c r="B238" i="7"/>
  <c r="B239" i="7"/>
  <c r="B240" i="7"/>
  <c r="B254" i="7"/>
  <c r="B255" i="7"/>
  <c r="B256" i="7"/>
  <c r="B270" i="7"/>
  <c r="B271" i="7"/>
  <c r="B272" i="7"/>
  <c r="B276" i="7"/>
  <c r="B280" i="7"/>
  <c r="B284" i="7"/>
  <c r="B288" i="7"/>
  <c r="B292" i="7"/>
  <c r="B296" i="7"/>
  <c r="B300" i="7"/>
  <c r="B304" i="7"/>
  <c r="B79" i="7"/>
  <c r="B106" i="7"/>
  <c r="B121" i="7"/>
  <c r="B149" i="7"/>
  <c r="B174" i="7"/>
  <c r="B176" i="7"/>
  <c r="B195" i="7"/>
  <c r="B198" i="7"/>
  <c r="B212" i="7"/>
  <c r="B215" i="7"/>
  <c r="B218" i="7"/>
  <c r="B232" i="7"/>
  <c r="B235" i="7"/>
  <c r="B242" i="7"/>
  <c r="B252" i="7"/>
  <c r="B259" i="7"/>
  <c r="B262" i="7"/>
  <c r="B277" i="7"/>
  <c r="B278" i="7"/>
  <c r="B279" i="7"/>
  <c r="B293" i="7"/>
  <c r="B294" i="7"/>
  <c r="B295" i="7"/>
  <c r="B80" i="7"/>
  <c r="B84" i="7"/>
  <c r="B88" i="7"/>
  <c r="B92" i="7"/>
  <c r="B96" i="7"/>
  <c r="B100" i="7"/>
  <c r="B104" i="7"/>
  <c r="B10" i="7"/>
  <c r="B14" i="7"/>
  <c r="B18" i="7"/>
  <c r="B22" i="7"/>
  <c r="B26" i="7"/>
  <c r="B30" i="7"/>
  <c r="B34" i="7"/>
  <c r="B38" i="7"/>
  <c r="B42" i="7"/>
  <c r="B46" i="7"/>
  <c r="B50" i="7"/>
  <c r="B54" i="7"/>
  <c r="B58" i="7"/>
  <c r="B62" i="7"/>
  <c r="B66" i="7"/>
  <c r="B70" i="7"/>
  <c r="B74" i="7"/>
  <c r="B122" i="7"/>
  <c r="B132" i="7"/>
  <c r="B160" i="7"/>
  <c r="B162" i="7"/>
  <c r="B170" i="7"/>
  <c r="B182" i="7"/>
  <c r="B186" i="7"/>
  <c r="B194" i="7"/>
  <c r="B204" i="7"/>
  <c r="B211" i="7"/>
  <c r="B214" i="7"/>
  <c r="B228" i="7"/>
  <c r="B231" i="7"/>
  <c r="B234" i="7"/>
  <c r="B248" i="7"/>
  <c r="B251" i="7"/>
  <c r="B258" i="7"/>
  <c r="B268" i="7"/>
  <c r="B105" i="7"/>
  <c r="B130" i="7"/>
  <c r="B210" i="7"/>
  <c r="B227" i="7"/>
  <c r="B244" i="7"/>
  <c r="B250" i="7"/>
  <c r="B267" i="7"/>
  <c r="B82" i="7"/>
  <c r="B98" i="7"/>
  <c r="B15" i="7"/>
  <c r="B17" i="7"/>
  <c r="B32" i="7"/>
  <c r="B47" i="7"/>
  <c r="B49" i="7"/>
  <c r="B63" i="7"/>
  <c r="B65" i="7"/>
  <c r="B6" i="7"/>
  <c r="B113" i="7"/>
  <c r="B118" i="7"/>
  <c r="B128" i="7"/>
  <c r="B138" i="7"/>
  <c r="B226" i="7"/>
  <c r="B243" i="7"/>
  <c r="B246" i="7"/>
  <c r="B260" i="7"/>
  <c r="B263" i="7"/>
  <c r="B266" i="7"/>
  <c r="B274" i="7"/>
  <c r="B287" i="7"/>
  <c r="B290" i="7"/>
  <c r="B297" i="7"/>
  <c r="B78" i="7"/>
  <c r="B85" i="7"/>
  <c r="B86" i="7"/>
  <c r="B87" i="7"/>
  <c r="B101" i="7"/>
  <c r="B102" i="7"/>
  <c r="B103" i="7"/>
  <c r="B19" i="7"/>
  <c r="B20" i="7"/>
  <c r="B21" i="7"/>
  <c r="B35" i="7"/>
  <c r="B36" i="7"/>
  <c r="B37" i="7"/>
  <c r="B51" i="7"/>
  <c r="B52" i="7"/>
  <c r="B53" i="7"/>
  <c r="B67" i="7"/>
  <c r="B68" i="7"/>
  <c r="B69" i="7"/>
  <c r="B145" i="7"/>
  <c r="B175" i="7"/>
  <c r="B230" i="7"/>
  <c r="B247" i="7"/>
  <c r="B264" i="7"/>
  <c r="B283" i="7"/>
  <c r="B286" i="7"/>
  <c r="B289" i="7"/>
  <c r="B303" i="7"/>
  <c r="B77" i="7"/>
  <c r="B81" i="7"/>
  <c r="B83" i="7"/>
  <c r="B97" i="7"/>
  <c r="B99" i="7"/>
  <c r="B16" i="7"/>
  <c r="B31" i="7"/>
  <c r="B33" i="7"/>
  <c r="B48" i="7"/>
  <c r="B64" i="7"/>
  <c r="B136" i="7"/>
  <c r="B166" i="7"/>
  <c r="B183" i="7"/>
  <c r="B196" i="7"/>
  <c r="B202" i="7"/>
  <c r="B219" i="7"/>
  <c r="B236" i="7"/>
  <c r="B275" i="7"/>
  <c r="B93" i="7"/>
  <c r="B95" i="7"/>
  <c r="B12" i="7"/>
  <c r="B27" i="7"/>
  <c r="B29" i="7"/>
  <c r="B44" i="7"/>
  <c r="B59" i="7"/>
  <c r="B61" i="7"/>
  <c r="B76" i="7"/>
  <c r="B199" i="7"/>
  <c r="B168" i="7"/>
  <c r="B203" i="7"/>
  <c r="B220" i="7"/>
  <c r="B281" i="7"/>
  <c r="B298" i="7"/>
  <c r="B301" i="7"/>
  <c r="B89" i="7"/>
  <c r="B91" i="7"/>
  <c r="B8" i="7"/>
  <c r="B23" i="7"/>
  <c r="B25" i="7"/>
  <c r="B40" i="7"/>
  <c r="B55" i="7"/>
  <c r="B57" i="7"/>
  <c r="B72" i="7"/>
  <c r="B282" i="7"/>
  <c r="B299" i="7"/>
  <c r="B305" i="7"/>
  <c r="B94" i="7"/>
  <c r="B13" i="7"/>
  <c r="B43" i="7"/>
  <c r="B60" i="7"/>
  <c r="B302" i="7"/>
  <c r="B28" i="7"/>
  <c r="B45" i="7"/>
  <c r="B188" i="7"/>
  <c r="B291" i="7"/>
  <c r="B71" i="7"/>
  <c r="B200" i="7"/>
  <c r="B90" i="7"/>
  <c r="B9" i="7"/>
  <c r="B39" i="7"/>
  <c r="B56" i="7"/>
  <c r="B73" i="7"/>
  <c r="B216" i="7"/>
  <c r="B285" i="7"/>
  <c r="B11" i="7"/>
  <c r="B75" i="7"/>
  <c r="B153" i="7"/>
  <c r="B7" i="7"/>
  <c r="B24" i="7"/>
  <c r="B41" i="7"/>
  <c r="E108" i="7"/>
  <c r="E112" i="7"/>
  <c r="E116" i="7"/>
  <c r="E120" i="7"/>
  <c r="E124" i="7"/>
  <c r="E128" i="7"/>
  <c r="E132" i="7"/>
  <c r="E136" i="7"/>
  <c r="E140" i="7"/>
  <c r="E144" i="7"/>
  <c r="E148" i="7"/>
  <c r="E152" i="7"/>
  <c r="E156" i="7"/>
  <c r="E160" i="7"/>
  <c r="E164" i="7"/>
  <c r="E168" i="7"/>
  <c r="E172" i="7"/>
  <c r="E117" i="7"/>
  <c r="E118" i="7"/>
  <c r="E119" i="7"/>
  <c r="E133" i="7"/>
  <c r="E134" i="7"/>
  <c r="E135" i="7"/>
  <c r="E149" i="7"/>
  <c r="E150" i="7"/>
  <c r="E151" i="7"/>
  <c r="E165" i="7"/>
  <c r="E166" i="7"/>
  <c r="E167" i="7"/>
  <c r="E174" i="7"/>
  <c r="E178" i="7"/>
  <c r="E182" i="7"/>
  <c r="E186" i="7"/>
  <c r="E105" i="7"/>
  <c r="E115" i="7"/>
  <c r="E122" i="7"/>
  <c r="E125" i="7"/>
  <c r="E139" i="7"/>
  <c r="E142" i="7"/>
  <c r="E145" i="7"/>
  <c r="E159" i="7"/>
  <c r="E162" i="7"/>
  <c r="E169" i="7"/>
  <c r="E173" i="7"/>
  <c r="E187" i="7"/>
  <c r="E188" i="7"/>
  <c r="E189" i="7"/>
  <c r="E190" i="7"/>
  <c r="E194" i="7"/>
  <c r="E198" i="7"/>
  <c r="E202" i="7"/>
  <c r="E206" i="7"/>
  <c r="E210" i="7"/>
  <c r="E214" i="7"/>
  <c r="E218" i="7"/>
  <c r="E222" i="7"/>
  <c r="E226" i="7"/>
  <c r="E230" i="7"/>
  <c r="E234" i="7"/>
  <c r="E238" i="7"/>
  <c r="E242" i="7"/>
  <c r="E246" i="7"/>
  <c r="E250" i="7"/>
  <c r="E254" i="7"/>
  <c r="E258" i="7"/>
  <c r="E262" i="7"/>
  <c r="E266" i="7"/>
  <c r="E270" i="7"/>
  <c r="E274" i="7"/>
  <c r="E121" i="7"/>
  <c r="E138" i="7"/>
  <c r="E153" i="7"/>
  <c r="E155" i="7"/>
  <c r="E157" i="7"/>
  <c r="E161" i="7"/>
  <c r="E170" i="7"/>
  <c r="E175" i="7"/>
  <c r="E185" i="7"/>
  <c r="E199" i="7"/>
  <c r="E200" i="7"/>
  <c r="E201" i="7"/>
  <c r="E215" i="7"/>
  <c r="E216" i="7"/>
  <c r="E217" i="7"/>
  <c r="E231" i="7"/>
  <c r="E232" i="7"/>
  <c r="E233" i="7"/>
  <c r="E247" i="7"/>
  <c r="E248" i="7"/>
  <c r="E249" i="7"/>
  <c r="E263" i="7"/>
  <c r="E264" i="7"/>
  <c r="E265" i="7"/>
  <c r="E277" i="7"/>
  <c r="E281" i="7"/>
  <c r="E285" i="7"/>
  <c r="E289" i="7"/>
  <c r="E293" i="7"/>
  <c r="E297" i="7"/>
  <c r="E301" i="7"/>
  <c r="E305" i="7"/>
  <c r="E113" i="7"/>
  <c r="E123" i="7"/>
  <c r="E131" i="7"/>
  <c r="E141" i="7"/>
  <c r="E143" i="7"/>
  <c r="E146" i="7"/>
  <c r="E171" i="7"/>
  <c r="E177" i="7"/>
  <c r="E179" i="7"/>
  <c r="E181" i="7"/>
  <c r="E183" i="7"/>
  <c r="E193" i="7"/>
  <c r="E196" i="7"/>
  <c r="E203" i="7"/>
  <c r="E213" i="7"/>
  <c r="E220" i="7"/>
  <c r="E223" i="7"/>
  <c r="E237" i="7"/>
  <c r="E240" i="7"/>
  <c r="E243" i="7"/>
  <c r="E257" i="7"/>
  <c r="E260" i="7"/>
  <c r="E267" i="7"/>
  <c r="E286" i="7"/>
  <c r="E287" i="7"/>
  <c r="E288" i="7"/>
  <c r="E302" i="7"/>
  <c r="E303" i="7"/>
  <c r="E304" i="7"/>
  <c r="E81" i="7"/>
  <c r="E85" i="7"/>
  <c r="E89" i="7"/>
  <c r="E93" i="7"/>
  <c r="E97" i="7"/>
  <c r="E101" i="7"/>
  <c r="E7" i="7"/>
  <c r="E11" i="7"/>
  <c r="E15" i="7"/>
  <c r="E19" i="7"/>
  <c r="E23" i="7"/>
  <c r="E27" i="7"/>
  <c r="E31" i="7"/>
  <c r="E35" i="7"/>
  <c r="E39" i="7"/>
  <c r="E43" i="7"/>
  <c r="E47" i="7"/>
  <c r="E51" i="7"/>
  <c r="E55" i="7"/>
  <c r="E59" i="7"/>
  <c r="E63" i="7"/>
  <c r="E67" i="7"/>
  <c r="E71" i="7"/>
  <c r="E75" i="7"/>
  <c r="E106" i="7"/>
  <c r="E111" i="7"/>
  <c r="E114" i="7"/>
  <c r="E126" i="7"/>
  <c r="E129" i="7"/>
  <c r="E154" i="7"/>
  <c r="E192" i="7"/>
  <c r="E195" i="7"/>
  <c r="E209" i="7"/>
  <c r="E212" i="7"/>
  <c r="E219" i="7"/>
  <c r="E229" i="7"/>
  <c r="E236" i="7"/>
  <c r="E239" i="7"/>
  <c r="E253" i="7"/>
  <c r="E256" i="7"/>
  <c r="E259" i="7"/>
  <c r="E109" i="7"/>
  <c r="E255" i="7"/>
  <c r="E272" i="7"/>
  <c r="E284" i="7"/>
  <c r="E79" i="7"/>
  <c r="E91" i="7"/>
  <c r="E8" i="7"/>
  <c r="E10" i="7"/>
  <c r="E25" i="7"/>
  <c r="E40" i="7"/>
  <c r="E42" i="7"/>
  <c r="E56" i="7"/>
  <c r="E58" i="7"/>
  <c r="E73" i="7"/>
  <c r="E107" i="7"/>
  <c r="E158" i="7"/>
  <c r="E163" i="7"/>
  <c r="E197" i="7"/>
  <c r="E251" i="7"/>
  <c r="E268" i="7"/>
  <c r="E271" i="7"/>
  <c r="E275" i="7"/>
  <c r="E278" i="7"/>
  <c r="E292" i="7"/>
  <c r="E295" i="7"/>
  <c r="E298" i="7"/>
  <c r="E80" i="7"/>
  <c r="E94" i="7"/>
  <c r="E95" i="7"/>
  <c r="E96" i="7"/>
  <c r="E12" i="7"/>
  <c r="E13" i="7"/>
  <c r="E14" i="7"/>
  <c r="E28" i="7"/>
  <c r="E29" i="7"/>
  <c r="E30" i="7"/>
  <c r="E44" i="7"/>
  <c r="E45" i="7"/>
  <c r="E46" i="7"/>
  <c r="E60" i="7"/>
  <c r="E61" i="7"/>
  <c r="E62" i="7"/>
  <c r="E76" i="7"/>
  <c r="E235" i="7"/>
  <c r="E252" i="7"/>
  <c r="E269" i="7"/>
  <c r="E291" i="7"/>
  <c r="E294" i="7"/>
  <c r="E90" i="7"/>
  <c r="E92" i="7"/>
  <c r="E9" i="7"/>
  <c r="E24" i="7"/>
  <c r="E26" i="7"/>
  <c r="E41" i="7"/>
  <c r="E57" i="7"/>
  <c r="E72" i="7"/>
  <c r="E74" i="7"/>
  <c r="E110" i="7"/>
  <c r="E207" i="7"/>
  <c r="E224" i="7"/>
  <c r="E241" i="7"/>
  <c r="E280" i="7"/>
  <c r="E283" i="7"/>
  <c r="E300" i="7"/>
  <c r="E86" i="7"/>
  <c r="E88" i="7"/>
  <c r="E103" i="7"/>
  <c r="E20" i="7"/>
  <c r="E22" i="7"/>
  <c r="E37" i="7"/>
  <c r="E52" i="7"/>
  <c r="E54" i="7"/>
  <c r="E69" i="7"/>
  <c r="E130" i="7"/>
  <c r="E127" i="7"/>
  <c r="E137" i="7"/>
  <c r="E147" i="7"/>
  <c r="E176" i="7"/>
  <c r="E184" i="7"/>
  <c r="E191" i="7"/>
  <c r="E208" i="7"/>
  <c r="E225" i="7"/>
  <c r="E77" i="7"/>
  <c r="E82" i="7"/>
  <c r="E84" i="7"/>
  <c r="E99" i="7"/>
  <c r="E16" i="7"/>
  <c r="E18" i="7"/>
  <c r="E33" i="7"/>
  <c r="E48" i="7"/>
  <c r="E50" i="7"/>
  <c r="E65" i="7"/>
  <c r="E221" i="7"/>
  <c r="E244" i="7"/>
  <c r="E102" i="7"/>
  <c r="E21" i="7"/>
  <c r="E38" i="7"/>
  <c r="E68" i="7"/>
  <c r="E227" i="7"/>
  <c r="E261" i="7"/>
  <c r="E290" i="7"/>
  <c r="E87" i="7"/>
  <c r="E104" i="7"/>
  <c r="E36" i="7"/>
  <c r="E53" i="7"/>
  <c r="E70" i="7"/>
  <c r="E279" i="7"/>
  <c r="E83" i="7"/>
  <c r="E100" i="7"/>
  <c r="E211" i="7"/>
  <c r="E245" i="7"/>
  <c r="E276" i="7"/>
  <c r="E282" i="7"/>
  <c r="E299" i="7"/>
  <c r="E98" i="7"/>
  <c r="E17" i="7"/>
  <c r="E34" i="7"/>
  <c r="E64" i="7"/>
  <c r="E6" i="7"/>
  <c r="E180" i="7"/>
  <c r="E204" i="7"/>
  <c r="E78" i="7"/>
  <c r="E205" i="7"/>
  <c r="E228" i="7"/>
  <c r="E273" i="7"/>
  <c r="E296" i="7"/>
  <c r="E32" i="7"/>
  <c r="E49" i="7"/>
  <c r="E66" i="7"/>
  <c r="D105" i="7"/>
  <c r="D109" i="7"/>
  <c r="D113" i="7"/>
  <c r="D117" i="7"/>
  <c r="D121" i="7"/>
  <c r="D125" i="7"/>
  <c r="D129" i="7"/>
  <c r="D133" i="7"/>
  <c r="D137" i="7"/>
  <c r="D141" i="7"/>
  <c r="D145" i="7"/>
  <c r="D149" i="7"/>
  <c r="D153" i="7"/>
  <c r="D157" i="7"/>
  <c r="D161" i="7"/>
  <c r="D165" i="7"/>
  <c r="D169" i="7"/>
  <c r="D114" i="7"/>
  <c r="D115" i="7"/>
  <c r="D116" i="7"/>
  <c r="D130" i="7"/>
  <c r="D131" i="7"/>
  <c r="D132" i="7"/>
  <c r="D146" i="7"/>
  <c r="D147" i="7"/>
  <c r="D148" i="7"/>
  <c r="D162" i="7"/>
  <c r="D163" i="7"/>
  <c r="D164" i="7"/>
  <c r="D175" i="7"/>
  <c r="D179" i="7"/>
  <c r="D183" i="7"/>
  <c r="D187" i="7"/>
  <c r="D108" i="7"/>
  <c r="D111" i="7"/>
  <c r="D118" i="7"/>
  <c r="D128" i="7"/>
  <c r="D135" i="7"/>
  <c r="D138" i="7"/>
  <c r="D152" i="7"/>
  <c r="D155" i="7"/>
  <c r="D158" i="7"/>
  <c r="D172" i="7"/>
  <c r="D184" i="7"/>
  <c r="D185" i="7"/>
  <c r="D186" i="7"/>
  <c r="D191" i="7"/>
  <c r="D195" i="7"/>
  <c r="D199" i="7"/>
  <c r="D203" i="7"/>
  <c r="D207" i="7"/>
  <c r="D211" i="7"/>
  <c r="D215" i="7"/>
  <c r="D219" i="7"/>
  <c r="D223" i="7"/>
  <c r="D227" i="7"/>
  <c r="D231" i="7"/>
  <c r="D235" i="7"/>
  <c r="D239" i="7"/>
  <c r="D243" i="7"/>
  <c r="D247" i="7"/>
  <c r="D251" i="7"/>
  <c r="D255" i="7"/>
  <c r="D259" i="7"/>
  <c r="D263" i="7"/>
  <c r="D267" i="7"/>
  <c r="D271" i="7"/>
  <c r="D106" i="7"/>
  <c r="D110" i="7"/>
  <c r="D119" i="7"/>
  <c r="D123" i="7"/>
  <c r="D127" i="7"/>
  <c r="D136" i="7"/>
  <c r="D140" i="7"/>
  <c r="D142" i="7"/>
  <c r="D144" i="7"/>
  <c r="D159" i="7"/>
  <c r="D178" i="7"/>
  <c r="D181" i="7"/>
  <c r="D188" i="7"/>
  <c r="D196" i="7"/>
  <c r="D197" i="7"/>
  <c r="D198" i="7"/>
  <c r="D212" i="7"/>
  <c r="D213" i="7"/>
  <c r="D214" i="7"/>
  <c r="D228" i="7"/>
  <c r="D229" i="7"/>
  <c r="D230" i="7"/>
  <c r="D244" i="7"/>
  <c r="D245" i="7"/>
  <c r="D246" i="7"/>
  <c r="D260" i="7"/>
  <c r="D261" i="7"/>
  <c r="D262" i="7"/>
  <c r="D278" i="7"/>
  <c r="D282" i="7"/>
  <c r="D286" i="7"/>
  <c r="D290" i="7"/>
  <c r="D294" i="7"/>
  <c r="D298" i="7"/>
  <c r="D302" i="7"/>
  <c r="D77" i="7"/>
  <c r="D126" i="7"/>
  <c r="D151" i="7"/>
  <c r="D154" i="7"/>
  <c r="D156" i="7"/>
  <c r="D166" i="7"/>
  <c r="D192" i="7"/>
  <c r="D206" i="7"/>
  <c r="D209" i="7"/>
  <c r="D216" i="7"/>
  <c r="D226" i="7"/>
  <c r="D233" i="7"/>
  <c r="D236" i="7"/>
  <c r="D250" i="7"/>
  <c r="D253" i="7"/>
  <c r="D256" i="7"/>
  <c r="D270" i="7"/>
  <c r="D273" i="7"/>
  <c r="D283" i="7"/>
  <c r="D284" i="7"/>
  <c r="D285" i="7"/>
  <c r="D299" i="7"/>
  <c r="D300" i="7"/>
  <c r="D301" i="7"/>
  <c r="D82" i="7"/>
  <c r="D86" i="7"/>
  <c r="D90" i="7"/>
  <c r="D94" i="7"/>
  <c r="D98" i="7"/>
  <c r="D102" i="7"/>
  <c r="D8" i="7"/>
  <c r="D12" i="7"/>
  <c r="D16" i="7"/>
  <c r="D20" i="7"/>
  <c r="D24" i="7"/>
  <c r="D28" i="7"/>
  <c r="D32" i="7"/>
  <c r="D36" i="7"/>
  <c r="D40" i="7"/>
  <c r="D44" i="7"/>
  <c r="D48" i="7"/>
  <c r="D52" i="7"/>
  <c r="D56" i="7"/>
  <c r="D60" i="7"/>
  <c r="D64" i="7"/>
  <c r="D68" i="7"/>
  <c r="D72" i="7"/>
  <c r="D76" i="7"/>
  <c r="D6" i="7"/>
  <c r="D124" i="7"/>
  <c r="D134" i="7"/>
  <c r="D139" i="7"/>
  <c r="D167" i="7"/>
  <c r="D174" i="7"/>
  <c r="D176" i="7"/>
  <c r="D180" i="7"/>
  <c r="D189" i="7"/>
  <c r="D202" i="7"/>
  <c r="D205" i="7"/>
  <c r="D208" i="7"/>
  <c r="D222" i="7"/>
  <c r="D225" i="7"/>
  <c r="D232" i="7"/>
  <c r="D242" i="7"/>
  <c r="D249" i="7"/>
  <c r="D252" i="7"/>
  <c r="D266" i="7"/>
  <c r="D269" i="7"/>
  <c r="D272" i="7"/>
  <c r="D150" i="7"/>
  <c r="D160" i="7"/>
  <c r="D170" i="7"/>
  <c r="D204" i="7"/>
  <c r="D221" i="7"/>
  <c r="D238" i="7"/>
  <c r="D287" i="7"/>
  <c r="D304" i="7"/>
  <c r="D87" i="7"/>
  <c r="D89" i="7"/>
  <c r="D104" i="7"/>
  <c r="D21" i="7"/>
  <c r="D23" i="7"/>
  <c r="D38" i="7"/>
  <c r="D54" i="7"/>
  <c r="D69" i="7"/>
  <c r="D71" i="7"/>
  <c r="D143" i="7"/>
  <c r="D168" i="7"/>
  <c r="D173" i="7"/>
  <c r="D177" i="7"/>
  <c r="D200" i="7"/>
  <c r="D217" i="7"/>
  <c r="D220" i="7"/>
  <c r="D234" i="7"/>
  <c r="D237" i="7"/>
  <c r="D240" i="7"/>
  <c r="D254" i="7"/>
  <c r="D257" i="7"/>
  <c r="D281" i="7"/>
  <c r="D288" i="7"/>
  <c r="D291" i="7"/>
  <c r="D305" i="7"/>
  <c r="D79" i="7"/>
  <c r="D91" i="7"/>
  <c r="D92" i="7"/>
  <c r="D93" i="7"/>
  <c r="D9" i="7"/>
  <c r="D10" i="7"/>
  <c r="D11" i="7"/>
  <c r="D25" i="7"/>
  <c r="D26" i="7"/>
  <c r="D27" i="7"/>
  <c r="D41" i="7"/>
  <c r="D42" i="7"/>
  <c r="D43" i="7"/>
  <c r="D57" i="7"/>
  <c r="D58" i="7"/>
  <c r="D59" i="7"/>
  <c r="D73" i="7"/>
  <c r="D74" i="7"/>
  <c r="D75" i="7"/>
  <c r="D182" i="7"/>
  <c r="D201" i="7"/>
  <c r="D218" i="7"/>
  <c r="D224" i="7"/>
  <c r="D241" i="7"/>
  <c r="D258" i="7"/>
  <c r="D274" i="7"/>
  <c r="D277" i="7"/>
  <c r="D280" i="7"/>
  <c r="D297" i="7"/>
  <c r="D78" i="7"/>
  <c r="D88" i="7"/>
  <c r="D103" i="7"/>
  <c r="D7" i="7"/>
  <c r="D22" i="7"/>
  <c r="D37" i="7"/>
  <c r="D39" i="7"/>
  <c r="D53" i="7"/>
  <c r="D55" i="7"/>
  <c r="D70" i="7"/>
  <c r="D120" i="7"/>
  <c r="D107" i="7"/>
  <c r="D190" i="7"/>
  <c r="D264" i="7"/>
  <c r="D303" i="7"/>
  <c r="D84" i="7"/>
  <c r="D99" i="7"/>
  <c r="D101" i="7"/>
  <c r="D18" i="7"/>
  <c r="D33" i="7"/>
  <c r="D35" i="7"/>
  <c r="D50" i="7"/>
  <c r="D65" i="7"/>
  <c r="D67" i="7"/>
  <c r="D171" i="7"/>
  <c r="D112" i="7"/>
  <c r="D248" i="7"/>
  <c r="D265" i="7"/>
  <c r="D275" i="7"/>
  <c r="D289" i="7"/>
  <c r="D292" i="7"/>
  <c r="D295" i="7"/>
  <c r="D80" i="7"/>
  <c r="D95" i="7"/>
  <c r="D97" i="7"/>
  <c r="D14" i="7"/>
  <c r="D29" i="7"/>
  <c r="D31" i="7"/>
  <c r="D46" i="7"/>
  <c r="D61" i="7"/>
  <c r="D63" i="7"/>
  <c r="D193" i="7"/>
  <c r="D122" i="7"/>
  <c r="D194" i="7"/>
  <c r="D210" i="7"/>
  <c r="D276" i="7"/>
  <c r="D293" i="7"/>
  <c r="D85" i="7"/>
  <c r="D17" i="7"/>
  <c r="D34" i="7"/>
  <c r="D51" i="7"/>
  <c r="D279" i="7"/>
  <c r="D19" i="7"/>
  <c r="D45" i="7"/>
  <c r="D62" i="7"/>
  <c r="D268" i="7"/>
  <c r="D81" i="7"/>
  <c r="D13" i="7"/>
  <c r="D30" i="7"/>
  <c r="D47" i="7"/>
  <c r="D296" i="7"/>
  <c r="D83" i="7"/>
  <c r="D100" i="7"/>
  <c r="D49" i="7"/>
  <c r="D66" i="7"/>
  <c r="D96" i="7"/>
  <c r="D15" i="7"/>
  <c r="B77" i="6"/>
  <c r="B81" i="6"/>
  <c r="B85" i="6"/>
  <c r="B89" i="6"/>
  <c r="B93" i="6"/>
  <c r="B97" i="6"/>
  <c r="B101" i="6"/>
  <c r="B105" i="6"/>
  <c r="B109" i="6"/>
  <c r="B113" i="6"/>
  <c r="B117" i="6"/>
  <c r="B121" i="6"/>
  <c r="B125" i="6"/>
  <c r="B129" i="6"/>
  <c r="B133" i="6"/>
  <c r="B137" i="6"/>
  <c r="B141" i="6"/>
  <c r="B145" i="6"/>
  <c r="B149" i="6"/>
  <c r="B153" i="6"/>
  <c r="B157" i="6"/>
  <c r="B161" i="6"/>
  <c r="B165" i="6"/>
  <c r="B169" i="6"/>
  <c r="B173" i="6"/>
  <c r="B177" i="6"/>
  <c r="B181" i="6"/>
  <c r="B185" i="6"/>
  <c r="B189" i="6"/>
  <c r="B193" i="6"/>
  <c r="B197" i="6"/>
  <c r="B201" i="6"/>
  <c r="B205" i="6"/>
  <c r="B209" i="6"/>
  <c r="B213" i="6"/>
  <c r="B217" i="6"/>
  <c r="B221" i="6"/>
  <c r="B225" i="6"/>
  <c r="B229" i="6"/>
  <c r="B233" i="6"/>
  <c r="B237" i="6"/>
  <c r="B241" i="6"/>
  <c r="B245" i="6"/>
  <c r="B249" i="6"/>
  <c r="B253" i="6"/>
  <c r="B257" i="6"/>
  <c r="B261" i="6"/>
  <c r="B265" i="6"/>
  <c r="B269" i="6"/>
  <c r="B273" i="6"/>
  <c r="B277" i="6"/>
  <c r="B281" i="6"/>
  <c r="B285" i="6"/>
  <c r="B289" i="6"/>
  <c r="B293" i="6"/>
  <c r="B297" i="6"/>
  <c r="B301" i="6"/>
  <c r="B305" i="6"/>
  <c r="B10" i="6"/>
  <c r="B14" i="6"/>
  <c r="B18" i="6"/>
  <c r="B22" i="6"/>
  <c r="B26" i="6"/>
  <c r="B30" i="6"/>
  <c r="B34" i="6"/>
  <c r="B38" i="6"/>
  <c r="B42" i="6"/>
  <c r="B46" i="6"/>
  <c r="B50" i="6"/>
  <c r="B54" i="6"/>
  <c r="B58" i="6"/>
  <c r="B62" i="6"/>
  <c r="B66" i="6"/>
  <c r="B70" i="6"/>
  <c r="B74" i="6"/>
  <c r="B80" i="6"/>
  <c r="B100" i="6"/>
  <c r="B112" i="6"/>
  <c r="B124" i="6"/>
  <c r="B136" i="6"/>
  <c r="B148" i="6"/>
  <c r="B160" i="6"/>
  <c r="B168" i="6"/>
  <c r="B176" i="6"/>
  <c r="B192" i="6"/>
  <c r="B78" i="6"/>
  <c r="B82" i="6"/>
  <c r="B86" i="6"/>
  <c r="B90" i="6"/>
  <c r="B94" i="6"/>
  <c r="B98" i="6"/>
  <c r="B102" i="6"/>
  <c r="B106" i="6"/>
  <c r="B110" i="6"/>
  <c r="B114" i="6"/>
  <c r="B118" i="6"/>
  <c r="B122" i="6"/>
  <c r="B126" i="6"/>
  <c r="B130" i="6"/>
  <c r="B134" i="6"/>
  <c r="B138" i="6"/>
  <c r="B142" i="6"/>
  <c r="B146" i="6"/>
  <c r="B150" i="6"/>
  <c r="B154" i="6"/>
  <c r="B158" i="6"/>
  <c r="B162" i="6"/>
  <c r="B166" i="6"/>
  <c r="B170" i="6"/>
  <c r="B174" i="6"/>
  <c r="B178" i="6"/>
  <c r="B182" i="6"/>
  <c r="B186" i="6"/>
  <c r="B190" i="6"/>
  <c r="B194" i="6"/>
  <c r="B198" i="6"/>
  <c r="B202" i="6"/>
  <c r="B206" i="6"/>
  <c r="B210" i="6"/>
  <c r="B214" i="6"/>
  <c r="B218" i="6"/>
  <c r="B222" i="6"/>
  <c r="B226" i="6"/>
  <c r="B230" i="6"/>
  <c r="B234" i="6"/>
  <c r="B238" i="6"/>
  <c r="B242" i="6"/>
  <c r="B246" i="6"/>
  <c r="B250" i="6"/>
  <c r="B254" i="6"/>
  <c r="B258" i="6"/>
  <c r="B262" i="6"/>
  <c r="B266" i="6"/>
  <c r="B270" i="6"/>
  <c r="B274" i="6"/>
  <c r="B278" i="6"/>
  <c r="B282" i="6"/>
  <c r="B286" i="6"/>
  <c r="B290" i="6"/>
  <c r="B294" i="6"/>
  <c r="B298" i="6"/>
  <c r="B302" i="6"/>
  <c r="B7" i="6"/>
  <c r="B11" i="6"/>
  <c r="B15" i="6"/>
  <c r="B19" i="6"/>
  <c r="B23" i="6"/>
  <c r="B27" i="6"/>
  <c r="B31" i="6"/>
  <c r="B35" i="6"/>
  <c r="B39" i="6"/>
  <c r="B43" i="6"/>
  <c r="B47" i="6"/>
  <c r="B51" i="6"/>
  <c r="B55" i="6"/>
  <c r="B59" i="6"/>
  <c r="B63" i="6"/>
  <c r="B67" i="6"/>
  <c r="B71" i="6"/>
  <c r="B75" i="6"/>
  <c r="B88" i="6"/>
  <c r="B92" i="6"/>
  <c r="B104" i="6"/>
  <c r="B116" i="6"/>
  <c r="B128" i="6"/>
  <c r="B144" i="6"/>
  <c r="B156" i="6"/>
  <c r="B172" i="6"/>
  <c r="B184" i="6"/>
  <c r="B196" i="6"/>
  <c r="B79" i="6"/>
  <c r="B83" i="6"/>
  <c r="B87" i="6"/>
  <c r="B91" i="6"/>
  <c r="B95" i="6"/>
  <c r="B99" i="6"/>
  <c r="B103" i="6"/>
  <c r="B107" i="6"/>
  <c r="B111" i="6"/>
  <c r="B115" i="6"/>
  <c r="B119" i="6"/>
  <c r="B123" i="6"/>
  <c r="B127" i="6"/>
  <c r="B131" i="6"/>
  <c r="B135" i="6"/>
  <c r="B139" i="6"/>
  <c r="B143" i="6"/>
  <c r="B147" i="6"/>
  <c r="B151" i="6"/>
  <c r="B155" i="6"/>
  <c r="B159" i="6"/>
  <c r="B163" i="6"/>
  <c r="B167" i="6"/>
  <c r="B171" i="6"/>
  <c r="B175" i="6"/>
  <c r="B179" i="6"/>
  <c r="B183" i="6"/>
  <c r="B187" i="6"/>
  <c r="B191" i="6"/>
  <c r="B195" i="6"/>
  <c r="B199" i="6"/>
  <c r="B203" i="6"/>
  <c r="B207" i="6"/>
  <c r="B211" i="6"/>
  <c r="B215" i="6"/>
  <c r="B219" i="6"/>
  <c r="B223" i="6"/>
  <c r="B227" i="6"/>
  <c r="B231" i="6"/>
  <c r="B235" i="6"/>
  <c r="B239" i="6"/>
  <c r="B243" i="6"/>
  <c r="B247" i="6"/>
  <c r="B251" i="6"/>
  <c r="B255" i="6"/>
  <c r="B259" i="6"/>
  <c r="B263" i="6"/>
  <c r="B267" i="6"/>
  <c r="B271" i="6"/>
  <c r="B275" i="6"/>
  <c r="B279" i="6"/>
  <c r="B283" i="6"/>
  <c r="B287" i="6"/>
  <c r="B291" i="6"/>
  <c r="B295" i="6"/>
  <c r="B299" i="6"/>
  <c r="B303" i="6"/>
  <c r="B8" i="6"/>
  <c r="B12" i="6"/>
  <c r="B16" i="6"/>
  <c r="B20" i="6"/>
  <c r="B24" i="6"/>
  <c r="B28" i="6"/>
  <c r="B32" i="6"/>
  <c r="B36" i="6"/>
  <c r="B40" i="6"/>
  <c r="B44" i="6"/>
  <c r="B48" i="6"/>
  <c r="B52" i="6"/>
  <c r="B56" i="6"/>
  <c r="B60" i="6"/>
  <c r="B64" i="6"/>
  <c r="B68" i="6"/>
  <c r="B72" i="6"/>
  <c r="B76" i="6"/>
  <c r="B84" i="6"/>
  <c r="B96" i="6"/>
  <c r="B108" i="6"/>
  <c r="B120" i="6"/>
  <c r="B132" i="6"/>
  <c r="B140" i="6"/>
  <c r="B152" i="6"/>
  <c r="B164" i="6"/>
  <c r="B180" i="6"/>
  <c r="B188" i="6"/>
  <c r="B200" i="6"/>
  <c r="B216" i="6"/>
  <c r="B232" i="6"/>
  <c r="B248" i="6"/>
  <c r="B264" i="6"/>
  <c r="B280" i="6"/>
  <c r="B296" i="6"/>
  <c r="B13" i="6"/>
  <c r="B29" i="6"/>
  <c r="B45" i="6"/>
  <c r="B61" i="6"/>
  <c r="B6" i="6"/>
  <c r="B220" i="6"/>
  <c r="B252" i="6"/>
  <c r="B284" i="6"/>
  <c r="B300" i="6"/>
  <c r="B33" i="6"/>
  <c r="B65" i="6"/>
  <c r="B204" i="6"/>
  <c r="B236" i="6"/>
  <c r="B268" i="6"/>
  <c r="B17" i="6"/>
  <c r="B49" i="6"/>
  <c r="B57" i="6"/>
  <c r="B208" i="6"/>
  <c r="B224" i="6"/>
  <c r="B240" i="6"/>
  <c r="B256" i="6"/>
  <c r="B272" i="6"/>
  <c r="B288" i="6"/>
  <c r="B304" i="6"/>
  <c r="B21" i="6"/>
  <c r="B37" i="6"/>
  <c r="B53" i="6"/>
  <c r="B69" i="6"/>
  <c r="B212" i="6"/>
  <c r="B228" i="6"/>
  <c r="B244" i="6"/>
  <c r="B260" i="6"/>
  <c r="B276" i="6"/>
  <c r="B292" i="6"/>
  <c r="B9" i="6"/>
  <c r="B25" i="6"/>
  <c r="B41" i="6"/>
  <c r="B73" i="6"/>
  <c r="E109" i="6"/>
  <c r="E131" i="6"/>
  <c r="E135" i="6"/>
  <c r="E139" i="6"/>
  <c r="E141" i="6"/>
  <c r="E145" i="6"/>
  <c r="E149" i="6"/>
  <c r="E151" i="6"/>
  <c r="E155" i="6"/>
  <c r="E159" i="6"/>
  <c r="E163" i="6"/>
  <c r="E167" i="6"/>
  <c r="E171" i="6"/>
  <c r="E173" i="6"/>
  <c r="E177" i="6"/>
  <c r="E181" i="6"/>
  <c r="E185" i="6"/>
  <c r="E189" i="6"/>
  <c r="E191" i="6"/>
  <c r="E197" i="6"/>
  <c r="E199" i="6"/>
  <c r="E203" i="6"/>
  <c r="E207" i="6"/>
  <c r="E211" i="6"/>
  <c r="E215" i="6"/>
  <c r="E219" i="6"/>
  <c r="E223" i="6"/>
  <c r="E227" i="6"/>
  <c r="E229" i="6"/>
  <c r="E233" i="6"/>
  <c r="E237" i="6"/>
  <c r="E243" i="6"/>
  <c r="E247" i="6"/>
  <c r="E251" i="6"/>
  <c r="E255" i="6"/>
  <c r="E259" i="6"/>
  <c r="E263" i="6"/>
  <c r="E265" i="6"/>
  <c r="E269" i="6"/>
  <c r="E275" i="6"/>
  <c r="E279" i="6"/>
  <c r="E283" i="6"/>
  <c r="E287" i="6"/>
  <c r="E289" i="6"/>
  <c r="E293" i="6"/>
  <c r="E295" i="6"/>
  <c r="E299" i="6"/>
  <c r="E301" i="6"/>
  <c r="E305" i="6"/>
  <c r="E10" i="6"/>
  <c r="E14" i="6"/>
  <c r="E20" i="6"/>
  <c r="E24" i="6"/>
  <c r="E26" i="6"/>
  <c r="E30" i="6"/>
  <c r="E34" i="6"/>
  <c r="E38" i="6"/>
  <c r="E42" i="6"/>
  <c r="E46" i="6"/>
  <c r="E48" i="6"/>
  <c r="E52" i="6"/>
  <c r="E56" i="6"/>
  <c r="E60" i="6"/>
  <c r="E64" i="6"/>
  <c r="E66" i="6"/>
  <c r="E72" i="6"/>
  <c r="E76" i="6"/>
  <c r="E6" i="6"/>
  <c r="E78" i="6"/>
  <c r="E82" i="6"/>
  <c r="E86" i="6"/>
  <c r="E77" i="6"/>
  <c r="E79" i="6"/>
  <c r="E81" i="6"/>
  <c r="E83" i="6"/>
  <c r="E85" i="6"/>
  <c r="E87" i="6"/>
  <c r="E89" i="6"/>
  <c r="E91" i="6"/>
  <c r="E93" i="6"/>
  <c r="E95" i="6"/>
  <c r="E97" i="6"/>
  <c r="E99" i="6"/>
  <c r="E101" i="6"/>
  <c r="E103" i="6"/>
  <c r="E105" i="6"/>
  <c r="E107" i="6"/>
  <c r="E111" i="6"/>
  <c r="E113" i="6"/>
  <c r="E115" i="6"/>
  <c r="E117" i="6"/>
  <c r="E119" i="6"/>
  <c r="E121" i="6"/>
  <c r="E123" i="6"/>
  <c r="E125" i="6"/>
  <c r="E127" i="6"/>
  <c r="E129" i="6"/>
  <c r="E133" i="6"/>
  <c r="E137" i="6"/>
  <c r="E143" i="6"/>
  <c r="E147" i="6"/>
  <c r="E153" i="6"/>
  <c r="E157" i="6"/>
  <c r="E161" i="6"/>
  <c r="E165" i="6"/>
  <c r="E169" i="6"/>
  <c r="E175" i="6"/>
  <c r="E179" i="6"/>
  <c r="E183" i="6"/>
  <c r="E187" i="6"/>
  <c r="E193" i="6"/>
  <c r="E195" i="6"/>
  <c r="E201" i="6"/>
  <c r="E205" i="6"/>
  <c r="E209" i="6"/>
  <c r="E213" i="6"/>
  <c r="E217" i="6"/>
  <c r="E221" i="6"/>
  <c r="E225" i="6"/>
  <c r="E231" i="6"/>
  <c r="E235" i="6"/>
  <c r="E239" i="6"/>
  <c r="E241" i="6"/>
  <c r="E245" i="6"/>
  <c r="E249" i="6"/>
  <c r="E253" i="6"/>
  <c r="E257" i="6"/>
  <c r="E261" i="6"/>
  <c r="E267" i="6"/>
  <c r="E271" i="6"/>
  <c r="E273" i="6"/>
  <c r="E277" i="6"/>
  <c r="E281" i="6"/>
  <c r="E285" i="6"/>
  <c r="E291" i="6"/>
  <c r="E297" i="6"/>
  <c r="E303" i="6"/>
  <c r="E8" i="6"/>
  <c r="E12" i="6"/>
  <c r="E16" i="6"/>
  <c r="E18" i="6"/>
  <c r="E22" i="6"/>
  <c r="E28" i="6"/>
  <c r="E32" i="6"/>
  <c r="E36" i="6"/>
  <c r="E40" i="6"/>
  <c r="E44" i="6"/>
  <c r="E50" i="6"/>
  <c r="E54" i="6"/>
  <c r="E58" i="6"/>
  <c r="E62" i="6"/>
  <c r="E68" i="6"/>
  <c r="E70" i="6"/>
  <c r="E74" i="6"/>
  <c r="E80" i="6"/>
  <c r="E84" i="6"/>
  <c r="E88" i="6"/>
  <c r="E96" i="6"/>
  <c r="E104" i="6"/>
  <c r="E112" i="6"/>
  <c r="E120" i="6"/>
  <c r="E128" i="6"/>
  <c r="E136" i="6"/>
  <c r="E144" i="6"/>
  <c r="E152" i="6"/>
  <c r="E160" i="6"/>
  <c r="E168" i="6"/>
  <c r="E176" i="6"/>
  <c r="E184" i="6"/>
  <c r="E192" i="6"/>
  <c r="E200" i="6"/>
  <c r="E208" i="6"/>
  <c r="E216" i="6"/>
  <c r="E224" i="6"/>
  <c r="E232" i="6"/>
  <c r="E240" i="6"/>
  <c r="E248" i="6"/>
  <c r="E256" i="6"/>
  <c r="E264" i="6"/>
  <c r="E272" i="6"/>
  <c r="E280" i="6"/>
  <c r="E288" i="6"/>
  <c r="E296" i="6"/>
  <c r="E304" i="6"/>
  <c r="E13" i="6"/>
  <c r="E21" i="6"/>
  <c r="E29" i="6"/>
  <c r="E37" i="6"/>
  <c r="E45" i="6"/>
  <c r="E53" i="6"/>
  <c r="E61" i="6"/>
  <c r="E69" i="6"/>
  <c r="E92" i="6"/>
  <c r="E108" i="6"/>
  <c r="E124" i="6"/>
  <c r="E148" i="6"/>
  <c r="E164" i="6"/>
  <c r="E172" i="6"/>
  <c r="E188" i="6"/>
  <c r="E204" i="6"/>
  <c r="E212" i="6"/>
  <c r="E228" i="6"/>
  <c r="E244" i="6"/>
  <c r="E252" i="6"/>
  <c r="E260" i="6"/>
  <c r="E276" i="6"/>
  <c r="E292" i="6"/>
  <c r="E9" i="6"/>
  <c r="E17" i="6"/>
  <c r="E33" i="6"/>
  <c r="E49" i="6"/>
  <c r="E65" i="6"/>
  <c r="E73" i="6"/>
  <c r="E98" i="6"/>
  <c r="E114" i="6"/>
  <c r="E122" i="6"/>
  <c r="E138" i="6"/>
  <c r="E162" i="6"/>
  <c r="E186" i="6"/>
  <c r="E210" i="6"/>
  <c r="E218" i="6"/>
  <c r="E234" i="6"/>
  <c r="E250" i="6"/>
  <c r="E258" i="6"/>
  <c r="E274" i="6"/>
  <c r="E298" i="6"/>
  <c r="E7" i="6"/>
  <c r="E39" i="6"/>
  <c r="E55" i="6"/>
  <c r="E63" i="6"/>
  <c r="E94" i="6"/>
  <c r="E102" i="6"/>
  <c r="E110" i="6"/>
  <c r="E118" i="6"/>
  <c r="E126" i="6"/>
  <c r="E134" i="6"/>
  <c r="E142" i="6"/>
  <c r="E150" i="6"/>
  <c r="E158" i="6"/>
  <c r="E166" i="6"/>
  <c r="E174" i="6"/>
  <c r="E182" i="6"/>
  <c r="E190" i="6"/>
  <c r="E198" i="6"/>
  <c r="E206" i="6"/>
  <c r="E214" i="6"/>
  <c r="E222" i="6"/>
  <c r="E230" i="6"/>
  <c r="E238" i="6"/>
  <c r="E246" i="6"/>
  <c r="E254" i="6"/>
  <c r="E262" i="6"/>
  <c r="E270" i="6"/>
  <c r="E278" i="6"/>
  <c r="E286" i="6"/>
  <c r="E294" i="6"/>
  <c r="E302" i="6"/>
  <c r="E11" i="6"/>
  <c r="E19" i="6"/>
  <c r="E27" i="6"/>
  <c r="E35" i="6"/>
  <c r="E43" i="6"/>
  <c r="E51" i="6"/>
  <c r="E59" i="6"/>
  <c r="E67" i="6"/>
  <c r="E75" i="6"/>
  <c r="E100" i="6"/>
  <c r="E116" i="6"/>
  <c r="E132" i="6"/>
  <c r="E140" i="6"/>
  <c r="E156" i="6"/>
  <c r="E180" i="6"/>
  <c r="E196" i="6"/>
  <c r="E220" i="6"/>
  <c r="E236" i="6"/>
  <c r="E268" i="6"/>
  <c r="E284" i="6"/>
  <c r="E300" i="6"/>
  <c r="E25" i="6"/>
  <c r="E41" i="6"/>
  <c r="E57" i="6"/>
  <c r="E90" i="6"/>
  <c r="E106" i="6"/>
  <c r="E130" i="6"/>
  <c r="E146" i="6"/>
  <c r="E154" i="6"/>
  <c r="E170" i="6"/>
  <c r="E178" i="6"/>
  <c r="E194" i="6"/>
  <c r="E202" i="6"/>
  <c r="E226" i="6"/>
  <c r="E242" i="6"/>
  <c r="E266" i="6"/>
  <c r="E282" i="6"/>
  <c r="E290" i="6"/>
  <c r="E15" i="6"/>
  <c r="E23" i="6"/>
  <c r="E31" i="6"/>
  <c r="E47" i="6"/>
  <c r="E71" i="6"/>
  <c r="F79" i="6"/>
  <c r="F83" i="6"/>
  <c r="F87" i="6"/>
  <c r="F91" i="6"/>
  <c r="F95" i="6"/>
  <c r="F99" i="6"/>
  <c r="F103" i="6"/>
  <c r="F107" i="6"/>
  <c r="F111" i="6"/>
  <c r="F115" i="6"/>
  <c r="F119" i="6"/>
  <c r="F123" i="6"/>
  <c r="F127" i="6"/>
  <c r="F131" i="6"/>
  <c r="F135" i="6"/>
  <c r="F139" i="6"/>
  <c r="F143" i="6"/>
  <c r="F147" i="6"/>
  <c r="F151" i="6"/>
  <c r="F155" i="6"/>
  <c r="F159" i="6"/>
  <c r="F163" i="6"/>
  <c r="F167" i="6"/>
  <c r="F171" i="6"/>
  <c r="F175" i="6"/>
  <c r="F179" i="6"/>
  <c r="F183" i="6"/>
  <c r="F187" i="6"/>
  <c r="F191" i="6"/>
  <c r="F195" i="6"/>
  <c r="F199" i="6"/>
  <c r="F203" i="6"/>
  <c r="F207" i="6"/>
  <c r="F211" i="6"/>
  <c r="F215" i="6"/>
  <c r="F219" i="6"/>
  <c r="F223" i="6"/>
  <c r="F227" i="6"/>
  <c r="F231" i="6"/>
  <c r="F235" i="6"/>
  <c r="F239" i="6"/>
  <c r="F243" i="6"/>
  <c r="F247" i="6"/>
  <c r="F251" i="6"/>
  <c r="F255" i="6"/>
  <c r="F259" i="6"/>
  <c r="F263" i="6"/>
  <c r="F267" i="6"/>
  <c r="F271" i="6"/>
  <c r="F275" i="6"/>
  <c r="F279" i="6"/>
  <c r="F283" i="6"/>
  <c r="F287" i="6"/>
  <c r="F291" i="6"/>
  <c r="F295" i="6"/>
  <c r="F299" i="6"/>
  <c r="F303" i="6"/>
  <c r="F8" i="6"/>
  <c r="F12" i="6"/>
  <c r="F16" i="6"/>
  <c r="F20" i="6"/>
  <c r="F24" i="6"/>
  <c r="F28" i="6"/>
  <c r="F32" i="6"/>
  <c r="F36" i="6"/>
  <c r="F40" i="6"/>
  <c r="F44" i="6"/>
  <c r="F48" i="6"/>
  <c r="F52" i="6"/>
  <c r="F56" i="6"/>
  <c r="F60" i="6"/>
  <c r="F64" i="6"/>
  <c r="F68" i="6"/>
  <c r="F72" i="6"/>
  <c r="F76" i="6"/>
  <c r="F80" i="6"/>
  <c r="F92" i="6"/>
  <c r="F104" i="6"/>
  <c r="F116" i="6"/>
  <c r="F132" i="6"/>
  <c r="F140" i="6"/>
  <c r="F148" i="6"/>
  <c r="F160" i="6"/>
  <c r="F172" i="6"/>
  <c r="F188" i="6"/>
  <c r="F78" i="6"/>
  <c r="F82" i="6"/>
  <c r="F86" i="6"/>
  <c r="F90" i="6"/>
  <c r="F94" i="6"/>
  <c r="F98" i="6"/>
  <c r="F102" i="6"/>
  <c r="F106" i="6"/>
  <c r="F110" i="6"/>
  <c r="F114" i="6"/>
  <c r="F118" i="6"/>
  <c r="F122" i="6"/>
  <c r="F126" i="6"/>
  <c r="F130" i="6"/>
  <c r="F134" i="6"/>
  <c r="F138" i="6"/>
  <c r="F142" i="6"/>
  <c r="F146" i="6"/>
  <c r="F150" i="6"/>
  <c r="F154" i="6"/>
  <c r="F158" i="6"/>
  <c r="F162" i="6"/>
  <c r="F166" i="6"/>
  <c r="F170" i="6"/>
  <c r="F174" i="6"/>
  <c r="F178" i="6"/>
  <c r="F182" i="6"/>
  <c r="F186" i="6"/>
  <c r="F190" i="6"/>
  <c r="F194" i="6"/>
  <c r="F198" i="6"/>
  <c r="F202" i="6"/>
  <c r="F206" i="6"/>
  <c r="F210" i="6"/>
  <c r="F214" i="6"/>
  <c r="F218" i="6"/>
  <c r="F222" i="6"/>
  <c r="F226" i="6"/>
  <c r="F230" i="6"/>
  <c r="F234" i="6"/>
  <c r="F238" i="6"/>
  <c r="F242" i="6"/>
  <c r="F246" i="6"/>
  <c r="F250" i="6"/>
  <c r="F254" i="6"/>
  <c r="F258" i="6"/>
  <c r="F262" i="6"/>
  <c r="F266" i="6"/>
  <c r="F270" i="6"/>
  <c r="F274" i="6"/>
  <c r="F278" i="6"/>
  <c r="F282" i="6"/>
  <c r="F286" i="6"/>
  <c r="F290" i="6"/>
  <c r="F294" i="6"/>
  <c r="F298" i="6"/>
  <c r="F302" i="6"/>
  <c r="F7" i="6"/>
  <c r="F11" i="6"/>
  <c r="F15" i="6"/>
  <c r="F19" i="6"/>
  <c r="F23" i="6"/>
  <c r="F27" i="6"/>
  <c r="F31" i="6"/>
  <c r="F35" i="6"/>
  <c r="F39" i="6"/>
  <c r="F43" i="6"/>
  <c r="F47" i="6"/>
  <c r="F51" i="6"/>
  <c r="F55" i="6"/>
  <c r="F59" i="6"/>
  <c r="F63" i="6"/>
  <c r="F67" i="6"/>
  <c r="F71" i="6"/>
  <c r="F75" i="6"/>
  <c r="F88" i="6"/>
  <c r="F100" i="6"/>
  <c r="F108" i="6"/>
  <c r="F120" i="6"/>
  <c r="F128" i="6"/>
  <c r="F144" i="6"/>
  <c r="F156" i="6"/>
  <c r="F168" i="6"/>
  <c r="F176" i="6"/>
  <c r="F184" i="6"/>
  <c r="F77" i="6"/>
  <c r="F81" i="6"/>
  <c r="F85" i="6"/>
  <c r="F89" i="6"/>
  <c r="F93" i="6"/>
  <c r="F97" i="6"/>
  <c r="F101" i="6"/>
  <c r="F105" i="6"/>
  <c r="F109" i="6"/>
  <c r="F113" i="6"/>
  <c r="F117" i="6"/>
  <c r="F121" i="6"/>
  <c r="F125" i="6"/>
  <c r="F129" i="6"/>
  <c r="F133" i="6"/>
  <c r="F137" i="6"/>
  <c r="F141" i="6"/>
  <c r="F145" i="6"/>
  <c r="F149" i="6"/>
  <c r="F153" i="6"/>
  <c r="F157" i="6"/>
  <c r="F161" i="6"/>
  <c r="F165" i="6"/>
  <c r="F169" i="6"/>
  <c r="F173" i="6"/>
  <c r="F177" i="6"/>
  <c r="F181" i="6"/>
  <c r="F185" i="6"/>
  <c r="F189" i="6"/>
  <c r="F193" i="6"/>
  <c r="F197" i="6"/>
  <c r="F201" i="6"/>
  <c r="F205" i="6"/>
  <c r="F209" i="6"/>
  <c r="F213" i="6"/>
  <c r="F217" i="6"/>
  <c r="F221" i="6"/>
  <c r="F225" i="6"/>
  <c r="F229" i="6"/>
  <c r="F233" i="6"/>
  <c r="F237" i="6"/>
  <c r="F241" i="6"/>
  <c r="F245" i="6"/>
  <c r="F249" i="6"/>
  <c r="F253" i="6"/>
  <c r="F257" i="6"/>
  <c r="F261" i="6"/>
  <c r="F265" i="6"/>
  <c r="F269" i="6"/>
  <c r="F273" i="6"/>
  <c r="F277" i="6"/>
  <c r="F281" i="6"/>
  <c r="F285" i="6"/>
  <c r="F289" i="6"/>
  <c r="F293" i="6"/>
  <c r="F297" i="6"/>
  <c r="F301" i="6"/>
  <c r="F305" i="6"/>
  <c r="F10" i="6"/>
  <c r="F14" i="6"/>
  <c r="F18" i="6"/>
  <c r="F22" i="6"/>
  <c r="F26" i="6"/>
  <c r="F30" i="6"/>
  <c r="F34" i="6"/>
  <c r="F38" i="6"/>
  <c r="F42" i="6"/>
  <c r="F46" i="6"/>
  <c r="F50" i="6"/>
  <c r="F54" i="6"/>
  <c r="F58" i="6"/>
  <c r="F62" i="6"/>
  <c r="F66" i="6"/>
  <c r="F70" i="6"/>
  <c r="F74" i="6"/>
  <c r="F6" i="6"/>
  <c r="F84" i="6"/>
  <c r="F96" i="6"/>
  <c r="F112" i="6"/>
  <c r="F124" i="6"/>
  <c r="F136" i="6"/>
  <c r="F152" i="6"/>
  <c r="F164" i="6"/>
  <c r="F180" i="6"/>
  <c r="F192" i="6"/>
  <c r="F196" i="6"/>
  <c r="F212" i="6"/>
  <c r="F228" i="6"/>
  <c r="F244" i="6"/>
  <c r="F260" i="6"/>
  <c r="F276" i="6"/>
  <c r="F292" i="6"/>
  <c r="F9" i="6"/>
  <c r="F25" i="6"/>
  <c r="F41" i="6"/>
  <c r="F57" i="6"/>
  <c r="F73" i="6"/>
  <c r="F29" i="6"/>
  <c r="F45" i="6"/>
  <c r="F61" i="6"/>
  <c r="F200" i="6"/>
  <c r="F216" i="6"/>
  <c r="F232" i="6"/>
  <c r="F248" i="6"/>
  <c r="F264" i="6"/>
  <c r="F280" i="6"/>
  <c r="F296" i="6"/>
  <c r="F13" i="6"/>
  <c r="F204" i="6"/>
  <c r="F220" i="6"/>
  <c r="F236" i="6"/>
  <c r="F252" i="6"/>
  <c r="F268" i="6"/>
  <c r="F284" i="6"/>
  <c r="F300" i="6"/>
  <c r="F17" i="6"/>
  <c r="F33" i="6"/>
  <c r="F49" i="6"/>
  <c r="F65" i="6"/>
  <c r="F208" i="6"/>
  <c r="F224" i="6"/>
  <c r="F240" i="6"/>
  <c r="F256" i="6"/>
  <c r="F272" i="6"/>
  <c r="F288" i="6"/>
  <c r="F304" i="6"/>
  <c r="F21" i="6"/>
  <c r="F37" i="6"/>
  <c r="F53" i="6"/>
  <c r="F69" i="6"/>
  <c r="C6" i="6"/>
  <c r="C79" i="6"/>
  <c r="C85" i="6"/>
  <c r="C87" i="6"/>
  <c r="C89" i="6"/>
  <c r="C91" i="6"/>
  <c r="C93" i="6"/>
  <c r="C95" i="6"/>
  <c r="C97" i="6"/>
  <c r="C99" i="6"/>
  <c r="C101" i="6"/>
  <c r="C104" i="6"/>
  <c r="C106" i="6"/>
  <c r="C108" i="6"/>
  <c r="C110" i="6"/>
  <c r="C112" i="6"/>
  <c r="C114" i="6"/>
  <c r="C117" i="6"/>
  <c r="C119" i="6"/>
  <c r="C121" i="6"/>
  <c r="C123" i="6"/>
  <c r="C125" i="6"/>
  <c r="C128" i="6"/>
  <c r="C130" i="6"/>
  <c r="C133" i="6"/>
  <c r="C135" i="6"/>
  <c r="C138" i="6"/>
  <c r="C141" i="6"/>
  <c r="C144" i="6"/>
  <c r="C147" i="6"/>
  <c r="C150" i="6"/>
  <c r="C152" i="6"/>
  <c r="C155" i="6"/>
  <c r="C158" i="6"/>
  <c r="C161" i="6"/>
  <c r="C164" i="6"/>
  <c r="C167" i="6"/>
  <c r="C170" i="6"/>
  <c r="C173" i="6"/>
  <c r="C176" i="6"/>
  <c r="C179" i="6"/>
  <c r="C182" i="6"/>
  <c r="C184" i="6"/>
  <c r="C187" i="6"/>
  <c r="C190" i="6"/>
  <c r="C193" i="6"/>
  <c r="C196" i="6"/>
  <c r="C199" i="6"/>
  <c r="C202" i="6"/>
  <c r="C205" i="6"/>
  <c r="C208" i="6"/>
  <c r="C211" i="6"/>
  <c r="C214" i="6"/>
  <c r="C217" i="6"/>
  <c r="C220" i="6"/>
  <c r="C223" i="6"/>
  <c r="C226" i="6"/>
  <c r="C229" i="6"/>
  <c r="C232" i="6"/>
  <c r="C235" i="6"/>
  <c r="C238" i="6"/>
  <c r="C241" i="6"/>
  <c r="C244" i="6"/>
  <c r="C247" i="6"/>
  <c r="C250" i="6"/>
  <c r="C253" i="6"/>
  <c r="C256" i="6"/>
  <c r="C259" i="6"/>
  <c r="C262" i="6"/>
  <c r="C265" i="6"/>
  <c r="C268" i="6"/>
  <c r="C271" i="6"/>
  <c r="C274" i="6"/>
  <c r="C277" i="6"/>
  <c r="C280" i="6"/>
  <c r="C283" i="6"/>
  <c r="C286" i="6"/>
  <c r="C289" i="6"/>
  <c r="C292" i="6"/>
  <c r="C295" i="6"/>
  <c r="C298" i="6"/>
  <c r="C301" i="6"/>
  <c r="C77" i="6"/>
  <c r="C78" i="6"/>
  <c r="C80" i="6"/>
  <c r="C81" i="6"/>
  <c r="C82" i="6"/>
  <c r="C83" i="6"/>
  <c r="C84" i="6"/>
  <c r="C86" i="6"/>
  <c r="C88" i="6"/>
  <c r="C90" i="6"/>
  <c r="C92" i="6"/>
  <c r="C94" i="6"/>
  <c r="C96" i="6"/>
  <c r="C98" i="6"/>
  <c r="C100" i="6"/>
  <c r="C102" i="6"/>
  <c r="C103" i="6"/>
  <c r="C105" i="6"/>
  <c r="C107" i="6"/>
  <c r="C109" i="6"/>
  <c r="C111" i="6"/>
  <c r="C113" i="6"/>
  <c r="C116" i="6"/>
  <c r="C118" i="6"/>
  <c r="C120" i="6"/>
  <c r="C122" i="6"/>
  <c r="C124" i="6"/>
  <c r="C127" i="6"/>
  <c r="C129" i="6"/>
  <c r="C132" i="6"/>
  <c r="C136" i="6"/>
  <c r="C139" i="6"/>
  <c r="C142" i="6"/>
  <c r="C145" i="6"/>
  <c r="C149" i="6"/>
  <c r="C153" i="6"/>
  <c r="C156" i="6"/>
  <c r="C159" i="6"/>
  <c r="C162" i="6"/>
  <c r="C165" i="6"/>
  <c r="C168" i="6"/>
  <c r="C171" i="6"/>
  <c r="C174" i="6"/>
  <c r="C177" i="6"/>
  <c r="C180" i="6"/>
  <c r="C183" i="6"/>
  <c r="C186" i="6"/>
  <c r="C189" i="6"/>
  <c r="C192" i="6"/>
  <c r="C195" i="6"/>
  <c r="C198" i="6"/>
  <c r="C201" i="6"/>
  <c r="C204" i="6"/>
  <c r="C207" i="6"/>
  <c r="C210" i="6"/>
  <c r="C213" i="6"/>
  <c r="C216" i="6"/>
  <c r="C219" i="6"/>
  <c r="C222" i="6"/>
  <c r="C225" i="6"/>
  <c r="C228" i="6"/>
  <c r="C231" i="6"/>
  <c r="C234" i="6"/>
  <c r="C237" i="6"/>
  <c r="C240" i="6"/>
  <c r="C243" i="6"/>
  <c r="C246" i="6"/>
  <c r="C249" i="6"/>
  <c r="C252" i="6"/>
  <c r="C255" i="6"/>
  <c r="C258" i="6"/>
  <c r="C261" i="6"/>
  <c r="C264" i="6"/>
  <c r="C267" i="6"/>
  <c r="C270" i="6"/>
  <c r="C273" i="6"/>
  <c r="C276" i="6"/>
  <c r="C279" i="6"/>
  <c r="C282" i="6"/>
  <c r="C285" i="6"/>
  <c r="C288" i="6"/>
  <c r="C291" i="6"/>
  <c r="C294" i="6"/>
  <c r="C297" i="6"/>
  <c r="C300" i="6"/>
  <c r="C115" i="6"/>
  <c r="C126" i="6"/>
  <c r="C131" i="6"/>
  <c r="C134" i="6"/>
  <c r="C137" i="6"/>
  <c r="C140" i="6"/>
  <c r="C143" i="6"/>
  <c r="C146" i="6"/>
  <c r="C148" i="6"/>
  <c r="C151" i="6"/>
  <c r="C154" i="6"/>
  <c r="C157" i="6"/>
  <c r="C160" i="6"/>
  <c r="C163" i="6"/>
  <c r="C166" i="6"/>
  <c r="C169" i="6"/>
  <c r="C172" i="6"/>
  <c r="C175" i="6"/>
  <c r="C178" i="6"/>
  <c r="C181" i="6"/>
  <c r="C185" i="6"/>
  <c r="C188" i="6"/>
  <c r="C191" i="6"/>
  <c r="C194" i="6"/>
  <c r="C197" i="6"/>
  <c r="C200" i="6"/>
  <c r="C203" i="6"/>
  <c r="C206" i="6"/>
  <c r="C209" i="6"/>
  <c r="C212" i="6"/>
  <c r="C215" i="6"/>
  <c r="C218" i="6"/>
  <c r="C221" i="6"/>
  <c r="C224" i="6"/>
  <c r="C227" i="6"/>
  <c r="C230" i="6"/>
  <c r="C233" i="6"/>
  <c r="C236" i="6"/>
  <c r="C239" i="6"/>
  <c r="C242" i="6"/>
  <c r="C245" i="6"/>
  <c r="C248" i="6"/>
  <c r="C251" i="6"/>
  <c r="C254" i="6"/>
  <c r="C257" i="6"/>
  <c r="C260" i="6"/>
  <c r="C263" i="6"/>
  <c r="C266" i="6"/>
  <c r="C269" i="6"/>
  <c r="C272" i="6"/>
  <c r="C275" i="6"/>
  <c r="C278" i="6"/>
  <c r="C281" i="6"/>
  <c r="C284" i="6"/>
  <c r="C287" i="6"/>
  <c r="C290" i="6"/>
  <c r="C293" i="6"/>
  <c r="C296" i="6"/>
  <c r="C299" i="6"/>
  <c r="C302" i="6"/>
  <c r="C304" i="6"/>
  <c r="C12" i="6"/>
  <c r="C15" i="6"/>
  <c r="C18" i="6"/>
  <c r="C21" i="6"/>
  <c r="C23" i="6"/>
  <c r="C26" i="6"/>
  <c r="C30" i="6"/>
  <c r="C33" i="6"/>
  <c r="C36" i="6"/>
  <c r="C39" i="6"/>
  <c r="C43" i="6"/>
  <c r="C45" i="6"/>
  <c r="C49" i="6"/>
  <c r="C52" i="6"/>
  <c r="C55" i="6"/>
  <c r="C57" i="6"/>
  <c r="C60" i="6"/>
  <c r="C64" i="6"/>
  <c r="C67" i="6"/>
  <c r="C70" i="6"/>
  <c r="C73" i="6"/>
  <c r="C76" i="6"/>
  <c r="C305" i="6"/>
  <c r="C13" i="6"/>
  <c r="C17" i="6"/>
  <c r="C20" i="6"/>
  <c r="C24" i="6"/>
  <c r="C27" i="6"/>
  <c r="C29" i="6"/>
  <c r="C32" i="6"/>
  <c r="C35" i="6"/>
  <c r="C38" i="6"/>
  <c r="C41" i="6"/>
  <c r="C44" i="6"/>
  <c r="C47" i="6"/>
  <c r="C50" i="6"/>
  <c r="C53" i="6"/>
  <c r="C56" i="6"/>
  <c r="C59" i="6"/>
  <c r="C62" i="6"/>
  <c r="C63" i="6"/>
  <c r="C66" i="6"/>
  <c r="C69" i="6"/>
  <c r="C72" i="6"/>
  <c r="C75" i="6"/>
  <c r="C303" i="6"/>
  <c r="C7" i="6"/>
  <c r="C8" i="6"/>
  <c r="C9" i="6"/>
  <c r="C10" i="6"/>
  <c r="C11" i="6"/>
  <c r="C14" i="6"/>
  <c r="C16" i="6"/>
  <c r="C19" i="6"/>
  <c r="C22" i="6"/>
  <c r="C25" i="6"/>
  <c r="C28" i="6"/>
  <c r="C31" i="6"/>
  <c r="C34" i="6"/>
  <c r="C37" i="6"/>
  <c r="C40" i="6"/>
  <c r="C42" i="6"/>
  <c r="C46" i="6"/>
  <c r="C48" i="6"/>
  <c r="C51" i="6"/>
  <c r="C54" i="6"/>
  <c r="C58" i="6"/>
  <c r="C61" i="6"/>
  <c r="C65" i="6"/>
  <c r="C68" i="6"/>
  <c r="C71" i="6"/>
  <c r="C74" i="6"/>
  <c r="D79" i="6"/>
  <c r="D83" i="6"/>
  <c r="D87" i="6"/>
  <c r="D91" i="6"/>
  <c r="D95" i="6"/>
  <c r="D99" i="6"/>
  <c r="D103" i="6"/>
  <c r="D107" i="6"/>
  <c r="D111" i="6"/>
  <c r="D115" i="6"/>
  <c r="D119" i="6"/>
  <c r="D123" i="6"/>
  <c r="D127" i="6"/>
  <c r="D131" i="6"/>
  <c r="D135" i="6"/>
  <c r="D139" i="6"/>
  <c r="D143" i="6"/>
  <c r="D147" i="6"/>
  <c r="D151" i="6"/>
  <c r="D155" i="6"/>
  <c r="D159" i="6"/>
  <c r="D163" i="6"/>
  <c r="D167" i="6"/>
  <c r="D171" i="6"/>
  <c r="D175" i="6"/>
  <c r="D179" i="6"/>
  <c r="D183" i="6"/>
  <c r="D187" i="6"/>
  <c r="D191" i="6"/>
  <c r="D195" i="6"/>
  <c r="D199" i="6"/>
  <c r="D203" i="6"/>
  <c r="D207" i="6"/>
  <c r="D211" i="6"/>
  <c r="D215" i="6"/>
  <c r="D219" i="6"/>
  <c r="D223" i="6"/>
  <c r="D227" i="6"/>
  <c r="D231" i="6"/>
  <c r="D235" i="6"/>
  <c r="D239" i="6"/>
  <c r="D243" i="6"/>
  <c r="D247" i="6"/>
  <c r="D251" i="6"/>
  <c r="D255" i="6"/>
  <c r="D259" i="6"/>
  <c r="D263" i="6"/>
  <c r="D267" i="6"/>
  <c r="D271" i="6"/>
  <c r="D275" i="6"/>
  <c r="D279" i="6"/>
  <c r="D283" i="6"/>
  <c r="D287" i="6"/>
  <c r="D291" i="6"/>
  <c r="D295" i="6"/>
  <c r="D299" i="6"/>
  <c r="D303" i="6"/>
  <c r="D8" i="6"/>
  <c r="D12" i="6"/>
  <c r="D16" i="6"/>
  <c r="D20" i="6"/>
  <c r="D24" i="6"/>
  <c r="D28" i="6"/>
  <c r="D32" i="6"/>
  <c r="D36" i="6"/>
  <c r="D40" i="6"/>
  <c r="D44" i="6"/>
  <c r="D48" i="6"/>
  <c r="D52" i="6"/>
  <c r="D56" i="6"/>
  <c r="D60" i="6"/>
  <c r="D64" i="6"/>
  <c r="D68" i="6"/>
  <c r="D72" i="6"/>
  <c r="D76" i="6"/>
  <c r="D6" i="6"/>
  <c r="D85" i="6"/>
  <c r="D97" i="6"/>
  <c r="D109" i="6"/>
  <c r="D121" i="6"/>
  <c r="D133" i="6"/>
  <c r="D145" i="6"/>
  <c r="D157" i="6"/>
  <c r="D80" i="6"/>
  <c r="D84" i="6"/>
  <c r="D88" i="6"/>
  <c r="D92" i="6"/>
  <c r="D96" i="6"/>
  <c r="D100" i="6"/>
  <c r="D104" i="6"/>
  <c r="D108" i="6"/>
  <c r="D112" i="6"/>
  <c r="D116" i="6"/>
  <c r="D120" i="6"/>
  <c r="D124" i="6"/>
  <c r="D128" i="6"/>
  <c r="D132" i="6"/>
  <c r="D136" i="6"/>
  <c r="D140" i="6"/>
  <c r="D144" i="6"/>
  <c r="D148" i="6"/>
  <c r="D152" i="6"/>
  <c r="D156" i="6"/>
  <c r="D160" i="6"/>
  <c r="D164" i="6"/>
  <c r="D168" i="6"/>
  <c r="D172" i="6"/>
  <c r="D176" i="6"/>
  <c r="D180" i="6"/>
  <c r="D184" i="6"/>
  <c r="D188" i="6"/>
  <c r="D192" i="6"/>
  <c r="D196" i="6"/>
  <c r="D200" i="6"/>
  <c r="D204" i="6"/>
  <c r="D208" i="6"/>
  <c r="D212" i="6"/>
  <c r="D216" i="6"/>
  <c r="D220" i="6"/>
  <c r="D224" i="6"/>
  <c r="D228" i="6"/>
  <c r="D232" i="6"/>
  <c r="D236" i="6"/>
  <c r="D240" i="6"/>
  <c r="D244" i="6"/>
  <c r="D248" i="6"/>
  <c r="D252" i="6"/>
  <c r="D256" i="6"/>
  <c r="D260" i="6"/>
  <c r="D264" i="6"/>
  <c r="D268" i="6"/>
  <c r="D272" i="6"/>
  <c r="D276" i="6"/>
  <c r="D280" i="6"/>
  <c r="D284" i="6"/>
  <c r="D288" i="6"/>
  <c r="D292" i="6"/>
  <c r="D296" i="6"/>
  <c r="D300" i="6"/>
  <c r="D304" i="6"/>
  <c r="D9" i="6"/>
  <c r="D13" i="6"/>
  <c r="D17" i="6"/>
  <c r="D21" i="6"/>
  <c r="D25" i="6"/>
  <c r="D29" i="6"/>
  <c r="D33" i="6"/>
  <c r="D37" i="6"/>
  <c r="D41" i="6"/>
  <c r="D45" i="6"/>
  <c r="D49" i="6"/>
  <c r="D53" i="6"/>
  <c r="D57" i="6"/>
  <c r="D61" i="6"/>
  <c r="D65" i="6"/>
  <c r="D69" i="6"/>
  <c r="D73" i="6"/>
  <c r="D81" i="6"/>
  <c r="D93" i="6"/>
  <c r="D105" i="6"/>
  <c r="D117" i="6"/>
  <c r="D129" i="6"/>
  <c r="D141" i="6"/>
  <c r="D153" i="6"/>
  <c r="D77" i="6"/>
  <c r="D78" i="6"/>
  <c r="D82" i="6"/>
  <c r="D86" i="6"/>
  <c r="D90" i="6"/>
  <c r="D94" i="6"/>
  <c r="D98" i="6"/>
  <c r="D102" i="6"/>
  <c r="D106" i="6"/>
  <c r="D110" i="6"/>
  <c r="D114" i="6"/>
  <c r="D118" i="6"/>
  <c r="D122" i="6"/>
  <c r="D126" i="6"/>
  <c r="D130" i="6"/>
  <c r="D134" i="6"/>
  <c r="D138" i="6"/>
  <c r="D142" i="6"/>
  <c r="D146" i="6"/>
  <c r="D150" i="6"/>
  <c r="D154" i="6"/>
  <c r="D158" i="6"/>
  <c r="D162" i="6"/>
  <c r="D166" i="6"/>
  <c r="D170" i="6"/>
  <c r="D174" i="6"/>
  <c r="D178" i="6"/>
  <c r="D182" i="6"/>
  <c r="D186" i="6"/>
  <c r="D190" i="6"/>
  <c r="D194" i="6"/>
  <c r="D198" i="6"/>
  <c r="D202" i="6"/>
  <c r="D206" i="6"/>
  <c r="D210" i="6"/>
  <c r="D214" i="6"/>
  <c r="D218" i="6"/>
  <c r="D222" i="6"/>
  <c r="D226" i="6"/>
  <c r="D230" i="6"/>
  <c r="D234" i="6"/>
  <c r="D238" i="6"/>
  <c r="D242" i="6"/>
  <c r="D246" i="6"/>
  <c r="D250" i="6"/>
  <c r="D254" i="6"/>
  <c r="D258" i="6"/>
  <c r="D262" i="6"/>
  <c r="D266" i="6"/>
  <c r="D270" i="6"/>
  <c r="D274" i="6"/>
  <c r="D278" i="6"/>
  <c r="D282" i="6"/>
  <c r="D286" i="6"/>
  <c r="D290" i="6"/>
  <c r="D294" i="6"/>
  <c r="D298" i="6"/>
  <c r="D302" i="6"/>
  <c r="D7" i="6"/>
  <c r="D11" i="6"/>
  <c r="D15" i="6"/>
  <c r="D19" i="6"/>
  <c r="D23" i="6"/>
  <c r="D27" i="6"/>
  <c r="D31" i="6"/>
  <c r="D35" i="6"/>
  <c r="D39" i="6"/>
  <c r="D43" i="6"/>
  <c r="D47" i="6"/>
  <c r="D51" i="6"/>
  <c r="D55" i="6"/>
  <c r="D59" i="6"/>
  <c r="D63" i="6"/>
  <c r="D67" i="6"/>
  <c r="D71" i="6"/>
  <c r="D75" i="6"/>
  <c r="D89" i="6"/>
  <c r="D101" i="6"/>
  <c r="D113" i="6"/>
  <c r="D125" i="6"/>
  <c r="D137" i="6"/>
  <c r="D149" i="6"/>
  <c r="D161" i="6"/>
  <c r="D173" i="6"/>
  <c r="D189" i="6"/>
  <c r="D205" i="6"/>
  <c r="D221" i="6"/>
  <c r="D237" i="6"/>
  <c r="D253" i="6"/>
  <c r="D269" i="6"/>
  <c r="D285" i="6"/>
  <c r="D301" i="6"/>
  <c r="D18" i="6"/>
  <c r="D34" i="6"/>
  <c r="D50" i="6"/>
  <c r="D66" i="6"/>
  <c r="D169" i="6"/>
  <c r="D217" i="6"/>
  <c r="D265" i="6"/>
  <c r="D14" i="6"/>
  <c r="D30" i="6"/>
  <c r="D62" i="6"/>
  <c r="D177" i="6"/>
  <c r="D193" i="6"/>
  <c r="D209" i="6"/>
  <c r="D225" i="6"/>
  <c r="D241" i="6"/>
  <c r="D257" i="6"/>
  <c r="D273" i="6"/>
  <c r="D289" i="6"/>
  <c r="D305" i="6"/>
  <c r="D22" i="6"/>
  <c r="D38" i="6"/>
  <c r="D54" i="6"/>
  <c r="D70" i="6"/>
  <c r="D201" i="6"/>
  <c r="D249" i="6"/>
  <c r="D297" i="6"/>
  <c r="D46" i="6"/>
  <c r="D165" i="6"/>
  <c r="D181" i="6"/>
  <c r="D197" i="6"/>
  <c r="D213" i="6"/>
  <c r="D229" i="6"/>
  <c r="D245" i="6"/>
  <c r="D261" i="6"/>
  <c r="D277" i="6"/>
  <c r="D293" i="6"/>
  <c r="D10" i="6"/>
  <c r="D26" i="6"/>
  <c r="D42" i="6"/>
  <c r="D58" i="6"/>
  <c r="D74" i="6"/>
  <c r="D185" i="6"/>
  <c r="D233" i="6"/>
  <c r="D281" i="6"/>
  <c r="B298" i="4"/>
  <c r="B300" i="4"/>
  <c r="B302" i="4"/>
  <c r="B304" i="4"/>
  <c r="B7" i="4"/>
  <c r="B9" i="4"/>
  <c r="B11" i="4"/>
  <c r="B13" i="4"/>
  <c r="B15" i="4"/>
  <c r="B17" i="4"/>
  <c r="B19" i="4"/>
  <c r="B21" i="4"/>
  <c r="B23" i="4"/>
  <c r="B25" i="4"/>
  <c r="B27" i="4"/>
  <c r="B29" i="4"/>
  <c r="B31" i="4"/>
  <c r="B33" i="4"/>
  <c r="B35" i="4"/>
  <c r="B37" i="4"/>
  <c r="B39" i="4"/>
  <c r="B41" i="4"/>
  <c r="B43" i="4"/>
  <c r="B45" i="4"/>
  <c r="B47" i="4"/>
  <c r="B49" i="4"/>
  <c r="B51" i="4"/>
  <c r="B53" i="4"/>
  <c r="B55" i="4"/>
  <c r="B57" i="4"/>
  <c r="B59" i="4"/>
  <c r="B61" i="4"/>
  <c r="B63" i="4"/>
  <c r="B65" i="4"/>
  <c r="B67" i="4"/>
  <c r="B69" i="4"/>
  <c r="B71" i="4"/>
  <c r="B73" i="4"/>
  <c r="B75" i="4"/>
  <c r="B77" i="4"/>
  <c r="B79" i="4"/>
  <c r="B81" i="4"/>
  <c r="B83" i="4"/>
  <c r="B85" i="4"/>
  <c r="B87" i="4"/>
  <c r="B89" i="4"/>
  <c r="B91" i="4"/>
  <c r="B93" i="4"/>
  <c r="B95" i="4"/>
  <c r="B97" i="4"/>
  <c r="B99" i="4"/>
  <c r="B101" i="4"/>
  <c r="B103" i="4"/>
  <c r="B105" i="4"/>
  <c r="B107" i="4"/>
  <c r="B109" i="4"/>
  <c r="B111" i="4"/>
  <c r="B113" i="4"/>
  <c r="B115" i="4"/>
  <c r="B117" i="4"/>
  <c r="B119" i="4"/>
  <c r="B121" i="4"/>
  <c r="B123" i="4"/>
  <c r="B125" i="4"/>
  <c r="B127" i="4"/>
  <c r="B129" i="4"/>
  <c r="B131" i="4"/>
  <c r="B133" i="4"/>
  <c r="B135" i="4"/>
  <c r="B137" i="4"/>
  <c r="B139" i="4"/>
  <c r="B141" i="4"/>
  <c r="B143" i="4"/>
  <c r="B145" i="4"/>
  <c r="B147" i="4"/>
  <c r="B149" i="4"/>
  <c r="B151" i="4"/>
  <c r="B153" i="4"/>
  <c r="B155" i="4"/>
  <c r="B157" i="4"/>
  <c r="B159" i="4"/>
  <c r="B161" i="4"/>
  <c r="B163" i="4"/>
  <c r="B165" i="4"/>
  <c r="B167" i="4"/>
  <c r="B301" i="4"/>
  <c r="B303" i="4"/>
  <c r="B8" i="4"/>
  <c r="B12" i="4"/>
  <c r="B14" i="4"/>
  <c r="B18" i="4"/>
  <c r="B22" i="4"/>
  <c r="B26" i="4"/>
  <c r="B30" i="4"/>
  <c r="B34" i="4"/>
  <c r="B38" i="4"/>
  <c r="B42" i="4"/>
  <c r="B46" i="4"/>
  <c r="B50" i="4"/>
  <c r="B54" i="4"/>
  <c r="B58" i="4"/>
  <c r="B62" i="4"/>
  <c r="B66" i="4"/>
  <c r="B70" i="4"/>
  <c r="B74" i="4"/>
  <c r="B78" i="4"/>
  <c r="B80" i="4"/>
  <c r="B84" i="4"/>
  <c r="B88" i="4"/>
  <c r="B92" i="4"/>
  <c r="B96" i="4"/>
  <c r="B100" i="4"/>
  <c r="B104" i="4"/>
  <c r="B108" i="4"/>
  <c r="B112" i="4"/>
  <c r="B116" i="4"/>
  <c r="B120" i="4"/>
  <c r="B124" i="4"/>
  <c r="B128" i="4"/>
  <c r="B132" i="4"/>
  <c r="B136" i="4"/>
  <c r="B140" i="4"/>
  <c r="B144" i="4"/>
  <c r="B148" i="4"/>
  <c r="B152" i="4"/>
  <c r="B156" i="4"/>
  <c r="B160" i="4"/>
  <c r="B164" i="4"/>
  <c r="B168" i="4"/>
  <c r="B172" i="4"/>
  <c r="B176" i="4"/>
  <c r="B180" i="4"/>
  <c r="B184" i="4"/>
  <c r="B188" i="4"/>
  <c r="B192" i="4"/>
  <c r="B196" i="4"/>
  <c r="B200" i="4"/>
  <c r="B204" i="4"/>
  <c r="B208" i="4"/>
  <c r="B212" i="4"/>
  <c r="B216" i="4"/>
  <c r="B220" i="4"/>
  <c r="B224" i="4"/>
  <c r="B228" i="4"/>
  <c r="B232" i="4"/>
  <c r="B236" i="4"/>
  <c r="B240" i="4"/>
  <c r="B244" i="4"/>
  <c r="B248" i="4"/>
  <c r="B299" i="4"/>
  <c r="B305" i="4"/>
  <c r="B10" i="4"/>
  <c r="B16" i="4"/>
  <c r="B20" i="4"/>
  <c r="B24" i="4"/>
  <c r="B28" i="4"/>
  <c r="B32" i="4"/>
  <c r="B36" i="4"/>
  <c r="B40" i="4"/>
  <c r="B44" i="4"/>
  <c r="B48" i="4"/>
  <c r="B52" i="4"/>
  <c r="B56" i="4"/>
  <c r="B60" i="4"/>
  <c r="B64" i="4"/>
  <c r="B68" i="4"/>
  <c r="B72" i="4"/>
  <c r="B76" i="4"/>
  <c r="B82" i="4"/>
  <c r="B86" i="4"/>
  <c r="B90" i="4"/>
  <c r="B94" i="4"/>
  <c r="B98" i="4"/>
  <c r="B102" i="4"/>
  <c r="B106" i="4"/>
  <c r="B110" i="4"/>
  <c r="B114" i="4"/>
  <c r="B118" i="4"/>
  <c r="B122" i="4"/>
  <c r="B126" i="4"/>
  <c r="B130" i="4"/>
  <c r="B134" i="4"/>
  <c r="B138" i="4"/>
  <c r="B142" i="4"/>
  <c r="B146" i="4"/>
  <c r="B150" i="4"/>
  <c r="B154" i="4"/>
  <c r="B158" i="4"/>
  <c r="B162" i="4"/>
  <c r="B166" i="4"/>
  <c r="B170" i="4"/>
  <c r="B174" i="4"/>
  <c r="B178" i="4"/>
  <c r="B182" i="4"/>
  <c r="B186" i="4"/>
  <c r="B190" i="4"/>
  <c r="B194" i="4"/>
  <c r="B198" i="4"/>
  <c r="B202" i="4"/>
  <c r="B206" i="4"/>
  <c r="B210" i="4"/>
  <c r="B214" i="4"/>
  <c r="B218" i="4"/>
  <c r="B222" i="4"/>
  <c r="B226" i="4"/>
  <c r="B230" i="4"/>
  <c r="B234" i="4"/>
  <c r="B238" i="4"/>
  <c r="B242" i="4"/>
  <c r="B246" i="4"/>
  <c r="B173" i="4"/>
  <c r="B181" i="4"/>
  <c r="B189" i="4"/>
  <c r="B197" i="4"/>
  <c r="B205" i="4"/>
  <c r="B213" i="4"/>
  <c r="B221" i="4"/>
  <c r="B229" i="4"/>
  <c r="B237" i="4"/>
  <c r="B245" i="4"/>
  <c r="B250" i="4"/>
  <c r="B252" i="4"/>
  <c r="B254" i="4"/>
  <c r="B256" i="4"/>
  <c r="B258" i="4"/>
  <c r="B260" i="4"/>
  <c r="B262" i="4"/>
  <c r="B264" i="4"/>
  <c r="B266" i="4"/>
  <c r="B268" i="4"/>
  <c r="B270" i="4"/>
  <c r="B272" i="4"/>
  <c r="B274" i="4"/>
  <c r="B276" i="4"/>
  <c r="B278" i="4"/>
  <c r="B280" i="4"/>
  <c r="B282" i="4"/>
  <c r="B284" i="4"/>
  <c r="B286" i="4"/>
  <c r="B288" i="4"/>
  <c r="B290" i="4"/>
  <c r="B292" i="4"/>
  <c r="B294" i="4"/>
  <c r="B296" i="4"/>
  <c r="B191" i="4"/>
  <c r="B199" i="4"/>
  <c r="B223" i="4"/>
  <c r="B247" i="4"/>
  <c r="B171" i="4"/>
  <c r="B179" i="4"/>
  <c r="B187" i="4"/>
  <c r="B195" i="4"/>
  <c r="B203" i="4"/>
  <c r="B211" i="4"/>
  <c r="B219" i="4"/>
  <c r="B227" i="4"/>
  <c r="B235" i="4"/>
  <c r="B243" i="4"/>
  <c r="B6" i="4"/>
  <c r="B251" i="4"/>
  <c r="B255" i="4"/>
  <c r="B259" i="4"/>
  <c r="B263" i="4"/>
  <c r="B267" i="4"/>
  <c r="B271" i="4"/>
  <c r="B275" i="4"/>
  <c r="B279" i="4"/>
  <c r="B283" i="4"/>
  <c r="B287" i="4"/>
  <c r="B291" i="4"/>
  <c r="B295" i="4"/>
  <c r="B183" i="4"/>
  <c r="B215" i="4"/>
  <c r="B231" i="4"/>
  <c r="B169" i="4"/>
  <c r="B177" i="4"/>
  <c r="B185" i="4"/>
  <c r="B193" i="4"/>
  <c r="B201" i="4"/>
  <c r="B209" i="4"/>
  <c r="B217" i="4"/>
  <c r="B225" i="4"/>
  <c r="B233" i="4"/>
  <c r="B241" i="4"/>
  <c r="B249" i="4"/>
  <c r="B253" i="4"/>
  <c r="B257" i="4"/>
  <c r="B261" i="4"/>
  <c r="B265" i="4"/>
  <c r="B269" i="4"/>
  <c r="B273" i="4"/>
  <c r="B277" i="4"/>
  <c r="B281" i="4"/>
  <c r="B285" i="4"/>
  <c r="B289" i="4"/>
  <c r="B293" i="4"/>
  <c r="B297" i="4"/>
  <c r="B175" i="4"/>
  <c r="B207" i="4"/>
  <c r="B239" i="4"/>
  <c r="D300" i="4"/>
  <c r="D304" i="4"/>
  <c r="D9" i="4"/>
  <c r="D13" i="4"/>
  <c r="D17" i="4"/>
  <c r="D21" i="4"/>
  <c r="D25" i="4"/>
  <c r="D29" i="4"/>
  <c r="D33" i="4"/>
  <c r="D37" i="4"/>
  <c r="D41" i="4"/>
  <c r="D45" i="4"/>
  <c r="D49" i="4"/>
  <c r="D53" i="4"/>
  <c r="D57" i="4"/>
  <c r="D61" i="4"/>
  <c r="D65" i="4"/>
  <c r="D69" i="4"/>
  <c r="D73" i="4"/>
  <c r="D77" i="4"/>
  <c r="D81" i="4"/>
  <c r="D85" i="4"/>
  <c r="D89" i="4"/>
  <c r="D93" i="4"/>
  <c r="D97" i="4"/>
  <c r="D101" i="4"/>
  <c r="D105" i="4"/>
  <c r="D109" i="4"/>
  <c r="D113" i="4"/>
  <c r="D117" i="4"/>
  <c r="D121" i="4"/>
  <c r="D125" i="4"/>
  <c r="D129" i="4"/>
  <c r="D133" i="4"/>
  <c r="D137" i="4"/>
  <c r="D141" i="4"/>
  <c r="D145" i="4"/>
  <c r="D149" i="4"/>
  <c r="D153" i="4"/>
  <c r="D157" i="4"/>
  <c r="D161" i="4"/>
  <c r="D165" i="4"/>
  <c r="D169" i="4"/>
  <c r="D173" i="4"/>
  <c r="D177" i="4"/>
  <c r="D181" i="4"/>
  <c r="D185" i="4"/>
  <c r="D189" i="4"/>
  <c r="D193" i="4"/>
  <c r="D197" i="4"/>
  <c r="D201" i="4"/>
  <c r="D205" i="4"/>
  <c r="D209" i="4"/>
  <c r="D213" i="4"/>
  <c r="D217" i="4"/>
  <c r="D221" i="4"/>
  <c r="D225" i="4"/>
  <c r="D229" i="4"/>
  <c r="D233" i="4"/>
  <c r="D237" i="4"/>
  <c r="D241" i="4"/>
  <c r="D245" i="4"/>
  <c r="D249" i="4"/>
  <c r="D253" i="4"/>
  <c r="D257" i="4"/>
  <c r="D261" i="4"/>
  <c r="D265" i="4"/>
  <c r="D269" i="4"/>
  <c r="D273" i="4"/>
  <c r="D277" i="4"/>
  <c r="D281" i="4"/>
  <c r="D285" i="4"/>
  <c r="D289" i="4"/>
  <c r="D293" i="4"/>
  <c r="D297" i="4"/>
  <c r="D305" i="4"/>
  <c r="D46" i="4"/>
  <c r="D58" i="4"/>
  <c r="D70" i="4"/>
  <c r="D82" i="4"/>
  <c r="D94" i="4"/>
  <c r="D106" i="4"/>
  <c r="D118" i="4"/>
  <c r="D130" i="4"/>
  <c r="D142" i="4"/>
  <c r="D154" i="4"/>
  <c r="D166" i="4"/>
  <c r="D178" i="4"/>
  <c r="D190" i="4"/>
  <c r="D202" i="4"/>
  <c r="D214" i="4"/>
  <c r="D226" i="4"/>
  <c r="D238" i="4"/>
  <c r="D250" i="4"/>
  <c r="D262" i="4"/>
  <c r="D274" i="4"/>
  <c r="D286" i="4"/>
  <c r="D299" i="4"/>
  <c r="D303" i="4"/>
  <c r="D8" i="4"/>
  <c r="D12" i="4"/>
  <c r="D16"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10" i="4"/>
  <c r="D14" i="4"/>
  <c r="D18" i="4"/>
  <c r="D22" i="4"/>
  <c r="D26" i="4"/>
  <c r="D30" i="4"/>
  <c r="D34" i="4"/>
  <c r="D38" i="4"/>
  <c r="D50" i="4"/>
  <c r="D62" i="4"/>
  <c r="D74" i="4"/>
  <c r="D86" i="4"/>
  <c r="D102" i="4"/>
  <c r="D114" i="4"/>
  <c r="D126" i="4"/>
  <c r="D138" i="4"/>
  <c r="D150" i="4"/>
  <c r="D162" i="4"/>
  <c r="D174" i="4"/>
  <c r="D186" i="4"/>
  <c r="D198" i="4"/>
  <c r="D210" i="4"/>
  <c r="D222" i="4"/>
  <c r="D234" i="4"/>
  <c r="D246" i="4"/>
  <c r="D258" i="4"/>
  <c r="D270" i="4"/>
  <c r="D282" i="4"/>
  <c r="D294" i="4"/>
  <c r="D298" i="4"/>
  <c r="D302" i="4"/>
  <c r="D7" i="4"/>
  <c r="D11" i="4"/>
  <c r="D15" i="4"/>
  <c r="D19"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1" i="4"/>
  <c r="D155" i="4"/>
  <c r="D159" i="4"/>
  <c r="D163" i="4"/>
  <c r="D167" i="4"/>
  <c r="D171" i="4"/>
  <c r="D175" i="4"/>
  <c r="D179" i="4"/>
  <c r="D183" i="4"/>
  <c r="D187" i="4"/>
  <c r="D191" i="4"/>
  <c r="D195" i="4"/>
  <c r="D199" i="4"/>
  <c r="D203" i="4"/>
  <c r="D207" i="4"/>
  <c r="D211" i="4"/>
  <c r="D215" i="4"/>
  <c r="D219" i="4"/>
  <c r="D223" i="4"/>
  <c r="D227" i="4"/>
  <c r="D231" i="4"/>
  <c r="D235" i="4"/>
  <c r="D239" i="4"/>
  <c r="D243" i="4"/>
  <c r="D247" i="4"/>
  <c r="D251" i="4"/>
  <c r="D255" i="4"/>
  <c r="D259" i="4"/>
  <c r="D263" i="4"/>
  <c r="D267" i="4"/>
  <c r="D271" i="4"/>
  <c r="D275" i="4"/>
  <c r="D279" i="4"/>
  <c r="D283" i="4"/>
  <c r="D287" i="4"/>
  <c r="D291" i="4"/>
  <c r="D295" i="4"/>
  <c r="D6" i="4"/>
  <c r="D301" i="4"/>
  <c r="D42" i="4"/>
  <c r="D54" i="4"/>
  <c r="D66" i="4"/>
  <c r="D78" i="4"/>
  <c r="D90" i="4"/>
  <c r="D98" i="4"/>
  <c r="D110" i="4"/>
  <c r="D122" i="4"/>
  <c r="D134" i="4"/>
  <c r="D146" i="4"/>
  <c r="D158" i="4"/>
  <c r="D170" i="4"/>
  <c r="D182" i="4"/>
  <c r="D194" i="4"/>
  <c r="D206" i="4"/>
  <c r="D218" i="4"/>
  <c r="D230" i="4"/>
  <c r="D242" i="4"/>
  <c r="D254" i="4"/>
  <c r="D266" i="4"/>
  <c r="D278" i="4"/>
  <c r="D290" i="4"/>
  <c r="E300" i="4"/>
  <c r="E303" i="4"/>
  <c r="E7" i="4"/>
  <c r="E8" i="4"/>
  <c r="E9" i="4"/>
  <c r="E10" i="4"/>
  <c r="E11" i="4"/>
  <c r="E12" i="4"/>
  <c r="E14" i="4"/>
  <c r="E16" i="4"/>
  <c r="E19" i="4"/>
  <c r="E22" i="4"/>
  <c r="E25" i="4"/>
  <c r="E28" i="4"/>
  <c r="E31" i="4"/>
  <c r="E34" i="4"/>
  <c r="E36" i="4"/>
  <c r="E39" i="4"/>
  <c r="E42" i="4"/>
  <c r="E45" i="4"/>
  <c r="E48" i="4"/>
  <c r="E51" i="4"/>
  <c r="E54" i="4"/>
  <c r="E57" i="4"/>
  <c r="E60" i="4"/>
  <c r="E63" i="4"/>
  <c r="E66" i="4"/>
  <c r="E69" i="4"/>
  <c r="E72" i="4"/>
  <c r="E75" i="4"/>
  <c r="E77" i="4"/>
  <c r="E80" i="4"/>
  <c r="E83" i="4"/>
  <c r="E86" i="4"/>
  <c r="E89" i="4"/>
  <c r="E92" i="4"/>
  <c r="E95" i="4"/>
  <c r="E98" i="4"/>
  <c r="E101" i="4"/>
  <c r="E104" i="4"/>
  <c r="E107" i="4"/>
  <c r="E110" i="4"/>
  <c r="E113" i="4"/>
  <c r="E116" i="4"/>
  <c r="E119" i="4"/>
  <c r="E122" i="4"/>
  <c r="E125" i="4"/>
  <c r="E128" i="4"/>
  <c r="E131" i="4"/>
  <c r="E134" i="4"/>
  <c r="E137" i="4"/>
  <c r="E140" i="4"/>
  <c r="E143" i="4"/>
  <c r="E146" i="4"/>
  <c r="E149" i="4"/>
  <c r="E152" i="4"/>
  <c r="E155" i="4"/>
  <c r="E158" i="4"/>
  <c r="E161" i="4"/>
  <c r="E164" i="4"/>
  <c r="E167" i="4"/>
  <c r="E170" i="4"/>
  <c r="E173" i="4"/>
  <c r="E176" i="4"/>
  <c r="E179" i="4"/>
  <c r="E182" i="4"/>
  <c r="E185" i="4"/>
  <c r="E188" i="4"/>
  <c r="E191" i="4"/>
  <c r="E194" i="4"/>
  <c r="E197" i="4"/>
  <c r="E200" i="4"/>
  <c r="E203" i="4"/>
  <c r="E206" i="4"/>
  <c r="E209" i="4"/>
  <c r="E212" i="4"/>
  <c r="E215" i="4"/>
  <c r="E218" i="4"/>
  <c r="E221" i="4"/>
  <c r="E224" i="4"/>
  <c r="E227" i="4"/>
  <c r="E230" i="4"/>
  <c r="E233" i="4"/>
  <c r="E236" i="4"/>
  <c r="E239" i="4"/>
  <c r="E298" i="4"/>
  <c r="E302" i="4"/>
  <c r="E305" i="4"/>
  <c r="E17" i="4"/>
  <c r="E21" i="4"/>
  <c r="E24" i="4"/>
  <c r="E27" i="4"/>
  <c r="E30" i="4"/>
  <c r="E32" i="4"/>
  <c r="E35" i="4"/>
  <c r="E38" i="4"/>
  <c r="E41" i="4"/>
  <c r="E44" i="4"/>
  <c r="E47" i="4"/>
  <c r="E50" i="4"/>
  <c r="E53" i="4"/>
  <c r="E56" i="4"/>
  <c r="E59" i="4"/>
  <c r="E62" i="4"/>
  <c r="E65" i="4"/>
  <c r="E68" i="4"/>
  <c r="E71" i="4"/>
  <c r="E74" i="4"/>
  <c r="E78" i="4"/>
  <c r="E81" i="4"/>
  <c r="E84" i="4"/>
  <c r="E87" i="4"/>
  <c r="E90" i="4"/>
  <c r="E93" i="4"/>
  <c r="E96" i="4"/>
  <c r="E99" i="4"/>
  <c r="E102" i="4"/>
  <c r="E105" i="4"/>
  <c r="E108" i="4"/>
  <c r="E111" i="4"/>
  <c r="E114" i="4"/>
  <c r="E117" i="4"/>
  <c r="E120" i="4"/>
  <c r="E123" i="4"/>
  <c r="E126" i="4"/>
  <c r="E129" i="4"/>
  <c r="E132" i="4"/>
  <c r="E135" i="4"/>
  <c r="E138" i="4"/>
  <c r="E141" i="4"/>
  <c r="E144" i="4"/>
  <c r="E147" i="4"/>
  <c r="E150" i="4"/>
  <c r="E153" i="4"/>
  <c r="E156" i="4"/>
  <c r="E159" i="4"/>
  <c r="E162" i="4"/>
  <c r="E165" i="4"/>
  <c r="E168" i="4"/>
  <c r="E171" i="4"/>
  <c r="E174" i="4"/>
  <c r="E177" i="4"/>
  <c r="E180" i="4"/>
  <c r="E183" i="4"/>
  <c r="E186" i="4"/>
  <c r="E189" i="4"/>
  <c r="E192" i="4"/>
  <c r="E195" i="4"/>
  <c r="E198" i="4"/>
  <c r="E201" i="4"/>
  <c r="E204" i="4"/>
  <c r="E207" i="4"/>
  <c r="E210" i="4"/>
  <c r="E213" i="4"/>
  <c r="E216" i="4"/>
  <c r="E219" i="4"/>
  <c r="E222" i="4"/>
  <c r="E225" i="4"/>
  <c r="E228" i="4"/>
  <c r="E231" i="4"/>
  <c r="E234" i="4"/>
  <c r="E237" i="4"/>
  <c r="E240" i="4"/>
  <c r="E6" i="4"/>
  <c r="E299" i="4"/>
  <c r="E301" i="4"/>
  <c r="E304" i="4"/>
  <c r="E13" i="4"/>
  <c r="E15" i="4"/>
  <c r="E18" i="4"/>
  <c r="E20" i="4"/>
  <c r="E23" i="4"/>
  <c r="E26" i="4"/>
  <c r="E29" i="4"/>
  <c r="E33" i="4"/>
  <c r="E37" i="4"/>
  <c r="E40" i="4"/>
  <c r="E43" i="4"/>
  <c r="E46" i="4"/>
  <c r="E49" i="4"/>
  <c r="E52" i="4"/>
  <c r="E55" i="4"/>
  <c r="E58" i="4"/>
  <c r="E61" i="4"/>
  <c r="E64" i="4"/>
  <c r="E67" i="4"/>
  <c r="E70" i="4"/>
  <c r="E73" i="4"/>
  <c r="E76" i="4"/>
  <c r="E79" i="4"/>
  <c r="E82" i="4"/>
  <c r="E85" i="4"/>
  <c r="E88" i="4"/>
  <c r="E91" i="4"/>
  <c r="E94" i="4"/>
  <c r="E97" i="4"/>
  <c r="E100" i="4"/>
  <c r="E103" i="4"/>
  <c r="E106" i="4"/>
  <c r="E109" i="4"/>
  <c r="E112" i="4"/>
  <c r="E115" i="4"/>
  <c r="E118" i="4"/>
  <c r="E121" i="4"/>
  <c r="E124" i="4"/>
  <c r="E127" i="4"/>
  <c r="E130" i="4"/>
  <c r="E133" i="4"/>
  <c r="E136" i="4"/>
  <c r="E139" i="4"/>
  <c r="E142" i="4"/>
  <c r="E145" i="4"/>
  <c r="E148" i="4"/>
  <c r="E151" i="4"/>
  <c r="E154" i="4"/>
  <c r="E157" i="4"/>
  <c r="E160" i="4"/>
  <c r="E163" i="4"/>
  <c r="E166" i="4"/>
  <c r="E169" i="4"/>
  <c r="E172" i="4"/>
  <c r="E175" i="4"/>
  <c r="E178" i="4"/>
  <c r="E181" i="4"/>
  <c r="E184" i="4"/>
  <c r="E187" i="4"/>
  <c r="E190" i="4"/>
  <c r="E193" i="4"/>
  <c r="E196" i="4"/>
  <c r="E199" i="4"/>
  <c r="E202" i="4"/>
  <c r="E205" i="4"/>
  <c r="E208" i="4"/>
  <c r="E211" i="4"/>
  <c r="E214" i="4"/>
  <c r="E217" i="4"/>
  <c r="E220" i="4"/>
  <c r="E223" i="4"/>
  <c r="E226" i="4"/>
  <c r="E229" i="4"/>
  <c r="E232" i="4"/>
  <c r="E235" i="4"/>
  <c r="E238" i="4"/>
  <c r="E242" i="4"/>
  <c r="E243" i="4"/>
  <c r="E244" i="4"/>
  <c r="E245" i="4"/>
  <c r="E246" i="4"/>
  <c r="E247" i="4"/>
  <c r="E248" i="4"/>
  <c r="E249" i="4"/>
  <c r="E250" i="4"/>
  <c r="E251" i="4"/>
  <c r="E252" i="4"/>
  <c r="E253" i="4"/>
  <c r="E254" i="4"/>
  <c r="E255" i="4"/>
  <c r="E256" i="4"/>
  <c r="E257" i="4"/>
  <c r="E260" i="4"/>
  <c r="E261" i="4"/>
  <c r="E264" i="4"/>
  <c r="E267" i="4"/>
  <c r="E270" i="4"/>
  <c r="E273" i="4"/>
  <c r="E276" i="4"/>
  <c r="E279" i="4"/>
  <c r="E282" i="4"/>
  <c r="E285" i="4"/>
  <c r="E288" i="4"/>
  <c r="E291" i="4"/>
  <c r="E294" i="4"/>
  <c r="E297" i="4"/>
  <c r="E241" i="4"/>
  <c r="E259" i="4"/>
  <c r="E262" i="4"/>
  <c r="E265" i="4"/>
  <c r="E268" i="4"/>
  <c r="E271" i="4"/>
  <c r="E274" i="4"/>
  <c r="E277" i="4"/>
  <c r="E280" i="4"/>
  <c r="E283" i="4"/>
  <c r="E286" i="4"/>
  <c r="E289" i="4"/>
  <c r="E292" i="4"/>
  <c r="E295" i="4"/>
  <c r="E258" i="4"/>
  <c r="E263" i="4"/>
  <c r="E266" i="4"/>
  <c r="E269" i="4"/>
  <c r="E272" i="4"/>
  <c r="E275" i="4"/>
  <c r="E278" i="4"/>
  <c r="E281" i="4"/>
  <c r="E284" i="4"/>
  <c r="E287" i="4"/>
  <c r="E290" i="4"/>
  <c r="E293" i="4"/>
  <c r="E296" i="4"/>
  <c r="F298" i="4"/>
  <c r="F302" i="4"/>
  <c r="F7" i="4"/>
  <c r="F11" i="4"/>
  <c r="F15" i="4"/>
  <c r="F19" i="4"/>
  <c r="F23" i="4"/>
  <c r="F27" i="4"/>
  <c r="F31" i="4"/>
  <c r="F35" i="4"/>
  <c r="F39" i="4"/>
  <c r="F43" i="4"/>
  <c r="F47" i="4"/>
  <c r="F51" i="4"/>
  <c r="F55" i="4"/>
  <c r="F59" i="4"/>
  <c r="F63" i="4"/>
  <c r="F67" i="4"/>
  <c r="F71" i="4"/>
  <c r="F75" i="4"/>
  <c r="F79" i="4"/>
  <c r="F83" i="4"/>
  <c r="F87" i="4"/>
  <c r="F91" i="4"/>
  <c r="F95" i="4"/>
  <c r="F99" i="4"/>
  <c r="F103" i="4"/>
  <c r="F107" i="4"/>
  <c r="F111" i="4"/>
  <c r="F115" i="4"/>
  <c r="F119" i="4"/>
  <c r="F123" i="4"/>
  <c r="F127" i="4"/>
  <c r="F131" i="4"/>
  <c r="F135" i="4"/>
  <c r="F139" i="4"/>
  <c r="F143" i="4"/>
  <c r="F147" i="4"/>
  <c r="F151" i="4"/>
  <c r="F155" i="4"/>
  <c r="F159" i="4"/>
  <c r="F163" i="4"/>
  <c r="F167" i="4"/>
  <c r="F171" i="4"/>
  <c r="F175" i="4"/>
  <c r="F179" i="4"/>
  <c r="F183" i="4"/>
  <c r="F187" i="4"/>
  <c r="F191" i="4"/>
  <c r="F195" i="4"/>
  <c r="F199" i="4"/>
  <c r="F203" i="4"/>
  <c r="F207" i="4"/>
  <c r="F211" i="4"/>
  <c r="F215" i="4"/>
  <c r="F219" i="4"/>
  <c r="F223" i="4"/>
  <c r="F227" i="4"/>
  <c r="F231" i="4"/>
  <c r="F235" i="4"/>
  <c r="F239" i="4"/>
  <c r="F243" i="4"/>
  <c r="F247" i="4"/>
  <c r="F251" i="4"/>
  <c r="F255" i="4"/>
  <c r="F259" i="4"/>
  <c r="F263" i="4"/>
  <c r="F267" i="4"/>
  <c r="F271" i="4"/>
  <c r="F275" i="4"/>
  <c r="F279" i="4"/>
  <c r="F283" i="4"/>
  <c r="F287" i="4"/>
  <c r="F291" i="4"/>
  <c r="F295" i="4"/>
  <c r="F10" i="4"/>
  <c r="F14" i="4"/>
  <c r="F18" i="4"/>
  <c r="F22" i="4"/>
  <c r="F26" i="4"/>
  <c r="F30" i="4"/>
  <c r="F38" i="4"/>
  <c r="F50" i="4"/>
  <c r="F62" i="4"/>
  <c r="F299" i="4"/>
  <c r="F303" i="4"/>
  <c r="F8" i="4"/>
  <c r="F12" i="4"/>
  <c r="F16" i="4"/>
  <c r="F20" i="4"/>
  <c r="F24" i="4"/>
  <c r="F28" i="4"/>
  <c r="F32" i="4"/>
  <c r="F36" i="4"/>
  <c r="F40" i="4"/>
  <c r="F44" i="4"/>
  <c r="F48" i="4"/>
  <c r="F52" i="4"/>
  <c r="F56" i="4"/>
  <c r="F60" i="4"/>
  <c r="F64" i="4"/>
  <c r="F68" i="4"/>
  <c r="F72" i="4"/>
  <c r="F76" i="4"/>
  <c r="F80" i="4"/>
  <c r="F84" i="4"/>
  <c r="F88" i="4"/>
  <c r="F92" i="4"/>
  <c r="F96" i="4"/>
  <c r="F100" i="4"/>
  <c r="F104" i="4"/>
  <c r="F108" i="4"/>
  <c r="F112" i="4"/>
  <c r="F116" i="4"/>
  <c r="F120" i="4"/>
  <c r="F124" i="4"/>
  <c r="F128" i="4"/>
  <c r="F132" i="4"/>
  <c r="F136" i="4"/>
  <c r="F140" i="4"/>
  <c r="F144" i="4"/>
  <c r="F148" i="4"/>
  <c r="F152" i="4"/>
  <c r="F156" i="4"/>
  <c r="F160" i="4"/>
  <c r="F164" i="4"/>
  <c r="F168" i="4"/>
  <c r="F172" i="4"/>
  <c r="F176" i="4"/>
  <c r="F180" i="4"/>
  <c r="F184" i="4"/>
  <c r="F188" i="4"/>
  <c r="F192" i="4"/>
  <c r="F196" i="4"/>
  <c r="F200" i="4"/>
  <c r="F204" i="4"/>
  <c r="F208" i="4"/>
  <c r="F212" i="4"/>
  <c r="F216" i="4"/>
  <c r="F220" i="4"/>
  <c r="F224" i="4"/>
  <c r="F228" i="4"/>
  <c r="F232" i="4"/>
  <c r="F236" i="4"/>
  <c r="F240" i="4"/>
  <c r="F244" i="4"/>
  <c r="F248" i="4"/>
  <c r="F252" i="4"/>
  <c r="F256" i="4"/>
  <c r="F260" i="4"/>
  <c r="F264" i="4"/>
  <c r="F268" i="4"/>
  <c r="F272" i="4"/>
  <c r="F276" i="4"/>
  <c r="F280" i="4"/>
  <c r="F284" i="4"/>
  <c r="F288" i="4"/>
  <c r="F292" i="4"/>
  <c r="F296" i="4"/>
  <c r="F301" i="4"/>
  <c r="F34" i="4"/>
  <c r="F46" i="4"/>
  <c r="F58" i="4"/>
  <c r="F70" i="4"/>
  <c r="F300" i="4"/>
  <c r="F304" i="4"/>
  <c r="F9" i="4"/>
  <c r="F13" i="4"/>
  <c r="F17" i="4"/>
  <c r="F21" i="4"/>
  <c r="F25" i="4"/>
  <c r="F29" i="4"/>
  <c r="F33" i="4"/>
  <c r="F37" i="4"/>
  <c r="F41" i="4"/>
  <c r="F45" i="4"/>
  <c r="F49" i="4"/>
  <c r="F53" i="4"/>
  <c r="F57" i="4"/>
  <c r="F61" i="4"/>
  <c r="F65" i="4"/>
  <c r="F69" i="4"/>
  <c r="F73" i="4"/>
  <c r="F77" i="4"/>
  <c r="F81" i="4"/>
  <c r="F85" i="4"/>
  <c r="F89" i="4"/>
  <c r="F93" i="4"/>
  <c r="F97" i="4"/>
  <c r="F101" i="4"/>
  <c r="F105" i="4"/>
  <c r="F109" i="4"/>
  <c r="F113" i="4"/>
  <c r="F117" i="4"/>
  <c r="F121" i="4"/>
  <c r="F125" i="4"/>
  <c r="F129" i="4"/>
  <c r="F133" i="4"/>
  <c r="F137" i="4"/>
  <c r="F141" i="4"/>
  <c r="F145" i="4"/>
  <c r="F149" i="4"/>
  <c r="F153" i="4"/>
  <c r="F157" i="4"/>
  <c r="F161" i="4"/>
  <c r="F165" i="4"/>
  <c r="F169" i="4"/>
  <c r="F173" i="4"/>
  <c r="F177" i="4"/>
  <c r="F181" i="4"/>
  <c r="F185" i="4"/>
  <c r="F189" i="4"/>
  <c r="F193" i="4"/>
  <c r="F197" i="4"/>
  <c r="F201" i="4"/>
  <c r="F205" i="4"/>
  <c r="F209" i="4"/>
  <c r="F213" i="4"/>
  <c r="F217" i="4"/>
  <c r="F221" i="4"/>
  <c r="F225" i="4"/>
  <c r="F229" i="4"/>
  <c r="F233" i="4"/>
  <c r="F237" i="4"/>
  <c r="F241" i="4"/>
  <c r="F245" i="4"/>
  <c r="F249" i="4"/>
  <c r="F253" i="4"/>
  <c r="F257" i="4"/>
  <c r="F261" i="4"/>
  <c r="F265" i="4"/>
  <c r="F269" i="4"/>
  <c r="F273" i="4"/>
  <c r="F277" i="4"/>
  <c r="F281" i="4"/>
  <c r="F285" i="4"/>
  <c r="F289" i="4"/>
  <c r="F293" i="4"/>
  <c r="F297" i="4"/>
  <c r="F305" i="4"/>
  <c r="F42" i="4"/>
  <c r="F54" i="4"/>
  <c r="F66" i="4"/>
  <c r="F74" i="4"/>
  <c r="F90" i="4"/>
  <c r="F106" i="4"/>
  <c r="F122" i="4"/>
  <c r="F138" i="4"/>
  <c r="F154" i="4"/>
  <c r="F170" i="4"/>
  <c r="F186" i="4"/>
  <c r="F202" i="4"/>
  <c r="F218" i="4"/>
  <c r="F234" i="4"/>
  <c r="F250" i="4"/>
  <c r="F266" i="4"/>
  <c r="F282" i="4"/>
  <c r="F86" i="4"/>
  <c r="F134" i="4"/>
  <c r="F182" i="4"/>
  <c r="F230" i="4"/>
  <c r="F278" i="4"/>
  <c r="F78" i="4"/>
  <c r="F94" i="4"/>
  <c r="F110" i="4"/>
  <c r="F126" i="4"/>
  <c r="F142" i="4"/>
  <c r="F158" i="4"/>
  <c r="F174" i="4"/>
  <c r="F190" i="4"/>
  <c r="F206" i="4"/>
  <c r="F222" i="4"/>
  <c r="F238" i="4"/>
  <c r="F254" i="4"/>
  <c r="F270" i="4"/>
  <c r="F286" i="4"/>
  <c r="F290" i="4"/>
  <c r="F102" i="4"/>
  <c r="F150" i="4"/>
  <c r="F198" i="4"/>
  <c r="F246" i="4"/>
  <c r="F294" i="4"/>
  <c r="F82" i="4"/>
  <c r="F98" i="4"/>
  <c r="F114" i="4"/>
  <c r="F130" i="4"/>
  <c r="F146" i="4"/>
  <c r="F162" i="4"/>
  <c r="F178" i="4"/>
  <c r="F194" i="4"/>
  <c r="F210" i="4"/>
  <c r="F226" i="4"/>
  <c r="F242" i="4"/>
  <c r="F258" i="4"/>
  <c r="F274" i="4"/>
  <c r="F118" i="4"/>
  <c r="F166" i="4"/>
  <c r="F214" i="4"/>
  <c r="F262" i="4"/>
  <c r="CJ310" i="3"/>
  <c r="G28" i="2" s="1"/>
  <c r="CK310" i="3"/>
  <c r="H28" i="2" s="1"/>
  <c r="CI310" i="3"/>
  <c r="F28" i="2" s="1"/>
  <c r="A21" i="1"/>
  <c r="A20" i="1"/>
  <c r="A19" i="1"/>
  <c r="A18" i="1"/>
  <c r="A17" i="1"/>
  <c r="H6" i="4" l="1"/>
  <c r="J6" i="4" s="1"/>
  <c r="L14" i="5" s="1"/>
  <c r="H6" i="8"/>
  <c r="J6" i="8" s="1"/>
  <c r="H41" i="7"/>
  <c r="H75" i="7"/>
  <c r="H73" i="7"/>
  <c r="J73" i="7" s="1"/>
  <c r="N81" i="5" s="1"/>
  <c r="H60" i="7"/>
  <c r="H57" i="7"/>
  <c r="H27" i="7"/>
  <c r="H64" i="7"/>
  <c r="J64" i="7" s="1"/>
  <c r="N72" i="5" s="1"/>
  <c r="H16" i="7"/>
  <c r="H21" i="7"/>
  <c r="H6" i="7"/>
  <c r="H47" i="7"/>
  <c r="J47" i="7" s="1"/>
  <c r="N55" i="5" s="1"/>
  <c r="H70" i="7"/>
  <c r="H54" i="7"/>
  <c r="H43" i="8"/>
  <c r="J43" i="8" s="1"/>
  <c r="O51" i="5" s="1"/>
  <c r="Y51" i="5" s="1"/>
  <c r="H67" i="8"/>
  <c r="J67" i="8" s="1"/>
  <c r="O75" i="5" s="1"/>
  <c r="Y75" i="5" s="1"/>
  <c r="H74" i="8"/>
  <c r="H22" i="8"/>
  <c r="H57" i="8"/>
  <c r="J57" i="8" s="1"/>
  <c r="O65" i="5" s="1"/>
  <c r="Y65" i="5" s="1"/>
  <c r="H41" i="8"/>
  <c r="J41" i="8" s="1"/>
  <c r="O49" i="5" s="1"/>
  <c r="Y49" i="5" s="1"/>
  <c r="H9" i="8"/>
  <c r="H183" i="4"/>
  <c r="H22" i="4"/>
  <c r="H157" i="4"/>
  <c r="J157" i="4" s="1"/>
  <c r="L165" i="5" s="1"/>
  <c r="H125" i="4"/>
  <c r="J125" i="4" s="1"/>
  <c r="L133" i="5" s="1"/>
  <c r="H109" i="4"/>
  <c r="H77" i="4"/>
  <c r="J77" i="4" s="1"/>
  <c r="L85" i="5" s="1"/>
  <c r="H61" i="4"/>
  <c r="J61" i="4" s="1"/>
  <c r="H45" i="4"/>
  <c r="J45" i="4" s="1"/>
  <c r="H13" i="4"/>
  <c r="H73" i="6"/>
  <c r="J73" i="6" s="1"/>
  <c r="M81" i="5" s="1"/>
  <c r="H292" i="6"/>
  <c r="J292" i="6" s="1"/>
  <c r="M300" i="5" s="1"/>
  <c r="W300" i="5" s="1"/>
  <c r="H228" i="6"/>
  <c r="J228" i="6" s="1"/>
  <c r="M236" i="5" s="1"/>
  <c r="W236" i="5" s="1"/>
  <c r="H264" i="6"/>
  <c r="J264" i="6" s="1"/>
  <c r="M272" i="5" s="1"/>
  <c r="W272" i="5" s="1"/>
  <c r="H200" i="6"/>
  <c r="J200" i="6" s="1"/>
  <c r="M208" i="5" s="1"/>
  <c r="W208" i="5" s="1"/>
  <c r="H108" i="6"/>
  <c r="J108" i="6" s="1"/>
  <c r="M116" i="5" s="1"/>
  <c r="W116" i="5" s="1"/>
  <c r="H56" i="6"/>
  <c r="J56" i="6" s="1"/>
  <c r="M64" i="5" s="1"/>
  <c r="H40" i="6"/>
  <c r="J40" i="6" s="1"/>
  <c r="M48" i="5" s="1"/>
  <c r="H24" i="6"/>
  <c r="J24" i="6" s="1"/>
  <c r="M32" i="5" s="1"/>
  <c r="H163" i="6"/>
  <c r="J163" i="6" s="1"/>
  <c r="M171" i="5" s="1"/>
  <c r="W171" i="5" s="1"/>
  <c r="H147" i="6"/>
  <c r="J147" i="6" s="1"/>
  <c r="M155" i="5" s="1"/>
  <c r="W155" i="5" s="1"/>
  <c r="H131" i="6"/>
  <c r="H99" i="6"/>
  <c r="J99" i="6" s="1"/>
  <c r="M107" i="5" s="1"/>
  <c r="W107" i="5" s="1"/>
  <c r="H136" i="6"/>
  <c r="J136" i="6" s="1"/>
  <c r="M144" i="5" s="1"/>
  <c r="W144" i="5" s="1"/>
  <c r="H46" i="6"/>
  <c r="J46" i="6" s="1"/>
  <c r="M54" i="5" s="1"/>
  <c r="H30" i="6"/>
  <c r="J30" i="6" s="1"/>
  <c r="M38" i="5" s="1"/>
  <c r="H265" i="6"/>
  <c r="J265" i="6" s="1"/>
  <c r="M273" i="5" s="1"/>
  <c r="W273" i="5" s="1"/>
  <c r="H249" i="6"/>
  <c r="J249" i="6" s="1"/>
  <c r="M257" i="5" s="1"/>
  <c r="W257" i="5" s="1"/>
  <c r="H217" i="6"/>
  <c r="J217" i="6" s="1"/>
  <c r="M225" i="5" s="1"/>
  <c r="W225" i="5" s="1"/>
  <c r="H169" i="6"/>
  <c r="J169" i="6" s="1"/>
  <c r="M177" i="5" s="1"/>
  <c r="W177" i="5" s="1"/>
  <c r="H89" i="6"/>
  <c r="J89" i="6" s="1"/>
  <c r="M97" i="5" s="1"/>
  <c r="W97" i="5" s="1"/>
  <c r="H283" i="4"/>
  <c r="J283" i="4" s="1"/>
  <c r="L291" i="5" s="1"/>
  <c r="V291" i="5" s="1"/>
  <c r="H267" i="4"/>
  <c r="J267" i="4" s="1"/>
  <c r="L275" i="5" s="1"/>
  <c r="V275" i="5" s="1"/>
  <c r="H296" i="4"/>
  <c r="H70" i="4"/>
  <c r="J70" i="4" s="1"/>
  <c r="H8" i="4"/>
  <c r="J8" i="4" s="1"/>
  <c r="L16" i="5" s="1"/>
  <c r="V16" i="5" s="1"/>
  <c r="H233" i="4"/>
  <c r="J233" i="4" s="1"/>
  <c r="L241" i="5" s="1"/>
  <c r="H212" i="6"/>
  <c r="J212" i="6" s="1"/>
  <c r="M220" i="5" s="1"/>
  <c r="W220" i="5" s="1"/>
  <c r="H248" i="6"/>
  <c r="J248" i="6" s="1"/>
  <c r="M256" i="5" s="1"/>
  <c r="W256" i="5" s="1"/>
  <c r="H52" i="6"/>
  <c r="J52" i="6" s="1"/>
  <c r="M60" i="5" s="1"/>
  <c r="H36" i="6"/>
  <c r="J36" i="6" s="1"/>
  <c r="M44" i="5" s="1"/>
  <c r="H303" i="6"/>
  <c r="J303" i="6" s="1"/>
  <c r="M311" i="5" s="1"/>
  <c r="W311" i="5" s="1"/>
  <c r="H239" i="6"/>
  <c r="H79" i="6"/>
  <c r="J79" i="6" s="1"/>
  <c r="M87" i="5" s="1"/>
  <c r="W87" i="5" s="1"/>
  <c r="H26" i="6"/>
  <c r="J26" i="6" s="1"/>
  <c r="M34" i="5" s="1"/>
  <c r="H10" i="6"/>
  <c r="H133" i="6"/>
  <c r="J133" i="6" s="1"/>
  <c r="M141" i="5" s="1"/>
  <c r="W141" i="5" s="1"/>
  <c r="H43" i="7"/>
  <c r="J43" i="7" s="1"/>
  <c r="N51" i="5" s="1"/>
  <c r="H270" i="8"/>
  <c r="H257" i="8"/>
  <c r="H195" i="4"/>
  <c r="J195" i="4" s="1"/>
  <c r="L203" i="5" s="1"/>
  <c r="H280" i="4"/>
  <c r="J280" i="4" s="1"/>
  <c r="L288" i="5" s="1"/>
  <c r="H264" i="4"/>
  <c r="H245" i="4"/>
  <c r="J245" i="4" s="1"/>
  <c r="L253" i="5" s="1"/>
  <c r="H181" i="4"/>
  <c r="J181" i="4" s="1"/>
  <c r="L189" i="5" s="1"/>
  <c r="H244" i="4"/>
  <c r="J244" i="4" s="1"/>
  <c r="L252" i="5" s="1"/>
  <c r="V252" i="5" s="1"/>
  <c r="H212" i="4"/>
  <c r="J212" i="4" s="1"/>
  <c r="L220" i="5" s="1"/>
  <c r="H180" i="4"/>
  <c r="J180" i="4" s="1"/>
  <c r="L188" i="5" s="1"/>
  <c r="V188" i="5" s="1"/>
  <c r="H116" i="4"/>
  <c r="J116" i="4" s="1"/>
  <c r="L124" i="5" s="1"/>
  <c r="H84" i="4"/>
  <c r="J84" i="4" s="1"/>
  <c r="L92" i="5" s="1"/>
  <c r="V92" i="5" s="1"/>
  <c r="H54" i="4"/>
  <c r="J54" i="4" s="1"/>
  <c r="H141" i="4"/>
  <c r="H93" i="4"/>
  <c r="J93" i="4" s="1"/>
  <c r="L101" i="5" s="1"/>
  <c r="H29" i="4"/>
  <c r="J29" i="4" s="1"/>
  <c r="H304" i="4"/>
  <c r="J304" i="4" s="1"/>
  <c r="L312" i="5" s="1"/>
  <c r="H201" i="4"/>
  <c r="J201" i="4" s="1"/>
  <c r="L209" i="5" s="1"/>
  <c r="V209" i="5" s="1"/>
  <c r="H170" i="4"/>
  <c r="J170" i="4" s="1"/>
  <c r="H106" i="4"/>
  <c r="J106" i="4" s="1"/>
  <c r="L114" i="5" s="1"/>
  <c r="H303" i="4"/>
  <c r="J303" i="4" s="1"/>
  <c r="L311" i="5" s="1"/>
  <c r="H51" i="4"/>
  <c r="J51" i="4" s="1"/>
  <c r="H19" i="4"/>
  <c r="J19" i="4" s="1"/>
  <c r="H293" i="4"/>
  <c r="J293" i="4" s="1"/>
  <c r="L301" i="5" s="1"/>
  <c r="H213" i="4"/>
  <c r="H228" i="4"/>
  <c r="J228" i="4" s="1"/>
  <c r="L236" i="5" s="1"/>
  <c r="H164" i="4"/>
  <c r="J164" i="4" s="1"/>
  <c r="L172" i="5" s="1"/>
  <c r="H132" i="4"/>
  <c r="J132" i="4" s="1"/>
  <c r="L140" i="5" s="1"/>
  <c r="H38" i="4"/>
  <c r="J38" i="4" s="1"/>
  <c r="H165" i="4"/>
  <c r="J165" i="4" s="1"/>
  <c r="L173" i="5" s="1"/>
  <c r="H149" i="4"/>
  <c r="J149" i="4" s="1"/>
  <c r="L157" i="5" s="1"/>
  <c r="H133" i="4"/>
  <c r="J133" i="4" s="1"/>
  <c r="L141" i="5" s="1"/>
  <c r="H117" i="4"/>
  <c r="J117" i="4" s="1"/>
  <c r="L125" i="5" s="1"/>
  <c r="H101" i="4"/>
  <c r="J101" i="4" s="1"/>
  <c r="L109" i="5" s="1"/>
  <c r="H85" i="4"/>
  <c r="J85" i="4" s="1"/>
  <c r="L93" i="5" s="1"/>
  <c r="H69" i="4"/>
  <c r="J69" i="4" s="1"/>
  <c r="H37" i="4"/>
  <c r="H21" i="4"/>
  <c r="J21" i="4" s="1"/>
  <c r="H278" i="4"/>
  <c r="J278" i="4" s="1"/>
  <c r="L286" i="5" s="1"/>
  <c r="V286" i="5" s="1"/>
  <c r="H122" i="4"/>
  <c r="J122" i="4" s="1"/>
  <c r="L130" i="5" s="1"/>
  <c r="V130" i="5" s="1"/>
  <c r="H18" i="4"/>
  <c r="J18" i="4" s="1"/>
  <c r="H163" i="4"/>
  <c r="J163" i="4" s="1"/>
  <c r="L171" i="5" s="1"/>
  <c r="H115" i="4"/>
  <c r="J115" i="4" s="1"/>
  <c r="L123" i="5" s="1"/>
  <c r="H67" i="4"/>
  <c r="J67" i="4" s="1"/>
  <c r="H35" i="4"/>
  <c r="J35" i="4" s="1"/>
  <c r="H302" i="4"/>
  <c r="J302" i="4" s="1"/>
  <c r="L310" i="5" s="1"/>
  <c r="H239" i="4"/>
  <c r="J239" i="4" s="1"/>
  <c r="L247" i="5" s="1"/>
  <c r="H277" i="4"/>
  <c r="J277" i="4" s="1"/>
  <c r="L285" i="5" s="1"/>
  <c r="H261" i="4"/>
  <c r="J261" i="4" s="1"/>
  <c r="L269" i="5" s="1"/>
  <c r="V269" i="5" s="1"/>
  <c r="H241" i="4"/>
  <c r="J241" i="4" s="1"/>
  <c r="L249" i="5" s="1"/>
  <c r="V249" i="5" s="1"/>
  <c r="H209" i="4"/>
  <c r="J209" i="4" s="1"/>
  <c r="L217" i="5" s="1"/>
  <c r="H177" i="4"/>
  <c r="J177" i="4" s="1"/>
  <c r="L185" i="5" s="1"/>
  <c r="H251" i="4"/>
  <c r="J251" i="4" s="1"/>
  <c r="L259" i="5" s="1"/>
  <c r="H227" i="4"/>
  <c r="J227" i="4" s="1"/>
  <c r="L235" i="5" s="1"/>
  <c r="H247" i="4"/>
  <c r="J247" i="4" s="1"/>
  <c r="L255" i="5" s="1"/>
  <c r="H288" i="4"/>
  <c r="J288" i="4" s="1"/>
  <c r="L296" i="5" s="1"/>
  <c r="V296" i="5" s="1"/>
  <c r="H272" i="4"/>
  <c r="J272" i="4" s="1"/>
  <c r="L280" i="5" s="1"/>
  <c r="H256" i="4"/>
  <c r="J256" i="4" s="1"/>
  <c r="L264" i="5" s="1"/>
  <c r="V264" i="5" s="1"/>
  <c r="H238" i="4"/>
  <c r="J238" i="4" s="1"/>
  <c r="L246" i="5" s="1"/>
  <c r="H222" i="4"/>
  <c r="J222" i="4" s="1"/>
  <c r="L230" i="5" s="1"/>
  <c r="H206" i="4"/>
  <c r="J206" i="4" s="1"/>
  <c r="L214" i="5" s="1"/>
  <c r="H190" i="4"/>
  <c r="J190" i="4" s="1"/>
  <c r="L198" i="5" s="1"/>
  <c r="H174" i="4"/>
  <c r="J174" i="4" s="1"/>
  <c r="L182" i="5" s="1"/>
  <c r="H158" i="4"/>
  <c r="J158" i="4" s="1"/>
  <c r="L166" i="5" s="1"/>
  <c r="V166" i="5" s="1"/>
  <c r="H142" i="4"/>
  <c r="J142" i="4" s="1"/>
  <c r="L150" i="5" s="1"/>
  <c r="H76" i="4"/>
  <c r="J76" i="4" s="1"/>
  <c r="H28" i="4"/>
  <c r="J28" i="4" s="1"/>
  <c r="H148" i="4"/>
  <c r="J148" i="4" s="1"/>
  <c r="L156" i="5" s="1"/>
  <c r="H53" i="4"/>
  <c r="J53" i="4" s="1"/>
  <c r="H268" i="6"/>
  <c r="H72" i="6"/>
  <c r="J72" i="6" s="1"/>
  <c r="M80" i="5" s="1"/>
  <c r="H259" i="6"/>
  <c r="J259" i="6" s="1"/>
  <c r="M267" i="5" s="1"/>
  <c r="W267" i="5" s="1"/>
  <c r="H195" i="6"/>
  <c r="J195" i="6" s="1"/>
  <c r="M203" i="5" s="1"/>
  <c r="W203" i="5" s="1"/>
  <c r="H116" i="6"/>
  <c r="H294" i="6"/>
  <c r="J294" i="6" s="1"/>
  <c r="M302" i="5" s="1"/>
  <c r="W302" i="5" s="1"/>
  <c r="H230" i="6"/>
  <c r="J230" i="6" s="1"/>
  <c r="M238" i="5" s="1"/>
  <c r="W238" i="5" s="1"/>
  <c r="H166" i="6"/>
  <c r="J166" i="6" s="1"/>
  <c r="M174" i="5" s="1"/>
  <c r="W174" i="5" s="1"/>
  <c r="H102" i="6"/>
  <c r="H80" i="6"/>
  <c r="J80" i="6" s="1"/>
  <c r="M88" i="5" s="1"/>
  <c r="W88" i="5" s="1"/>
  <c r="H201" i="6"/>
  <c r="J201" i="6" s="1"/>
  <c r="M209" i="5" s="1"/>
  <c r="W209" i="5" s="1"/>
  <c r="H137" i="6"/>
  <c r="J137" i="6" s="1"/>
  <c r="M145" i="5" s="1"/>
  <c r="W145" i="5" s="1"/>
  <c r="H188" i="7"/>
  <c r="H275" i="7"/>
  <c r="J275" i="7" s="1"/>
  <c r="N283" i="5" s="1"/>
  <c r="X283" i="5" s="1"/>
  <c r="H230" i="7"/>
  <c r="J230" i="7" s="1"/>
  <c r="N238" i="5" s="1"/>
  <c r="X238" i="5" s="1"/>
  <c r="H287" i="7"/>
  <c r="J287" i="7" s="1"/>
  <c r="N295" i="5" s="1"/>
  <c r="X295" i="5" s="1"/>
  <c r="H244" i="7"/>
  <c r="J244" i="7" s="1"/>
  <c r="N252" i="5" s="1"/>
  <c r="X252" i="5" s="1"/>
  <c r="H186" i="7"/>
  <c r="J186" i="7" s="1"/>
  <c r="N194" i="5" s="1"/>
  <c r="X194" i="5" s="1"/>
  <c r="H38" i="7"/>
  <c r="J38" i="7" s="1"/>
  <c r="N46" i="5" s="1"/>
  <c r="H277" i="7"/>
  <c r="J277" i="7" s="1"/>
  <c r="N285" i="5" s="1"/>
  <c r="X285" i="5" s="1"/>
  <c r="H296" i="7"/>
  <c r="J296" i="7" s="1"/>
  <c r="N304" i="5" s="1"/>
  <c r="X304" i="5" s="1"/>
  <c r="H223" i="7"/>
  <c r="J223" i="7" s="1"/>
  <c r="N231" i="5" s="1"/>
  <c r="X231" i="5" s="1"/>
  <c r="H152" i="7"/>
  <c r="J152" i="7" s="1"/>
  <c r="N160" i="5" s="1"/>
  <c r="X160" i="5" s="1"/>
  <c r="H241" i="7"/>
  <c r="H164" i="7"/>
  <c r="J164" i="7" s="1"/>
  <c r="N172" i="5" s="1"/>
  <c r="X172" i="5" s="1"/>
  <c r="H157" i="7"/>
  <c r="J157" i="7" s="1"/>
  <c r="N165" i="5" s="1"/>
  <c r="X165" i="5" s="1"/>
  <c r="H151" i="7"/>
  <c r="J151" i="7" s="1"/>
  <c r="N159" i="5" s="1"/>
  <c r="X159" i="5" s="1"/>
  <c r="H75" i="8"/>
  <c r="J75" i="8" s="1"/>
  <c r="O83" i="5" s="1"/>
  <c r="Y83" i="5" s="1"/>
  <c r="H286" i="8"/>
  <c r="H70" i="8"/>
  <c r="J70" i="8" s="1"/>
  <c r="O78" i="5" s="1"/>
  <c r="Y78" i="5" s="1"/>
  <c r="H297" i="8"/>
  <c r="J297" i="8" s="1"/>
  <c r="O305" i="5" s="1"/>
  <c r="Y305" i="5" s="1"/>
  <c r="H223" i="8"/>
  <c r="J223" i="8" s="1"/>
  <c r="O231" i="5" s="1"/>
  <c r="Y231" i="5" s="1"/>
  <c r="H63" i="8"/>
  <c r="J63" i="8" s="1"/>
  <c r="O71" i="5" s="1"/>
  <c r="Y71" i="5" s="1"/>
  <c r="H31" i="8"/>
  <c r="J31" i="8" s="1"/>
  <c r="O39" i="5" s="1"/>
  <c r="Y39" i="5" s="1"/>
  <c r="H298" i="8"/>
  <c r="J298" i="8" s="1"/>
  <c r="O306" i="5" s="1"/>
  <c r="Y306" i="5" s="1"/>
  <c r="H266" i="8"/>
  <c r="H128" i="8"/>
  <c r="J128" i="8" s="1"/>
  <c r="O136" i="5" s="1"/>
  <c r="Y136" i="5" s="1"/>
  <c r="H273" i="8"/>
  <c r="J273" i="8" s="1"/>
  <c r="O281" i="5" s="1"/>
  <c r="Y281" i="5" s="1"/>
  <c r="H68" i="8"/>
  <c r="J68" i="8" s="1"/>
  <c r="O76" i="5" s="1"/>
  <c r="Y76" i="5" s="1"/>
  <c r="H34" i="8"/>
  <c r="J34" i="8" s="1"/>
  <c r="O42" i="5" s="1"/>
  <c r="Y42" i="5" s="1"/>
  <c r="H301" i="8"/>
  <c r="H269" i="8"/>
  <c r="J269" i="8" s="1"/>
  <c r="O277" i="5" s="1"/>
  <c r="Y277" i="5" s="1"/>
  <c r="H207" i="8"/>
  <c r="J207" i="8" s="1"/>
  <c r="O215" i="5" s="1"/>
  <c r="Y215" i="5" s="1"/>
  <c r="H25" i="8"/>
  <c r="J25" i="8" s="1"/>
  <c r="O33" i="5" s="1"/>
  <c r="Y33" i="5" s="1"/>
  <c r="H292" i="8"/>
  <c r="J292" i="8" s="1"/>
  <c r="O300" i="5" s="1"/>
  <c r="Y300" i="5" s="1"/>
  <c r="H276" i="8"/>
  <c r="J276" i="8" s="1"/>
  <c r="O284" i="5" s="1"/>
  <c r="Y284" i="5" s="1"/>
  <c r="H260" i="8"/>
  <c r="J260" i="8" s="1"/>
  <c r="O268" i="5" s="1"/>
  <c r="Y268" i="5" s="1"/>
  <c r="H250" i="8"/>
  <c r="J250" i="8" s="1"/>
  <c r="H147" i="8"/>
  <c r="H52" i="8"/>
  <c r="J52" i="8" s="1"/>
  <c r="O60" i="5" s="1"/>
  <c r="Y60" i="5" s="1"/>
  <c r="H36" i="8"/>
  <c r="J36" i="8" s="1"/>
  <c r="O44" i="5" s="1"/>
  <c r="Y44" i="5" s="1"/>
  <c r="H20" i="8"/>
  <c r="J20" i="8" s="1"/>
  <c r="O28" i="5" s="1"/>
  <c r="Y28" i="5" s="1"/>
  <c r="H303" i="8"/>
  <c r="H287" i="8"/>
  <c r="J287" i="8" s="1"/>
  <c r="O295" i="5" s="1"/>
  <c r="Y295" i="5" s="1"/>
  <c r="H271" i="8"/>
  <c r="J271" i="8" s="1"/>
  <c r="O279" i="5" s="1"/>
  <c r="H255" i="8"/>
  <c r="J255" i="8" s="1"/>
  <c r="O263" i="5" s="1"/>
  <c r="Y263" i="5" s="1"/>
  <c r="H231" i="8"/>
  <c r="H246" i="8"/>
  <c r="J246" i="8" s="1"/>
  <c r="O254" i="5" s="1"/>
  <c r="Y254" i="5" s="1"/>
  <c r="H230" i="8"/>
  <c r="J230" i="8" s="1"/>
  <c r="O238" i="5" s="1"/>
  <c r="Y238" i="5" s="1"/>
  <c r="H214" i="8"/>
  <c r="J214" i="8" s="1"/>
  <c r="O222" i="5" s="1"/>
  <c r="Y222" i="5" s="1"/>
  <c r="H198" i="8"/>
  <c r="H112" i="8"/>
  <c r="J112" i="8" s="1"/>
  <c r="O120" i="5" s="1"/>
  <c r="Y120" i="5" s="1"/>
  <c r="H241" i="8"/>
  <c r="J241" i="8" s="1"/>
  <c r="O249" i="5" s="1"/>
  <c r="Y249" i="5" s="1"/>
  <c r="H225" i="8"/>
  <c r="J225" i="8" s="1"/>
  <c r="O233" i="5" s="1"/>
  <c r="Y233" i="5" s="1"/>
  <c r="H209" i="8"/>
  <c r="H187" i="8"/>
  <c r="J187" i="8" s="1"/>
  <c r="O195" i="5" s="1"/>
  <c r="Y195" i="5" s="1"/>
  <c r="H232" i="8"/>
  <c r="J232" i="8" s="1"/>
  <c r="O240" i="5" s="1"/>
  <c r="Y240" i="5" s="1"/>
  <c r="H216" i="8"/>
  <c r="J216" i="8" s="1"/>
  <c r="O224" i="5" s="1"/>
  <c r="Y224" i="5" s="1"/>
  <c r="H200" i="8"/>
  <c r="J200" i="8" s="1"/>
  <c r="O208" i="5" s="1"/>
  <c r="Y208" i="5" s="1"/>
  <c r="H144" i="8"/>
  <c r="J144" i="8" s="1"/>
  <c r="O152" i="5" s="1"/>
  <c r="Y152" i="5" s="1"/>
  <c r="H186" i="8"/>
  <c r="J186" i="8" s="1"/>
  <c r="O194" i="5" s="1"/>
  <c r="Y194" i="5" s="1"/>
  <c r="H170" i="8"/>
  <c r="J170" i="8" s="1"/>
  <c r="H154" i="8"/>
  <c r="H124" i="8"/>
  <c r="J124" i="8" s="1"/>
  <c r="O132" i="5" s="1"/>
  <c r="Y132" i="5" s="1"/>
  <c r="H189" i="8"/>
  <c r="J189" i="8" s="1"/>
  <c r="O197" i="5" s="1"/>
  <c r="Y197" i="5" s="1"/>
  <c r="H173" i="8"/>
  <c r="H157" i="8"/>
  <c r="H136" i="8"/>
  <c r="J136" i="8" s="1"/>
  <c r="O144" i="5" s="1"/>
  <c r="Y144" i="5" s="1"/>
  <c r="H196" i="8"/>
  <c r="J196" i="8" s="1"/>
  <c r="O204" i="5" s="1"/>
  <c r="Y204" i="5" s="1"/>
  <c r="H180" i="8"/>
  <c r="J180" i="8" s="1"/>
  <c r="O188" i="5" s="1"/>
  <c r="Y188" i="5" s="1"/>
  <c r="H164" i="8"/>
  <c r="J164" i="8" s="1"/>
  <c r="O172" i="5" s="1"/>
  <c r="Y172" i="5" s="1"/>
  <c r="H148" i="8"/>
  <c r="J148" i="8" s="1"/>
  <c r="O156" i="5" s="1"/>
  <c r="Y156" i="5" s="1"/>
  <c r="H84" i="8"/>
  <c r="J84" i="8" s="1"/>
  <c r="O92" i="5" s="1"/>
  <c r="Y92" i="5" s="1"/>
  <c r="H131" i="8"/>
  <c r="H115" i="8"/>
  <c r="H99" i="8"/>
  <c r="J99" i="8" s="1"/>
  <c r="O107" i="5" s="1"/>
  <c r="Y107" i="5" s="1"/>
  <c r="H83" i="8"/>
  <c r="J83" i="8" s="1"/>
  <c r="H134" i="8"/>
  <c r="J134" i="8" s="1"/>
  <c r="O142" i="5" s="1"/>
  <c r="Y142" i="5" s="1"/>
  <c r="H118" i="8"/>
  <c r="H102" i="8"/>
  <c r="J102" i="8" s="1"/>
  <c r="O110" i="5" s="1"/>
  <c r="Y110" i="5" s="1"/>
  <c r="H86" i="8"/>
  <c r="J86" i="8" s="1"/>
  <c r="O94" i="5" s="1"/>
  <c r="Y94" i="5" s="1"/>
  <c r="H137" i="8"/>
  <c r="J137" i="8" s="1"/>
  <c r="O145" i="5" s="1"/>
  <c r="Y145" i="5" s="1"/>
  <c r="H121" i="8"/>
  <c r="H105" i="8"/>
  <c r="J105" i="8" s="1"/>
  <c r="O113" i="5" s="1"/>
  <c r="Y113" i="5" s="1"/>
  <c r="H89" i="8"/>
  <c r="J89" i="8" s="1"/>
  <c r="O97" i="5" s="1"/>
  <c r="Y97" i="5" s="1"/>
  <c r="H126" i="4"/>
  <c r="J126" i="4" s="1"/>
  <c r="L134" i="5" s="1"/>
  <c r="H60" i="4"/>
  <c r="J60" i="4" s="1"/>
  <c r="H100" i="4"/>
  <c r="J100" i="4" s="1"/>
  <c r="L108" i="5" s="1"/>
  <c r="H208" i="6"/>
  <c r="J208" i="6" s="1"/>
  <c r="M216" i="5" s="1"/>
  <c r="W216" i="5" s="1"/>
  <c r="H33" i="6"/>
  <c r="J33" i="6" s="1"/>
  <c r="M41" i="5" s="1"/>
  <c r="H29" i="6"/>
  <c r="H8" i="6"/>
  <c r="J8" i="6" s="1"/>
  <c r="M16" i="5" s="1"/>
  <c r="H243" i="6"/>
  <c r="J243" i="6" s="1"/>
  <c r="M251" i="5" s="1"/>
  <c r="W251" i="5" s="1"/>
  <c r="H179" i="6"/>
  <c r="J179" i="6" s="1"/>
  <c r="M187" i="5" s="1"/>
  <c r="W187" i="5" s="1"/>
  <c r="H115" i="6"/>
  <c r="H83" i="6"/>
  <c r="J83" i="6" s="1"/>
  <c r="H59" i="6"/>
  <c r="J59" i="6" s="1"/>
  <c r="M67" i="5" s="1"/>
  <c r="H11" i="6"/>
  <c r="H246" i="6"/>
  <c r="J246" i="6" s="1"/>
  <c r="M254" i="5" s="1"/>
  <c r="W254" i="5" s="1"/>
  <c r="H182" i="6"/>
  <c r="J182" i="6" s="1"/>
  <c r="M190" i="5" s="1"/>
  <c r="W190" i="5" s="1"/>
  <c r="H118" i="6"/>
  <c r="J118" i="6" s="1"/>
  <c r="M126" i="5" s="1"/>
  <c r="W126" i="5" s="1"/>
  <c r="H297" i="6"/>
  <c r="J297" i="6" s="1"/>
  <c r="M305" i="5" s="1"/>
  <c r="W305" i="5" s="1"/>
  <c r="H233" i="6"/>
  <c r="H105" i="6"/>
  <c r="J105" i="6" s="1"/>
  <c r="M113" i="5" s="1"/>
  <c r="W113" i="5" s="1"/>
  <c r="H90" i="7"/>
  <c r="J90" i="7" s="1"/>
  <c r="N98" i="5" s="1"/>
  <c r="X98" i="5" s="1"/>
  <c r="H301" i="7"/>
  <c r="H196" i="7"/>
  <c r="J196" i="7" s="1"/>
  <c r="N204" i="5" s="1"/>
  <c r="X204" i="5" s="1"/>
  <c r="H81" i="7"/>
  <c r="J81" i="7" s="1"/>
  <c r="N89" i="5" s="1"/>
  <c r="X89" i="5" s="1"/>
  <c r="H51" i="7"/>
  <c r="J51" i="7" s="1"/>
  <c r="N59" i="5" s="1"/>
  <c r="H260" i="7"/>
  <c r="J260" i="7" s="1"/>
  <c r="N268" i="5" s="1"/>
  <c r="X268" i="5" s="1"/>
  <c r="H105" i="7"/>
  <c r="J105" i="7" s="1"/>
  <c r="N113" i="5" s="1"/>
  <c r="X113" i="5" s="1"/>
  <c r="H160" i="7"/>
  <c r="J160" i="7" s="1"/>
  <c r="N168" i="5" s="1"/>
  <c r="X168" i="5" s="1"/>
  <c r="H294" i="7"/>
  <c r="J294" i="7" s="1"/>
  <c r="N302" i="5" s="1"/>
  <c r="X302" i="5" s="1"/>
  <c r="H176" i="7"/>
  <c r="J176" i="7" s="1"/>
  <c r="N184" i="5" s="1"/>
  <c r="X184" i="5" s="1"/>
  <c r="H270" i="7"/>
  <c r="H187" i="7"/>
  <c r="J187" i="7" s="1"/>
  <c r="N195" i="5" s="1"/>
  <c r="X195" i="5" s="1"/>
  <c r="H133" i="7"/>
  <c r="J133" i="7" s="1"/>
  <c r="N141" i="5" s="1"/>
  <c r="X141" i="5" s="1"/>
  <c r="H225" i="7"/>
  <c r="J225" i="7" s="1"/>
  <c r="N233" i="5" s="1"/>
  <c r="X233" i="5" s="1"/>
  <c r="H137" i="7"/>
  <c r="J137" i="7" s="1"/>
  <c r="N145" i="5" s="1"/>
  <c r="X145" i="5" s="1"/>
  <c r="H140" i="7"/>
  <c r="J140" i="7" s="1"/>
  <c r="N148" i="5" s="1"/>
  <c r="X148" i="5" s="1"/>
  <c r="H119" i="7"/>
  <c r="J119" i="7" s="1"/>
  <c r="N127" i="5" s="1"/>
  <c r="X127" i="5" s="1"/>
  <c r="H273" i="4"/>
  <c r="J273" i="4" s="1"/>
  <c r="L281" i="5" s="1"/>
  <c r="H279" i="4"/>
  <c r="J279" i="4" s="1"/>
  <c r="L287" i="5" s="1"/>
  <c r="H294" i="4"/>
  <c r="J294" i="4" s="1"/>
  <c r="L302" i="5" s="1"/>
  <c r="H270" i="4"/>
  <c r="J270" i="4" s="1"/>
  <c r="L278" i="5" s="1"/>
  <c r="H237" i="4"/>
  <c r="H173" i="4"/>
  <c r="H202" i="4"/>
  <c r="J202" i="4" s="1"/>
  <c r="L210" i="5" s="1"/>
  <c r="V210" i="5" s="1"/>
  <c r="H154" i="4"/>
  <c r="J154" i="4" s="1"/>
  <c r="L162" i="5" s="1"/>
  <c r="H56" i="4"/>
  <c r="J56" i="4" s="1"/>
  <c r="H24" i="4"/>
  <c r="J24" i="4" s="1"/>
  <c r="H224" i="4"/>
  <c r="J224" i="4" s="1"/>
  <c r="L232" i="5" s="1"/>
  <c r="H176" i="4"/>
  <c r="J176" i="4" s="1"/>
  <c r="L184" i="5" s="1"/>
  <c r="H128" i="4"/>
  <c r="J128" i="4" s="1"/>
  <c r="L136" i="5" s="1"/>
  <c r="H80" i="4"/>
  <c r="J80" i="4" s="1"/>
  <c r="L88" i="5" s="1"/>
  <c r="H147" i="4"/>
  <c r="J147" i="4" s="1"/>
  <c r="L155" i="5" s="1"/>
  <c r="H123" i="4"/>
  <c r="J123" i="4" s="1"/>
  <c r="L131" i="5" s="1"/>
  <c r="H99" i="4"/>
  <c r="J99" i="4" s="1"/>
  <c r="L107" i="5" s="1"/>
  <c r="H75" i="4"/>
  <c r="J75" i="4" s="1"/>
  <c r="H41" i="6"/>
  <c r="J41" i="6" s="1"/>
  <c r="M49" i="5" s="1"/>
  <c r="H256" i="6"/>
  <c r="J256" i="6" s="1"/>
  <c r="M264" i="5" s="1"/>
  <c r="W264" i="5" s="1"/>
  <c r="H236" i="6"/>
  <c r="H6" i="6"/>
  <c r="J6" i="6" s="1"/>
  <c r="M14" i="5" s="1"/>
  <c r="H140" i="6"/>
  <c r="J140" i="6" s="1"/>
  <c r="M148" i="5" s="1"/>
  <c r="W148" i="5" s="1"/>
  <c r="H68" i="6"/>
  <c r="J68" i="6" s="1"/>
  <c r="M76" i="5" s="1"/>
  <c r="H20" i="6"/>
  <c r="H287" i="6"/>
  <c r="J287" i="6" s="1"/>
  <c r="M295" i="5" s="1"/>
  <c r="W295" i="5" s="1"/>
  <c r="H191" i="6"/>
  <c r="J191" i="6" s="1"/>
  <c r="M199" i="5" s="1"/>
  <c r="W199" i="5" s="1"/>
  <c r="H143" i="6"/>
  <c r="J143" i="6" s="1"/>
  <c r="M151" i="5" s="1"/>
  <c r="W151" i="5" s="1"/>
  <c r="H95" i="6"/>
  <c r="H104" i="6"/>
  <c r="J104" i="6" s="1"/>
  <c r="M112" i="5" s="1"/>
  <c r="W112" i="5" s="1"/>
  <c r="H39" i="6"/>
  <c r="J39" i="6" s="1"/>
  <c r="M47" i="5" s="1"/>
  <c r="H274" i="6"/>
  <c r="J274" i="6" s="1"/>
  <c r="M282" i="5" s="1"/>
  <c r="W282" i="5" s="1"/>
  <c r="H226" i="6"/>
  <c r="H178" i="6"/>
  <c r="J178" i="6" s="1"/>
  <c r="M186" i="5" s="1"/>
  <c r="W186" i="5" s="1"/>
  <c r="H130" i="6"/>
  <c r="J130" i="6" s="1"/>
  <c r="M138" i="5" s="1"/>
  <c r="W138" i="5" s="1"/>
  <c r="H168" i="6"/>
  <c r="J168" i="6" s="1"/>
  <c r="M176" i="5" s="1"/>
  <c r="W176" i="5" s="1"/>
  <c r="H58" i="6"/>
  <c r="H293" i="6"/>
  <c r="J293" i="6" s="1"/>
  <c r="M301" i="5" s="1"/>
  <c r="W301" i="5" s="1"/>
  <c r="H245" i="6"/>
  <c r="J245" i="6" s="1"/>
  <c r="M253" i="5" s="1"/>
  <c r="W253" i="5" s="1"/>
  <c r="H197" i="6"/>
  <c r="J197" i="6" s="1"/>
  <c r="M205" i="5" s="1"/>
  <c r="W205" i="5" s="1"/>
  <c r="H149" i="6"/>
  <c r="H101" i="6"/>
  <c r="J101" i="6" s="1"/>
  <c r="M109" i="5" s="1"/>
  <c r="W109" i="5" s="1"/>
  <c r="H56" i="7"/>
  <c r="J56" i="7" s="1"/>
  <c r="N64" i="5" s="1"/>
  <c r="H299" i="7"/>
  <c r="J299" i="7" s="1"/>
  <c r="N307" i="5" s="1"/>
  <c r="X307" i="5" s="1"/>
  <c r="H94" i="4"/>
  <c r="J94" i="4" s="1"/>
  <c r="L102" i="5" s="1"/>
  <c r="V102" i="5" s="1"/>
  <c r="H44" i="4"/>
  <c r="J44" i="4" s="1"/>
  <c r="H10" i="4"/>
  <c r="J10" i="4" s="1"/>
  <c r="H196" i="4"/>
  <c r="J196" i="4" s="1"/>
  <c r="L204" i="5" s="1"/>
  <c r="V204" i="5" s="1"/>
  <c r="H37" i="6"/>
  <c r="J37" i="6" s="1"/>
  <c r="M45" i="5" s="1"/>
  <c r="H220" i="6"/>
  <c r="J220" i="6" s="1"/>
  <c r="M228" i="5" s="1"/>
  <c r="W228" i="5" s="1"/>
  <c r="H152" i="6"/>
  <c r="H291" i="6"/>
  <c r="J291" i="6" s="1"/>
  <c r="M299" i="5" s="1"/>
  <c r="W299" i="5" s="1"/>
  <c r="H227" i="6"/>
  <c r="J227" i="6" s="1"/>
  <c r="M235" i="5" s="1"/>
  <c r="W235" i="5" s="1"/>
  <c r="H75" i="6"/>
  <c r="J75" i="6" s="1"/>
  <c r="M83" i="5" s="1"/>
  <c r="H27" i="6"/>
  <c r="H262" i="6"/>
  <c r="J262" i="6" s="1"/>
  <c r="M270" i="5" s="1"/>
  <c r="W270" i="5" s="1"/>
  <c r="H198" i="6"/>
  <c r="J198" i="6" s="1"/>
  <c r="M206" i="5" s="1"/>
  <c r="W206" i="5" s="1"/>
  <c r="H134" i="6"/>
  <c r="J134" i="6" s="1"/>
  <c r="M142" i="5" s="1"/>
  <c r="W142" i="5" s="1"/>
  <c r="H86" i="6"/>
  <c r="J86" i="6" s="1"/>
  <c r="M94" i="5" s="1"/>
  <c r="W94" i="5" s="1"/>
  <c r="H62" i="6"/>
  <c r="J62" i="6" s="1"/>
  <c r="M70" i="5" s="1"/>
  <c r="H281" i="6"/>
  <c r="J281" i="6" s="1"/>
  <c r="M289" i="5" s="1"/>
  <c r="W289" i="5" s="1"/>
  <c r="H153" i="6"/>
  <c r="J153" i="6" s="1"/>
  <c r="M161" i="5" s="1"/>
  <c r="W161" i="5" s="1"/>
  <c r="H305" i="7"/>
  <c r="J305" i="7" s="1"/>
  <c r="N313" i="5" s="1"/>
  <c r="X313" i="5" s="1"/>
  <c r="H23" i="7"/>
  <c r="H61" i="7"/>
  <c r="J61" i="7" s="1"/>
  <c r="N69" i="5" s="1"/>
  <c r="H68" i="7"/>
  <c r="J68" i="7" s="1"/>
  <c r="N76" i="5" s="1"/>
  <c r="H85" i="7"/>
  <c r="J85" i="7" s="1"/>
  <c r="N93" i="5" s="1"/>
  <c r="X93" i="5" s="1"/>
  <c r="H248" i="7"/>
  <c r="J248" i="7" s="1"/>
  <c r="N256" i="5" s="1"/>
  <c r="X256" i="5" s="1"/>
  <c r="H22" i="7"/>
  <c r="J22" i="7" s="1"/>
  <c r="N30" i="5" s="1"/>
  <c r="H88" i="7"/>
  <c r="J88" i="7" s="1"/>
  <c r="N96" i="5" s="1"/>
  <c r="X96" i="5" s="1"/>
  <c r="H215" i="7"/>
  <c r="J215" i="7" s="1"/>
  <c r="N223" i="5" s="1"/>
  <c r="X223" i="5" s="1"/>
  <c r="H106" i="7"/>
  <c r="J106" i="7" s="1"/>
  <c r="N114" i="5" s="1"/>
  <c r="X114" i="5" s="1"/>
  <c r="H240" i="7"/>
  <c r="J240" i="7" s="1"/>
  <c r="N248" i="5" s="1"/>
  <c r="X248" i="5" s="1"/>
  <c r="H273" i="7"/>
  <c r="J273" i="7" s="1"/>
  <c r="N281" i="5" s="1"/>
  <c r="X281" i="5" s="1"/>
  <c r="H209" i="7"/>
  <c r="J209" i="7" s="1"/>
  <c r="N217" i="5" s="1"/>
  <c r="X217" i="5" s="1"/>
  <c r="H177" i="7"/>
  <c r="J177" i="7" s="1"/>
  <c r="N185" i="5" s="1"/>
  <c r="X185" i="5" s="1"/>
  <c r="H110" i="7"/>
  <c r="J110" i="7" s="1"/>
  <c r="N118" i="5" s="1"/>
  <c r="X118" i="5" s="1"/>
  <c r="H135" i="7"/>
  <c r="J135" i="7" s="1"/>
  <c r="N143" i="5" s="1"/>
  <c r="X143" i="5" s="1"/>
  <c r="H289" i="4"/>
  <c r="J289" i="4" s="1"/>
  <c r="L297" i="5" s="1"/>
  <c r="V297" i="5" s="1"/>
  <c r="H295" i="4"/>
  <c r="J295" i="4" s="1"/>
  <c r="L303" i="5" s="1"/>
  <c r="H219" i="4"/>
  <c r="J219" i="4" s="1"/>
  <c r="L227" i="5" s="1"/>
  <c r="V227" i="5" s="1"/>
  <c r="H223" i="4"/>
  <c r="J223" i="4" s="1"/>
  <c r="L231" i="5" s="1"/>
  <c r="V231" i="5" s="1"/>
  <c r="H254" i="4"/>
  <c r="J254" i="4" s="1"/>
  <c r="L262" i="5" s="1"/>
  <c r="H234" i="4"/>
  <c r="J234" i="4" s="1"/>
  <c r="L242" i="5" s="1"/>
  <c r="H186" i="4"/>
  <c r="J186" i="4" s="1"/>
  <c r="L194" i="5" s="1"/>
  <c r="H138" i="4"/>
  <c r="H90" i="4"/>
  <c r="J90" i="4" s="1"/>
  <c r="L98" i="5" s="1"/>
  <c r="H305" i="4"/>
  <c r="J305" i="4" s="1"/>
  <c r="L313" i="5" s="1"/>
  <c r="H208" i="4"/>
  <c r="J208" i="4" s="1"/>
  <c r="L216" i="5" s="1"/>
  <c r="V216" i="5" s="1"/>
  <c r="H160" i="4"/>
  <c r="J160" i="4" s="1"/>
  <c r="L168" i="5" s="1"/>
  <c r="H112" i="4"/>
  <c r="J112" i="4" s="1"/>
  <c r="L120" i="5" s="1"/>
  <c r="H66" i="4"/>
  <c r="J66" i="4" s="1"/>
  <c r="H34" i="4"/>
  <c r="J34" i="4" s="1"/>
  <c r="H139" i="4"/>
  <c r="H91" i="4"/>
  <c r="J91" i="4" s="1"/>
  <c r="L99" i="5" s="1"/>
  <c r="H43" i="4"/>
  <c r="J43" i="4" s="1"/>
  <c r="H271" i="6"/>
  <c r="J271" i="6" s="1"/>
  <c r="M279" i="5" s="1"/>
  <c r="W279" i="5" s="1"/>
  <c r="H223" i="6"/>
  <c r="J223" i="6" s="1"/>
  <c r="M231" i="5" s="1"/>
  <c r="W231" i="5" s="1"/>
  <c r="H175" i="6"/>
  <c r="J175" i="6" s="1"/>
  <c r="M183" i="5" s="1"/>
  <c r="W183" i="5" s="1"/>
  <c r="H127" i="6"/>
  <c r="J127" i="6" s="1"/>
  <c r="M135" i="5" s="1"/>
  <c r="W135" i="5" s="1"/>
  <c r="H71" i="6"/>
  <c r="J71" i="6" s="1"/>
  <c r="M79" i="5" s="1"/>
  <c r="H290" i="6"/>
  <c r="J290" i="6" s="1"/>
  <c r="M298" i="5" s="1"/>
  <c r="W298" i="5" s="1"/>
  <c r="H242" i="6"/>
  <c r="J242" i="6" s="1"/>
  <c r="M250" i="5" s="1"/>
  <c r="W250" i="5" s="1"/>
  <c r="H194" i="6"/>
  <c r="J194" i="6" s="1"/>
  <c r="M202" i="5" s="1"/>
  <c r="W202" i="5" s="1"/>
  <c r="H146" i="6"/>
  <c r="J146" i="6" s="1"/>
  <c r="M154" i="5" s="1"/>
  <c r="W154" i="5" s="1"/>
  <c r="H98" i="6"/>
  <c r="J98" i="6" s="1"/>
  <c r="M106" i="5" s="1"/>
  <c r="W106" i="5" s="1"/>
  <c r="H124" i="6"/>
  <c r="J124" i="6" s="1"/>
  <c r="M132" i="5" s="1"/>
  <c r="W132" i="5" s="1"/>
  <c r="H42" i="6"/>
  <c r="H277" i="6"/>
  <c r="J277" i="6" s="1"/>
  <c r="M285" i="5" s="1"/>
  <c r="W285" i="5" s="1"/>
  <c r="H229" i="6"/>
  <c r="J229" i="6" s="1"/>
  <c r="M237" i="5" s="1"/>
  <c r="W237" i="5" s="1"/>
  <c r="H181" i="6"/>
  <c r="J181" i="6" s="1"/>
  <c r="M189" i="5" s="1"/>
  <c r="W189" i="5" s="1"/>
  <c r="H85" i="6"/>
  <c r="J85" i="6" s="1"/>
  <c r="M93" i="5" s="1"/>
  <c r="W93" i="5" s="1"/>
  <c r="H200" i="7"/>
  <c r="J200" i="7" s="1"/>
  <c r="N208" i="5" s="1"/>
  <c r="X208" i="5" s="1"/>
  <c r="H110" i="4"/>
  <c r="H272" i="6"/>
  <c r="J272" i="6" s="1"/>
  <c r="M280" i="5" s="1"/>
  <c r="W280" i="5" s="1"/>
  <c r="H275" i="6"/>
  <c r="J275" i="6" s="1"/>
  <c r="M283" i="5" s="1"/>
  <c r="W283" i="5" s="1"/>
  <c r="H211" i="6"/>
  <c r="J211" i="6" s="1"/>
  <c r="M219" i="5" s="1"/>
  <c r="W219" i="5" s="1"/>
  <c r="H172" i="6"/>
  <c r="J172" i="6" s="1"/>
  <c r="M180" i="5" s="1"/>
  <c r="W180" i="5" s="1"/>
  <c r="H43" i="6"/>
  <c r="J43" i="6" s="1"/>
  <c r="M51" i="5" s="1"/>
  <c r="H278" i="6"/>
  <c r="J278" i="6" s="1"/>
  <c r="M286" i="5" s="1"/>
  <c r="W286" i="5" s="1"/>
  <c r="H214" i="6"/>
  <c r="J214" i="6" s="1"/>
  <c r="M222" i="5" s="1"/>
  <c r="H150" i="6"/>
  <c r="J150" i="6" s="1"/>
  <c r="M158" i="5" s="1"/>
  <c r="W158" i="5" s="1"/>
  <c r="H176" i="6"/>
  <c r="J176" i="6" s="1"/>
  <c r="M184" i="5" s="1"/>
  <c r="W184" i="5" s="1"/>
  <c r="H14" i="6"/>
  <c r="J14" i="6" s="1"/>
  <c r="M22" i="5" s="1"/>
  <c r="H185" i="6"/>
  <c r="J185" i="6" s="1"/>
  <c r="M193" i="5" s="1"/>
  <c r="W193" i="5" s="1"/>
  <c r="H121" i="6"/>
  <c r="J121" i="6" s="1"/>
  <c r="M129" i="5" s="1"/>
  <c r="W129" i="5" s="1"/>
  <c r="H203" i="7"/>
  <c r="J203" i="7" s="1"/>
  <c r="N211" i="5" s="1"/>
  <c r="X211" i="5" s="1"/>
  <c r="H286" i="7"/>
  <c r="J286" i="7" s="1"/>
  <c r="N294" i="5" s="1"/>
  <c r="X294" i="5" s="1"/>
  <c r="H102" i="7"/>
  <c r="J102" i="7" s="1"/>
  <c r="N110" i="5" s="1"/>
  <c r="X110" i="5" s="1"/>
  <c r="H138" i="7"/>
  <c r="J138" i="7" s="1"/>
  <c r="N146" i="5" s="1"/>
  <c r="X146" i="5" s="1"/>
  <c r="H98" i="7"/>
  <c r="J98" i="7" s="1"/>
  <c r="N106" i="5" s="1"/>
  <c r="X106" i="5" s="1"/>
  <c r="H214" i="7"/>
  <c r="J214" i="7" s="1"/>
  <c r="N222" i="5" s="1"/>
  <c r="X222" i="5" s="1"/>
  <c r="H104" i="7"/>
  <c r="J104" i="7" s="1"/>
  <c r="N112" i="5" s="1"/>
  <c r="X112" i="5" s="1"/>
  <c r="H242" i="7"/>
  <c r="J242" i="7" s="1"/>
  <c r="N250" i="5" s="1"/>
  <c r="X250" i="5" s="1"/>
  <c r="H280" i="7"/>
  <c r="J280" i="7" s="1"/>
  <c r="N288" i="5" s="1"/>
  <c r="X288" i="5" s="1"/>
  <c r="H206" i="7"/>
  <c r="J206" i="7" s="1"/>
  <c r="N214" i="5" s="1"/>
  <c r="X214" i="5" s="1"/>
  <c r="H257" i="7"/>
  <c r="J257" i="7" s="1"/>
  <c r="N265" i="5" s="1"/>
  <c r="X265" i="5" s="1"/>
  <c r="H193" i="7"/>
  <c r="J193" i="7" s="1"/>
  <c r="N201" i="5" s="1"/>
  <c r="X201" i="5" s="1"/>
  <c r="H114" i="7"/>
  <c r="J114" i="7" s="1"/>
  <c r="N122" i="5" s="1"/>
  <c r="X122" i="5" s="1"/>
  <c r="H167" i="7"/>
  <c r="J167" i="7" s="1"/>
  <c r="N175" i="5" s="1"/>
  <c r="X175" i="5" s="1"/>
  <c r="H207" i="4"/>
  <c r="J207" i="4" s="1"/>
  <c r="L215" i="5" s="1"/>
  <c r="H257" i="4"/>
  <c r="J257" i="4" s="1"/>
  <c r="L265" i="5" s="1"/>
  <c r="H169" i="4"/>
  <c r="J169" i="4" s="1"/>
  <c r="L177" i="5" s="1"/>
  <c r="V177" i="5" s="1"/>
  <c r="H263" i="4"/>
  <c r="J263" i="4" s="1"/>
  <c r="L271" i="5" s="1"/>
  <c r="H187" i="4"/>
  <c r="J187" i="4" s="1"/>
  <c r="L195" i="5" s="1"/>
  <c r="H286" i="4"/>
  <c r="J286" i="4" s="1"/>
  <c r="L294" i="5" s="1"/>
  <c r="H262" i="4"/>
  <c r="J262" i="4" s="1"/>
  <c r="L270" i="5" s="1"/>
  <c r="H205" i="4"/>
  <c r="J205" i="4" s="1"/>
  <c r="L213" i="5" s="1"/>
  <c r="H218" i="4"/>
  <c r="J218" i="4" s="1"/>
  <c r="L226" i="5" s="1"/>
  <c r="V226" i="5" s="1"/>
  <c r="H72" i="4"/>
  <c r="J72" i="4" s="1"/>
  <c r="H40" i="4"/>
  <c r="J40" i="4" s="1"/>
  <c r="H240" i="4"/>
  <c r="J240" i="4" s="1"/>
  <c r="L248" i="5" s="1"/>
  <c r="V248" i="5" s="1"/>
  <c r="H192" i="4"/>
  <c r="J192" i="4" s="1"/>
  <c r="L200" i="5" s="1"/>
  <c r="V200" i="5" s="1"/>
  <c r="H144" i="4"/>
  <c r="J144" i="4" s="1"/>
  <c r="L152" i="5" s="1"/>
  <c r="H96" i="4"/>
  <c r="J96" i="4" s="1"/>
  <c r="L104" i="5" s="1"/>
  <c r="V104" i="5" s="1"/>
  <c r="H50" i="4"/>
  <c r="J50" i="4" s="1"/>
  <c r="H155" i="4"/>
  <c r="J155" i="4" s="1"/>
  <c r="L163" i="5" s="1"/>
  <c r="H131" i="4"/>
  <c r="J131" i="4" s="1"/>
  <c r="L139" i="5" s="1"/>
  <c r="V139" i="5" s="1"/>
  <c r="H107" i="4"/>
  <c r="J107" i="4" s="1"/>
  <c r="L115" i="5" s="1"/>
  <c r="H83" i="4"/>
  <c r="J83" i="4" s="1"/>
  <c r="H59" i="4"/>
  <c r="J59" i="4" s="1"/>
  <c r="H27" i="4"/>
  <c r="J27" i="4" s="1"/>
  <c r="H11" i="4"/>
  <c r="J11" i="4" s="1"/>
  <c r="L19" i="5" s="1"/>
  <c r="J226" i="6"/>
  <c r="M234" i="5" s="1"/>
  <c r="W234" i="5" s="1"/>
  <c r="H276" i="6"/>
  <c r="J276" i="6" s="1"/>
  <c r="M284" i="5" s="1"/>
  <c r="W284" i="5" s="1"/>
  <c r="H21" i="6"/>
  <c r="J21" i="6" s="1"/>
  <c r="M29" i="5" s="1"/>
  <c r="H57" i="6"/>
  <c r="J57" i="6" s="1"/>
  <c r="M65" i="5" s="1"/>
  <c r="H300" i="6"/>
  <c r="J300" i="6" s="1"/>
  <c r="M308" i="5" s="1"/>
  <c r="W308" i="5" s="1"/>
  <c r="H13" i="6"/>
  <c r="J13" i="6" s="1"/>
  <c r="M21" i="5" s="1"/>
  <c r="H188" i="6"/>
  <c r="J188" i="6" s="1"/>
  <c r="M196" i="5" s="1"/>
  <c r="W196" i="5" s="1"/>
  <c r="H96" i="6"/>
  <c r="H255" i="6"/>
  <c r="J255" i="6" s="1"/>
  <c r="M263" i="5" s="1"/>
  <c r="W263" i="5" s="1"/>
  <c r="H207" i="6"/>
  <c r="J207" i="6" s="1"/>
  <c r="M215" i="5" s="1"/>
  <c r="W215" i="5" s="1"/>
  <c r="H159" i="6"/>
  <c r="J159" i="6" s="1"/>
  <c r="M167" i="5" s="1"/>
  <c r="W167" i="5" s="1"/>
  <c r="H111" i="6"/>
  <c r="J111" i="6" s="1"/>
  <c r="M119" i="5" s="1"/>
  <c r="W119" i="5" s="1"/>
  <c r="H156" i="6"/>
  <c r="J156" i="6" s="1"/>
  <c r="M164" i="5" s="1"/>
  <c r="H55" i="6"/>
  <c r="J55" i="6" s="1"/>
  <c r="M63" i="5" s="1"/>
  <c r="H23" i="6"/>
  <c r="J23" i="6" s="1"/>
  <c r="M31" i="5" s="1"/>
  <c r="H7" i="6"/>
  <c r="J7" i="6" s="1"/>
  <c r="H258" i="6"/>
  <c r="J258" i="6" s="1"/>
  <c r="M266" i="5" s="1"/>
  <c r="W266" i="5" s="1"/>
  <c r="H210" i="6"/>
  <c r="J210" i="6" s="1"/>
  <c r="M218" i="5" s="1"/>
  <c r="W218" i="5" s="1"/>
  <c r="H162" i="6"/>
  <c r="J162" i="6" s="1"/>
  <c r="M170" i="5" s="1"/>
  <c r="W170" i="5" s="1"/>
  <c r="H114" i="6"/>
  <c r="J114" i="6" s="1"/>
  <c r="M122" i="5" s="1"/>
  <c r="W122" i="5" s="1"/>
  <c r="H82" i="6"/>
  <c r="J82" i="6" s="1"/>
  <c r="M90" i="5" s="1"/>
  <c r="H74" i="6"/>
  <c r="J74" i="6" s="1"/>
  <c r="M82" i="5" s="1"/>
  <c r="H261" i="6"/>
  <c r="H213" i="6"/>
  <c r="J213" i="6" s="1"/>
  <c r="M221" i="5" s="1"/>
  <c r="W221" i="5" s="1"/>
  <c r="H165" i="6"/>
  <c r="J165" i="6" s="1"/>
  <c r="M173" i="5" s="1"/>
  <c r="W173" i="5" s="1"/>
  <c r="H117" i="6"/>
  <c r="J117" i="6" s="1"/>
  <c r="M125" i="5" s="1"/>
  <c r="W125" i="5" s="1"/>
  <c r="H24" i="7"/>
  <c r="H11" i="7"/>
  <c r="J11" i="7" s="1"/>
  <c r="N19" i="5" s="1"/>
  <c r="H45" i="7"/>
  <c r="J45" i="7" s="1"/>
  <c r="N53" i="5" s="1"/>
  <c r="H168" i="7"/>
  <c r="J168" i="7" s="1"/>
  <c r="N176" i="5" s="1"/>
  <c r="X176" i="5" s="1"/>
  <c r="H59" i="7"/>
  <c r="H12" i="7"/>
  <c r="J12" i="7" s="1"/>
  <c r="N20" i="5" s="1"/>
  <c r="H48" i="7"/>
  <c r="J48" i="7" s="1"/>
  <c r="N56" i="5" s="1"/>
  <c r="H77" i="7"/>
  <c r="J77" i="7" s="1"/>
  <c r="N85" i="5" s="1"/>
  <c r="X85" i="5" s="1"/>
  <c r="H67" i="7"/>
  <c r="H20" i="7"/>
  <c r="J20" i="7" s="1"/>
  <c r="N28" i="5" s="1"/>
  <c r="H246" i="7"/>
  <c r="J246" i="7" s="1"/>
  <c r="N254" i="5" s="1"/>
  <c r="X254" i="5" s="1"/>
  <c r="H32" i="7"/>
  <c r="J32" i="7" s="1"/>
  <c r="N40" i="5" s="1"/>
  <c r="H82" i="7"/>
  <c r="H234" i="7"/>
  <c r="J234" i="7" s="1"/>
  <c r="N242" i="5" s="1"/>
  <c r="X242" i="5" s="1"/>
  <c r="H132" i="7"/>
  <c r="J132" i="7" s="1"/>
  <c r="N140" i="5" s="1"/>
  <c r="X140" i="5" s="1"/>
  <c r="H34" i="7"/>
  <c r="J34" i="7" s="1"/>
  <c r="N42" i="5" s="1"/>
  <c r="H84" i="7"/>
  <c r="H235" i="7"/>
  <c r="J235" i="7" s="1"/>
  <c r="N243" i="5" s="1"/>
  <c r="X243" i="5" s="1"/>
  <c r="H292" i="7"/>
  <c r="J292" i="7" s="1"/>
  <c r="N300" i="5" s="1"/>
  <c r="X300" i="5" s="1"/>
  <c r="H239" i="7"/>
  <c r="J239" i="7" s="1"/>
  <c r="N247" i="5" s="1"/>
  <c r="X247" i="5" s="1"/>
  <c r="H184" i="7"/>
  <c r="H253" i="7"/>
  <c r="J253" i="7" s="1"/>
  <c r="N261" i="5" s="1"/>
  <c r="X261" i="5" s="1"/>
  <c r="H205" i="7"/>
  <c r="J205" i="7" s="1"/>
  <c r="N213" i="5" s="1"/>
  <c r="X213" i="5" s="1"/>
  <c r="H134" i="7"/>
  <c r="J134" i="7" s="1"/>
  <c r="N142" i="5" s="1"/>
  <c r="X142" i="5" s="1"/>
  <c r="H156" i="7"/>
  <c r="H109" i="7"/>
  <c r="J109" i="7" s="1"/>
  <c r="N117" i="5" s="1"/>
  <c r="X117" i="5" s="1"/>
  <c r="H115" i="7"/>
  <c r="J115" i="7" s="1"/>
  <c r="N123" i="5" s="1"/>
  <c r="X123" i="5" s="1"/>
  <c r="H55" i="7"/>
  <c r="J55" i="7" s="1"/>
  <c r="N63" i="5" s="1"/>
  <c r="H8" i="7"/>
  <c r="H236" i="7"/>
  <c r="J236" i="7" s="1"/>
  <c r="N244" i="5" s="1"/>
  <c r="X244" i="5" s="1"/>
  <c r="H99" i="7"/>
  <c r="J99" i="7" s="1"/>
  <c r="N107" i="5" s="1"/>
  <c r="X107" i="5" s="1"/>
  <c r="H175" i="7"/>
  <c r="J175" i="7" s="1"/>
  <c r="N183" i="5" s="1"/>
  <c r="H101" i="7"/>
  <c r="H78" i="7"/>
  <c r="J78" i="7" s="1"/>
  <c r="N86" i="5" s="1"/>
  <c r="X86" i="5" s="1"/>
  <c r="H128" i="7"/>
  <c r="J128" i="7" s="1"/>
  <c r="N136" i="5" s="1"/>
  <c r="X136" i="5" s="1"/>
  <c r="H227" i="7"/>
  <c r="J227" i="7" s="1"/>
  <c r="N235" i="5" s="1"/>
  <c r="X235" i="5" s="1"/>
  <c r="H211" i="7"/>
  <c r="H66" i="7"/>
  <c r="J66" i="7" s="1"/>
  <c r="N74" i="5" s="1"/>
  <c r="H18" i="7"/>
  <c r="J18" i="7" s="1"/>
  <c r="N26" i="5" s="1"/>
  <c r="H293" i="7"/>
  <c r="J293" i="7" s="1"/>
  <c r="N301" i="5" s="1"/>
  <c r="X301" i="5" s="1"/>
  <c r="H212" i="7"/>
  <c r="H276" i="7"/>
  <c r="J276" i="7" s="1"/>
  <c r="N284" i="5" s="1"/>
  <c r="X284" i="5" s="1"/>
  <c r="H222" i="7"/>
  <c r="J222" i="7" s="1"/>
  <c r="N230" i="5" s="1"/>
  <c r="X230" i="5" s="1"/>
  <c r="H150" i="7"/>
  <c r="J150" i="7" s="1"/>
  <c r="N158" i="5" s="1"/>
  <c r="X158" i="5" s="1"/>
  <c r="H129" i="7"/>
  <c r="H237" i="7"/>
  <c r="H180" i="7"/>
  <c r="J180" i="7" s="1"/>
  <c r="N188" i="5" s="1"/>
  <c r="X188" i="5" s="1"/>
  <c r="H189" i="7"/>
  <c r="J189" i="7" s="1"/>
  <c r="N197" i="5" s="1"/>
  <c r="X197" i="5" s="1"/>
  <c r="H126" i="7"/>
  <c r="H147" i="7"/>
  <c r="J147" i="7" s="1"/>
  <c r="N155" i="5" s="1"/>
  <c r="X155" i="5" s="1"/>
  <c r="H175" i="4"/>
  <c r="J175" i="4" s="1"/>
  <c r="L183" i="5" s="1"/>
  <c r="V183" i="5" s="1"/>
  <c r="H285" i="4"/>
  <c r="J285" i="4" s="1"/>
  <c r="L293" i="5" s="1"/>
  <c r="H269" i="4"/>
  <c r="J269" i="4" s="1"/>
  <c r="L277" i="5" s="1"/>
  <c r="H253" i="4"/>
  <c r="J253" i="4" s="1"/>
  <c r="L261" i="5" s="1"/>
  <c r="H225" i="4"/>
  <c r="J225" i="4" s="1"/>
  <c r="L233" i="5" s="1"/>
  <c r="H193" i="4"/>
  <c r="J193" i="4" s="1"/>
  <c r="L201" i="5" s="1"/>
  <c r="H231" i="4"/>
  <c r="J231" i="4" s="1"/>
  <c r="L239" i="5" s="1"/>
  <c r="H291" i="4"/>
  <c r="J291" i="4" s="1"/>
  <c r="L299" i="5" s="1"/>
  <c r="V299" i="5" s="1"/>
  <c r="H275" i="4"/>
  <c r="J275" i="4" s="1"/>
  <c r="L283" i="5" s="1"/>
  <c r="V283" i="5" s="1"/>
  <c r="H259" i="4"/>
  <c r="J259" i="4" s="1"/>
  <c r="L267" i="5" s="1"/>
  <c r="V267" i="5" s="1"/>
  <c r="H243" i="4"/>
  <c r="J243" i="4" s="1"/>
  <c r="L251" i="5" s="1"/>
  <c r="V251" i="5" s="1"/>
  <c r="H211" i="4"/>
  <c r="J211" i="4" s="1"/>
  <c r="L219" i="5" s="1"/>
  <c r="V219" i="5" s="1"/>
  <c r="H179" i="4"/>
  <c r="J179" i="4" s="1"/>
  <c r="L187" i="5" s="1"/>
  <c r="H199" i="4"/>
  <c r="J199" i="4" s="1"/>
  <c r="L207" i="5" s="1"/>
  <c r="H292" i="4"/>
  <c r="J292" i="4" s="1"/>
  <c r="L300" i="5" s="1"/>
  <c r="V300" i="5" s="1"/>
  <c r="H284" i="4"/>
  <c r="J284" i="4" s="1"/>
  <c r="L292" i="5" s="1"/>
  <c r="H276" i="4"/>
  <c r="J276" i="4" s="1"/>
  <c r="L284" i="5" s="1"/>
  <c r="V284" i="5" s="1"/>
  <c r="H268" i="4"/>
  <c r="J268" i="4" s="1"/>
  <c r="L276" i="5" s="1"/>
  <c r="V276" i="5" s="1"/>
  <c r="H260" i="4"/>
  <c r="J260" i="4" s="1"/>
  <c r="L268" i="5" s="1"/>
  <c r="H252" i="4"/>
  <c r="J252" i="4" s="1"/>
  <c r="L260" i="5" s="1"/>
  <c r="V260" i="5" s="1"/>
  <c r="H229" i="4"/>
  <c r="J229" i="4" s="1"/>
  <c r="L237" i="5" s="1"/>
  <c r="H197" i="4"/>
  <c r="J197" i="4" s="1"/>
  <c r="L205" i="5" s="1"/>
  <c r="V205" i="5" s="1"/>
  <c r="H246" i="4"/>
  <c r="J246" i="4" s="1"/>
  <c r="L254" i="5" s="1"/>
  <c r="H230" i="4"/>
  <c r="J230" i="4" s="1"/>
  <c r="L238" i="5" s="1"/>
  <c r="H214" i="4"/>
  <c r="J214" i="4" s="1"/>
  <c r="L222" i="5" s="1"/>
  <c r="H198" i="4"/>
  <c r="J198" i="4" s="1"/>
  <c r="L206" i="5" s="1"/>
  <c r="H182" i="4"/>
  <c r="J182" i="4" s="1"/>
  <c r="L190" i="5" s="1"/>
  <c r="H166" i="4"/>
  <c r="J166" i="4" s="1"/>
  <c r="L174" i="5" s="1"/>
  <c r="V174" i="5" s="1"/>
  <c r="H150" i="4"/>
  <c r="J150" i="4" s="1"/>
  <c r="L158" i="5" s="1"/>
  <c r="V158" i="5" s="1"/>
  <c r="H134" i="4"/>
  <c r="J134" i="4" s="1"/>
  <c r="L142" i="5" s="1"/>
  <c r="H118" i="4"/>
  <c r="H102" i="4"/>
  <c r="H86" i="4"/>
  <c r="J86" i="4" s="1"/>
  <c r="L94" i="5" s="1"/>
  <c r="H68" i="4"/>
  <c r="J68" i="4" s="1"/>
  <c r="H52" i="4"/>
  <c r="J52" i="4" s="1"/>
  <c r="H36" i="4"/>
  <c r="J36" i="4" s="1"/>
  <c r="H20" i="4"/>
  <c r="J20" i="4" s="1"/>
  <c r="H299" i="4"/>
  <c r="J299" i="4" s="1"/>
  <c r="L307" i="5" s="1"/>
  <c r="H236" i="4"/>
  <c r="H220" i="4"/>
  <c r="J220" i="4" s="1"/>
  <c r="L228" i="5" s="1"/>
  <c r="V228" i="5" s="1"/>
  <c r="H204" i="4"/>
  <c r="J204" i="4" s="1"/>
  <c r="L212" i="5" s="1"/>
  <c r="V212" i="5" s="1"/>
  <c r="H188" i="4"/>
  <c r="J188" i="4" s="1"/>
  <c r="L196" i="5" s="1"/>
  <c r="H172" i="4"/>
  <c r="J172" i="4" s="1"/>
  <c r="L180" i="5" s="1"/>
  <c r="V180" i="5" s="1"/>
  <c r="H156" i="4"/>
  <c r="J156" i="4" s="1"/>
  <c r="L164" i="5" s="1"/>
  <c r="H140" i="4"/>
  <c r="J140" i="4" s="1"/>
  <c r="L148" i="5" s="1"/>
  <c r="H124" i="4"/>
  <c r="J124" i="4" s="1"/>
  <c r="L132" i="5" s="1"/>
  <c r="H108" i="4"/>
  <c r="H92" i="4"/>
  <c r="J92" i="4" s="1"/>
  <c r="L100" i="5" s="1"/>
  <c r="H78" i="4"/>
  <c r="J78" i="4" s="1"/>
  <c r="L86" i="5" s="1"/>
  <c r="H62" i="4"/>
  <c r="J62" i="4" s="1"/>
  <c r="H46" i="4"/>
  <c r="J46" i="4" s="1"/>
  <c r="H30" i="4"/>
  <c r="J30" i="4" s="1"/>
  <c r="H14" i="4"/>
  <c r="J14" i="4" s="1"/>
  <c r="H301" i="4"/>
  <c r="J301" i="4" s="1"/>
  <c r="L309" i="5" s="1"/>
  <c r="H161" i="4"/>
  <c r="J161" i="4" s="1"/>
  <c r="L169" i="5" s="1"/>
  <c r="H153" i="4"/>
  <c r="J153" i="4" s="1"/>
  <c r="L161" i="5" s="1"/>
  <c r="V161" i="5" s="1"/>
  <c r="H145" i="4"/>
  <c r="J145" i="4" s="1"/>
  <c r="L153" i="5" s="1"/>
  <c r="H137" i="4"/>
  <c r="J137" i="4" s="1"/>
  <c r="L145" i="5" s="1"/>
  <c r="V145" i="5" s="1"/>
  <c r="H129" i="4"/>
  <c r="J129" i="4" s="1"/>
  <c r="L137" i="5" s="1"/>
  <c r="H121" i="4"/>
  <c r="J121" i="4" s="1"/>
  <c r="L129" i="5" s="1"/>
  <c r="H113" i="4"/>
  <c r="J113" i="4" s="1"/>
  <c r="L121" i="5" s="1"/>
  <c r="H105" i="4"/>
  <c r="J105" i="4" s="1"/>
  <c r="L113" i="5" s="1"/>
  <c r="V113" i="5" s="1"/>
  <c r="H97" i="4"/>
  <c r="J97" i="4" s="1"/>
  <c r="L105" i="5" s="1"/>
  <c r="H89" i="4"/>
  <c r="J89" i="4" s="1"/>
  <c r="L97" i="5" s="1"/>
  <c r="V97" i="5" s="1"/>
  <c r="H81" i="4"/>
  <c r="J81" i="4" s="1"/>
  <c r="L89" i="5" s="1"/>
  <c r="H73" i="4"/>
  <c r="J73" i="4" s="1"/>
  <c r="H65" i="4"/>
  <c r="J65" i="4" s="1"/>
  <c r="H57" i="4"/>
  <c r="J57" i="4" s="1"/>
  <c r="H49" i="4"/>
  <c r="J49" i="4" s="1"/>
  <c r="H41" i="4"/>
  <c r="J41" i="4" s="1"/>
  <c r="H33" i="4"/>
  <c r="J33" i="4" s="1"/>
  <c r="H25" i="4"/>
  <c r="J25" i="4" s="1"/>
  <c r="H17" i="4"/>
  <c r="J17" i="4" s="1"/>
  <c r="H9" i="4"/>
  <c r="J9" i="4" s="1"/>
  <c r="H300" i="4"/>
  <c r="H25" i="6"/>
  <c r="J25" i="6" s="1"/>
  <c r="M33" i="5" s="1"/>
  <c r="H260" i="6"/>
  <c r="J260" i="6" s="1"/>
  <c r="M268" i="5" s="1"/>
  <c r="W268" i="5" s="1"/>
  <c r="H69" i="6"/>
  <c r="J69" i="6" s="1"/>
  <c r="M77" i="5" s="1"/>
  <c r="H304" i="6"/>
  <c r="J304" i="6" s="1"/>
  <c r="M312" i="5" s="1"/>
  <c r="W312" i="5" s="1"/>
  <c r="H240" i="6"/>
  <c r="J240" i="6" s="1"/>
  <c r="M248" i="5" s="1"/>
  <c r="W248" i="5" s="1"/>
  <c r="H49" i="6"/>
  <c r="J49" i="6" s="1"/>
  <c r="M57" i="5" s="1"/>
  <c r="H204" i="6"/>
  <c r="J204" i="6" s="1"/>
  <c r="M212" i="5" s="1"/>
  <c r="W212" i="5" s="1"/>
  <c r="H284" i="6"/>
  <c r="J284" i="6" s="1"/>
  <c r="M292" i="5" s="1"/>
  <c r="W292" i="5" s="1"/>
  <c r="H61" i="6"/>
  <c r="H296" i="6"/>
  <c r="J296" i="6" s="1"/>
  <c r="M304" i="5" s="1"/>
  <c r="W304" i="5" s="1"/>
  <c r="H232" i="6"/>
  <c r="J232" i="6" s="1"/>
  <c r="M240" i="5" s="1"/>
  <c r="W240" i="5" s="1"/>
  <c r="H180" i="6"/>
  <c r="J180" i="6" s="1"/>
  <c r="M188" i="5" s="1"/>
  <c r="W188" i="5" s="1"/>
  <c r="H132" i="6"/>
  <c r="J132" i="6" s="1"/>
  <c r="M140" i="5" s="1"/>
  <c r="W140" i="5" s="1"/>
  <c r="H84" i="6"/>
  <c r="J84" i="6" s="1"/>
  <c r="M92" i="5" s="1"/>
  <c r="W92" i="5" s="1"/>
  <c r="H64" i="6"/>
  <c r="J64" i="6" s="1"/>
  <c r="M72" i="5" s="1"/>
  <c r="H48" i="6"/>
  <c r="J48" i="6" s="1"/>
  <c r="M56" i="5" s="1"/>
  <c r="H32" i="6"/>
  <c r="J32" i="6" s="1"/>
  <c r="M40" i="5" s="1"/>
  <c r="H16" i="6"/>
  <c r="J16" i="6" s="1"/>
  <c r="M24" i="5" s="1"/>
  <c r="H299" i="6"/>
  <c r="J299" i="6" s="1"/>
  <c r="M307" i="5" s="1"/>
  <c r="W307" i="5" s="1"/>
  <c r="H283" i="6"/>
  <c r="J283" i="6" s="1"/>
  <c r="M291" i="5" s="1"/>
  <c r="W291" i="5" s="1"/>
  <c r="H267" i="6"/>
  <c r="J267" i="6" s="1"/>
  <c r="M275" i="5" s="1"/>
  <c r="W275" i="5" s="1"/>
  <c r="H251" i="6"/>
  <c r="J251" i="6" s="1"/>
  <c r="M259" i="5" s="1"/>
  <c r="W259" i="5" s="1"/>
  <c r="H235" i="6"/>
  <c r="J235" i="6" s="1"/>
  <c r="M243" i="5" s="1"/>
  <c r="W243" i="5" s="1"/>
  <c r="H219" i="6"/>
  <c r="J219" i="6" s="1"/>
  <c r="M227" i="5" s="1"/>
  <c r="W227" i="5" s="1"/>
  <c r="H203" i="6"/>
  <c r="J203" i="6" s="1"/>
  <c r="M211" i="5" s="1"/>
  <c r="W211" i="5" s="1"/>
  <c r="H187" i="6"/>
  <c r="J187" i="6" s="1"/>
  <c r="M195" i="5" s="1"/>
  <c r="W195" i="5" s="1"/>
  <c r="H171" i="6"/>
  <c r="J171" i="6" s="1"/>
  <c r="M179" i="5" s="1"/>
  <c r="W179" i="5" s="1"/>
  <c r="H155" i="6"/>
  <c r="J155" i="6" s="1"/>
  <c r="M163" i="5" s="1"/>
  <c r="W163" i="5" s="1"/>
  <c r="H139" i="6"/>
  <c r="J139" i="6" s="1"/>
  <c r="M147" i="5" s="1"/>
  <c r="W147" i="5" s="1"/>
  <c r="H123" i="6"/>
  <c r="J123" i="6" s="1"/>
  <c r="M131" i="5" s="1"/>
  <c r="W131" i="5" s="1"/>
  <c r="H107" i="6"/>
  <c r="J107" i="6" s="1"/>
  <c r="M115" i="5" s="1"/>
  <c r="W115" i="5" s="1"/>
  <c r="H91" i="6"/>
  <c r="J91" i="6" s="1"/>
  <c r="M99" i="5" s="1"/>
  <c r="W99" i="5" s="1"/>
  <c r="H196" i="6"/>
  <c r="J196" i="6" s="1"/>
  <c r="M204" i="5" s="1"/>
  <c r="W204" i="5" s="1"/>
  <c r="H144" i="6"/>
  <c r="J144" i="6" s="1"/>
  <c r="M152" i="5" s="1"/>
  <c r="W152" i="5" s="1"/>
  <c r="H92" i="6"/>
  <c r="J92" i="6" s="1"/>
  <c r="M100" i="5" s="1"/>
  <c r="W100" i="5" s="1"/>
  <c r="H67" i="6"/>
  <c r="J67" i="6" s="1"/>
  <c r="M75" i="5" s="1"/>
  <c r="H51" i="6"/>
  <c r="J51" i="6" s="1"/>
  <c r="M59" i="5" s="1"/>
  <c r="H35" i="6"/>
  <c r="J35" i="6" s="1"/>
  <c r="M43" i="5" s="1"/>
  <c r="H19" i="6"/>
  <c r="J19" i="6" s="1"/>
  <c r="M27" i="5" s="1"/>
  <c r="H302" i="6"/>
  <c r="J302" i="6" s="1"/>
  <c r="M310" i="5" s="1"/>
  <c r="W310" i="5" s="1"/>
  <c r="H286" i="6"/>
  <c r="H270" i="6"/>
  <c r="J270" i="6" s="1"/>
  <c r="M278" i="5" s="1"/>
  <c r="W278" i="5" s="1"/>
  <c r="H254" i="6"/>
  <c r="J254" i="6" s="1"/>
  <c r="M262" i="5" s="1"/>
  <c r="W262" i="5" s="1"/>
  <c r="H238" i="6"/>
  <c r="J238" i="6" s="1"/>
  <c r="M246" i="5" s="1"/>
  <c r="W246" i="5" s="1"/>
  <c r="H222" i="6"/>
  <c r="J222" i="6" s="1"/>
  <c r="M230" i="5" s="1"/>
  <c r="W230" i="5" s="1"/>
  <c r="H206" i="6"/>
  <c r="J206" i="6" s="1"/>
  <c r="M214" i="5" s="1"/>
  <c r="W214" i="5" s="1"/>
  <c r="H190" i="6"/>
  <c r="J190" i="6" s="1"/>
  <c r="M198" i="5" s="1"/>
  <c r="W198" i="5" s="1"/>
  <c r="H174" i="6"/>
  <c r="J174" i="6" s="1"/>
  <c r="M182" i="5" s="1"/>
  <c r="W182" i="5" s="1"/>
  <c r="H158" i="6"/>
  <c r="J158" i="6" s="1"/>
  <c r="M166" i="5" s="1"/>
  <c r="W166" i="5" s="1"/>
  <c r="H142" i="6"/>
  <c r="J142" i="6" s="1"/>
  <c r="M150" i="5" s="1"/>
  <c r="W150" i="5" s="1"/>
  <c r="H126" i="6"/>
  <c r="J126" i="6" s="1"/>
  <c r="M134" i="5" s="1"/>
  <c r="W134" i="5" s="1"/>
  <c r="H110" i="6"/>
  <c r="J110" i="6" s="1"/>
  <c r="M118" i="5" s="1"/>
  <c r="W118" i="5" s="1"/>
  <c r="H94" i="6"/>
  <c r="J94" i="6" s="1"/>
  <c r="M102" i="5" s="1"/>
  <c r="W102" i="5" s="1"/>
  <c r="H78" i="6"/>
  <c r="J78" i="6" s="1"/>
  <c r="M86" i="5" s="1"/>
  <c r="W86" i="5" s="1"/>
  <c r="H160" i="6"/>
  <c r="J160" i="6" s="1"/>
  <c r="M168" i="5" s="1"/>
  <c r="W168" i="5" s="1"/>
  <c r="H298" i="7"/>
  <c r="J298" i="7" s="1"/>
  <c r="N306" i="5" s="1"/>
  <c r="X306" i="5" s="1"/>
  <c r="H183" i="7"/>
  <c r="J183" i="7" s="1"/>
  <c r="N191" i="5" s="1"/>
  <c r="X191" i="5" s="1"/>
  <c r="H283" i="7"/>
  <c r="J283" i="7" s="1"/>
  <c r="N291" i="5" s="1"/>
  <c r="X291" i="5" s="1"/>
  <c r="H37" i="7"/>
  <c r="J37" i="7" s="1"/>
  <c r="N45" i="5" s="1"/>
  <c r="H274" i="7"/>
  <c r="H65" i="7"/>
  <c r="J65" i="7" s="1"/>
  <c r="N73" i="5" s="1"/>
  <c r="H268" i="7"/>
  <c r="J268" i="7" s="1"/>
  <c r="N276" i="5" s="1"/>
  <c r="X276" i="5" s="1"/>
  <c r="H182" i="7"/>
  <c r="J182" i="7" s="1"/>
  <c r="N190" i="5" s="1"/>
  <c r="X190" i="5" s="1"/>
  <c r="H50" i="7"/>
  <c r="H100" i="7"/>
  <c r="J100" i="7" s="1"/>
  <c r="N108" i="5" s="1"/>
  <c r="X108" i="5" s="1"/>
  <c r="H262" i="7"/>
  <c r="J262" i="7" s="1"/>
  <c r="N270" i="5" s="1"/>
  <c r="X270" i="5" s="1"/>
  <c r="H174" i="7"/>
  <c r="J174" i="7" s="1"/>
  <c r="N182" i="5" s="1"/>
  <c r="X182" i="5" s="1"/>
  <c r="H79" i="7"/>
  <c r="H256" i="7"/>
  <c r="J256" i="7" s="1"/>
  <c r="N264" i="5" s="1"/>
  <c r="X264" i="5" s="1"/>
  <c r="H192" i="7"/>
  <c r="J192" i="7" s="1"/>
  <c r="N200" i="5" s="1"/>
  <c r="X200" i="5" s="1"/>
  <c r="H269" i="7"/>
  <c r="J269" i="7" s="1"/>
  <c r="N277" i="5" s="1"/>
  <c r="X277" i="5" s="1"/>
  <c r="H221" i="7"/>
  <c r="H161" i="7"/>
  <c r="J161" i="7" s="1"/>
  <c r="N169" i="5" s="1"/>
  <c r="X169" i="5" s="1"/>
  <c r="H173" i="7"/>
  <c r="J173" i="7" s="1"/>
  <c r="N181" i="5" s="1"/>
  <c r="X181" i="5" s="1"/>
  <c r="H163" i="7"/>
  <c r="J163" i="7" s="1"/>
  <c r="N171" i="5" s="1"/>
  <c r="X171" i="5" s="1"/>
  <c r="H131" i="7"/>
  <c r="H297" i="4"/>
  <c r="J297" i="4" s="1"/>
  <c r="L305" i="5" s="1"/>
  <c r="H281" i="4"/>
  <c r="J281" i="4" s="1"/>
  <c r="L289" i="5" s="1"/>
  <c r="V289" i="5" s="1"/>
  <c r="H265" i="4"/>
  <c r="J265" i="4" s="1"/>
  <c r="L273" i="5" s="1"/>
  <c r="H249" i="4"/>
  <c r="J249" i="4" s="1"/>
  <c r="L257" i="5" s="1"/>
  <c r="H217" i="4"/>
  <c r="J217" i="4" s="1"/>
  <c r="L225" i="5" s="1"/>
  <c r="H185" i="4"/>
  <c r="J185" i="4" s="1"/>
  <c r="L193" i="5" s="1"/>
  <c r="V193" i="5" s="1"/>
  <c r="H215" i="4"/>
  <c r="J215" i="4" s="1"/>
  <c r="L223" i="5" s="1"/>
  <c r="H287" i="4"/>
  <c r="J287" i="4" s="1"/>
  <c r="L295" i="5" s="1"/>
  <c r="V295" i="5" s="1"/>
  <c r="H271" i="4"/>
  <c r="J271" i="4" s="1"/>
  <c r="L279" i="5" s="1"/>
  <c r="V279" i="5" s="1"/>
  <c r="H255" i="4"/>
  <c r="J255" i="4" s="1"/>
  <c r="L263" i="5" s="1"/>
  <c r="V263" i="5" s="1"/>
  <c r="H235" i="4"/>
  <c r="J235" i="4" s="1"/>
  <c r="L243" i="5" s="1"/>
  <c r="V243" i="5" s="1"/>
  <c r="H203" i="4"/>
  <c r="J203" i="4" s="1"/>
  <c r="L211" i="5" s="1"/>
  <c r="V211" i="5" s="1"/>
  <c r="H171" i="4"/>
  <c r="J171" i="4" s="1"/>
  <c r="L179" i="5" s="1"/>
  <c r="H191" i="4"/>
  <c r="J191" i="4" s="1"/>
  <c r="L199" i="5" s="1"/>
  <c r="H290" i="4"/>
  <c r="J290" i="4" s="1"/>
  <c r="L298" i="5" s="1"/>
  <c r="H282" i="4"/>
  <c r="J282" i="4" s="1"/>
  <c r="L290" i="5" s="1"/>
  <c r="H274" i="4"/>
  <c r="J274" i="4" s="1"/>
  <c r="L282" i="5" s="1"/>
  <c r="H266" i="4"/>
  <c r="J266" i="4" s="1"/>
  <c r="L274" i="5" s="1"/>
  <c r="H258" i="4"/>
  <c r="J258" i="4" s="1"/>
  <c r="L266" i="5" s="1"/>
  <c r="H250" i="4"/>
  <c r="J250" i="4" s="1"/>
  <c r="H221" i="4"/>
  <c r="J221" i="4" s="1"/>
  <c r="L229" i="5" s="1"/>
  <c r="H189" i="4"/>
  <c r="J189" i="4" s="1"/>
  <c r="L197" i="5" s="1"/>
  <c r="H242" i="4"/>
  <c r="J242" i="4" s="1"/>
  <c r="L250" i="5" s="1"/>
  <c r="H226" i="4"/>
  <c r="J226" i="4" s="1"/>
  <c r="L234" i="5" s="1"/>
  <c r="H210" i="4"/>
  <c r="J210" i="4" s="1"/>
  <c r="L218" i="5" s="1"/>
  <c r="H194" i="4"/>
  <c r="J194" i="4" s="1"/>
  <c r="L202" i="5" s="1"/>
  <c r="H178" i="4"/>
  <c r="J178" i="4" s="1"/>
  <c r="L186" i="5" s="1"/>
  <c r="H162" i="4"/>
  <c r="J162" i="4" s="1"/>
  <c r="L170" i="5" s="1"/>
  <c r="H146" i="4"/>
  <c r="J146" i="4" s="1"/>
  <c r="L154" i="5" s="1"/>
  <c r="H130" i="4"/>
  <c r="J130" i="4" s="1"/>
  <c r="L138" i="5" s="1"/>
  <c r="H114" i="4"/>
  <c r="J114" i="4" s="1"/>
  <c r="L122" i="5" s="1"/>
  <c r="H98" i="4"/>
  <c r="J98" i="4" s="1"/>
  <c r="L106" i="5" s="1"/>
  <c r="H82" i="4"/>
  <c r="J82" i="4" s="1"/>
  <c r="L90" i="5" s="1"/>
  <c r="V90" i="5" s="1"/>
  <c r="H64" i="4"/>
  <c r="J64" i="4" s="1"/>
  <c r="H48" i="4"/>
  <c r="J48" i="4" s="1"/>
  <c r="H32" i="4"/>
  <c r="J32" i="4" s="1"/>
  <c r="H16" i="4"/>
  <c r="J16" i="4" s="1"/>
  <c r="H248" i="4"/>
  <c r="J248" i="4" s="1"/>
  <c r="L256" i="5" s="1"/>
  <c r="V256" i="5" s="1"/>
  <c r="H232" i="4"/>
  <c r="J232" i="4" s="1"/>
  <c r="L240" i="5" s="1"/>
  <c r="H216" i="4"/>
  <c r="H200" i="4"/>
  <c r="J200" i="4" s="1"/>
  <c r="L208" i="5" s="1"/>
  <c r="V208" i="5" s="1"/>
  <c r="H184" i="4"/>
  <c r="J184" i="4" s="1"/>
  <c r="L192" i="5" s="1"/>
  <c r="H168" i="4"/>
  <c r="J168" i="4" s="1"/>
  <c r="L176" i="5" s="1"/>
  <c r="V176" i="5" s="1"/>
  <c r="H152" i="4"/>
  <c r="J152" i="4" s="1"/>
  <c r="L160" i="5" s="1"/>
  <c r="V160" i="5" s="1"/>
  <c r="H136" i="4"/>
  <c r="J136" i="4" s="1"/>
  <c r="L144" i="5" s="1"/>
  <c r="H120" i="4"/>
  <c r="J120" i="4" s="1"/>
  <c r="L128" i="5" s="1"/>
  <c r="V128" i="5" s="1"/>
  <c r="H104" i="4"/>
  <c r="J104" i="4" s="1"/>
  <c r="L112" i="5" s="1"/>
  <c r="V112" i="5" s="1"/>
  <c r="H88" i="4"/>
  <c r="J88" i="4" s="1"/>
  <c r="L96" i="5" s="1"/>
  <c r="H74" i="4"/>
  <c r="J74" i="4" s="1"/>
  <c r="H58" i="4"/>
  <c r="J58" i="4" s="1"/>
  <c r="H42" i="4"/>
  <c r="J42" i="4" s="1"/>
  <c r="H26" i="4"/>
  <c r="J26" i="4" s="1"/>
  <c r="H12" i="4"/>
  <c r="J12" i="4" s="1"/>
  <c r="L20" i="5" s="1"/>
  <c r="H167" i="4"/>
  <c r="J167" i="4" s="1"/>
  <c r="L175" i="5" s="1"/>
  <c r="H159" i="4"/>
  <c r="J159" i="4" s="1"/>
  <c r="L167" i="5" s="1"/>
  <c r="H151" i="4"/>
  <c r="J151" i="4" s="1"/>
  <c r="L159" i="5" s="1"/>
  <c r="H143" i="4"/>
  <c r="J143" i="4" s="1"/>
  <c r="L151" i="5" s="1"/>
  <c r="V151" i="5" s="1"/>
  <c r="H135" i="4"/>
  <c r="J135" i="4" s="1"/>
  <c r="L143" i="5" s="1"/>
  <c r="H127" i="4"/>
  <c r="J127" i="4" s="1"/>
  <c r="L135" i="5" s="1"/>
  <c r="H119" i="4"/>
  <c r="J119" i="4" s="1"/>
  <c r="L127" i="5" s="1"/>
  <c r="H111" i="4"/>
  <c r="J111" i="4" s="1"/>
  <c r="L119" i="5" s="1"/>
  <c r="H103" i="4"/>
  <c r="J103" i="4" s="1"/>
  <c r="L111" i="5" s="1"/>
  <c r="H95" i="4"/>
  <c r="J95" i="4" s="1"/>
  <c r="L103" i="5" s="1"/>
  <c r="V103" i="5" s="1"/>
  <c r="H87" i="4"/>
  <c r="H79" i="4"/>
  <c r="J79" i="4" s="1"/>
  <c r="L87" i="5" s="1"/>
  <c r="H71" i="4"/>
  <c r="J71" i="4" s="1"/>
  <c r="H63" i="4"/>
  <c r="J63" i="4" s="1"/>
  <c r="H55" i="4"/>
  <c r="J55" i="4" s="1"/>
  <c r="H47" i="4"/>
  <c r="J47" i="4" s="1"/>
  <c r="H39" i="4"/>
  <c r="J39" i="4" s="1"/>
  <c r="H31" i="4"/>
  <c r="J31" i="4" s="1"/>
  <c r="H23" i="4"/>
  <c r="J23" i="4" s="1"/>
  <c r="H15" i="4"/>
  <c r="J15" i="4" s="1"/>
  <c r="H7" i="4"/>
  <c r="J7" i="4" s="1"/>
  <c r="H298" i="4"/>
  <c r="J298" i="4" s="1"/>
  <c r="L306" i="5" s="1"/>
  <c r="V306" i="5" s="1"/>
  <c r="H9" i="6"/>
  <c r="J9" i="6" s="1"/>
  <c r="M17" i="5" s="1"/>
  <c r="H244" i="6"/>
  <c r="J244" i="6" s="1"/>
  <c r="M252" i="5" s="1"/>
  <c r="W252" i="5" s="1"/>
  <c r="H53" i="6"/>
  <c r="J53" i="6" s="1"/>
  <c r="M61" i="5" s="1"/>
  <c r="H288" i="6"/>
  <c r="J288" i="6" s="1"/>
  <c r="M296" i="5" s="1"/>
  <c r="W296" i="5" s="1"/>
  <c r="H224" i="6"/>
  <c r="J224" i="6" s="1"/>
  <c r="M232" i="5" s="1"/>
  <c r="W232" i="5" s="1"/>
  <c r="H17" i="6"/>
  <c r="J17" i="6" s="1"/>
  <c r="M25" i="5" s="1"/>
  <c r="H65" i="6"/>
  <c r="J65" i="6" s="1"/>
  <c r="M73" i="5" s="1"/>
  <c r="H252" i="6"/>
  <c r="J252" i="6" s="1"/>
  <c r="M260" i="5" s="1"/>
  <c r="W260" i="5" s="1"/>
  <c r="H45" i="6"/>
  <c r="J45" i="6" s="1"/>
  <c r="M53" i="5" s="1"/>
  <c r="H280" i="6"/>
  <c r="J280" i="6" s="1"/>
  <c r="M288" i="5" s="1"/>
  <c r="W288" i="5" s="1"/>
  <c r="H216" i="6"/>
  <c r="J216" i="6" s="1"/>
  <c r="M224" i="5" s="1"/>
  <c r="W224" i="5" s="1"/>
  <c r="H164" i="6"/>
  <c r="J164" i="6" s="1"/>
  <c r="M172" i="5" s="1"/>
  <c r="W172" i="5" s="1"/>
  <c r="H120" i="6"/>
  <c r="J120" i="6" s="1"/>
  <c r="M128" i="5" s="1"/>
  <c r="W128" i="5" s="1"/>
  <c r="H76" i="6"/>
  <c r="J76" i="6" s="1"/>
  <c r="M84" i="5" s="1"/>
  <c r="H60" i="6"/>
  <c r="J60" i="6" s="1"/>
  <c r="M68" i="5" s="1"/>
  <c r="H44" i="6"/>
  <c r="J44" i="6" s="1"/>
  <c r="M52" i="5" s="1"/>
  <c r="H28" i="6"/>
  <c r="J28" i="6" s="1"/>
  <c r="M36" i="5" s="1"/>
  <c r="H12" i="6"/>
  <c r="H295" i="6"/>
  <c r="J295" i="6" s="1"/>
  <c r="M303" i="5" s="1"/>
  <c r="W303" i="5" s="1"/>
  <c r="H279" i="6"/>
  <c r="J279" i="6" s="1"/>
  <c r="M287" i="5" s="1"/>
  <c r="W287" i="5" s="1"/>
  <c r="H263" i="6"/>
  <c r="J263" i="6" s="1"/>
  <c r="M271" i="5" s="1"/>
  <c r="W271" i="5" s="1"/>
  <c r="H247" i="6"/>
  <c r="J247" i="6" s="1"/>
  <c r="M255" i="5" s="1"/>
  <c r="W255" i="5" s="1"/>
  <c r="H231" i="6"/>
  <c r="J231" i="6" s="1"/>
  <c r="M239" i="5" s="1"/>
  <c r="W239" i="5" s="1"/>
  <c r="H215" i="6"/>
  <c r="J215" i="6" s="1"/>
  <c r="M223" i="5" s="1"/>
  <c r="W223" i="5" s="1"/>
  <c r="H199" i="6"/>
  <c r="J199" i="6" s="1"/>
  <c r="M207" i="5" s="1"/>
  <c r="W207" i="5" s="1"/>
  <c r="H183" i="6"/>
  <c r="J183" i="6" s="1"/>
  <c r="M191" i="5" s="1"/>
  <c r="W191" i="5" s="1"/>
  <c r="H167" i="6"/>
  <c r="J167" i="6" s="1"/>
  <c r="M175" i="5" s="1"/>
  <c r="W175" i="5" s="1"/>
  <c r="H151" i="6"/>
  <c r="J151" i="6" s="1"/>
  <c r="M159" i="5" s="1"/>
  <c r="W159" i="5" s="1"/>
  <c r="H135" i="6"/>
  <c r="J135" i="6" s="1"/>
  <c r="M143" i="5" s="1"/>
  <c r="W143" i="5" s="1"/>
  <c r="H119" i="6"/>
  <c r="J119" i="6" s="1"/>
  <c r="M127" i="5" s="1"/>
  <c r="W127" i="5" s="1"/>
  <c r="H103" i="6"/>
  <c r="J103" i="6" s="1"/>
  <c r="M111" i="5" s="1"/>
  <c r="W111" i="5" s="1"/>
  <c r="H87" i="6"/>
  <c r="J87" i="6" s="1"/>
  <c r="M95" i="5" s="1"/>
  <c r="W95" i="5" s="1"/>
  <c r="H184" i="6"/>
  <c r="J184" i="6" s="1"/>
  <c r="M192" i="5" s="1"/>
  <c r="W192" i="5" s="1"/>
  <c r="H128" i="6"/>
  <c r="J128" i="6" s="1"/>
  <c r="M136" i="5" s="1"/>
  <c r="W136" i="5" s="1"/>
  <c r="H88" i="6"/>
  <c r="J88" i="6" s="1"/>
  <c r="M96" i="5" s="1"/>
  <c r="W96" i="5" s="1"/>
  <c r="H63" i="6"/>
  <c r="J63" i="6" s="1"/>
  <c r="M71" i="5" s="1"/>
  <c r="H47" i="6"/>
  <c r="J47" i="6" s="1"/>
  <c r="M55" i="5" s="1"/>
  <c r="H31" i="6"/>
  <c r="J31" i="6" s="1"/>
  <c r="M39" i="5" s="1"/>
  <c r="H15" i="6"/>
  <c r="J15" i="6" s="1"/>
  <c r="M23" i="5" s="1"/>
  <c r="H298" i="6"/>
  <c r="J298" i="6" s="1"/>
  <c r="M306" i="5" s="1"/>
  <c r="W306" i="5" s="1"/>
  <c r="H282" i="6"/>
  <c r="J282" i="6" s="1"/>
  <c r="M290" i="5" s="1"/>
  <c r="W290" i="5" s="1"/>
  <c r="H266" i="6"/>
  <c r="J266" i="6" s="1"/>
  <c r="M274" i="5" s="1"/>
  <c r="H250" i="6"/>
  <c r="J250" i="6" s="1"/>
  <c r="H234" i="6"/>
  <c r="J234" i="6" s="1"/>
  <c r="M242" i="5" s="1"/>
  <c r="W242" i="5" s="1"/>
  <c r="H218" i="6"/>
  <c r="J218" i="6" s="1"/>
  <c r="M226" i="5" s="1"/>
  <c r="W226" i="5" s="1"/>
  <c r="H202" i="6"/>
  <c r="H186" i="6"/>
  <c r="J186" i="6" s="1"/>
  <c r="M194" i="5" s="1"/>
  <c r="W194" i="5" s="1"/>
  <c r="H170" i="6"/>
  <c r="J170" i="6" s="1"/>
  <c r="H154" i="6"/>
  <c r="J154" i="6" s="1"/>
  <c r="M162" i="5" s="1"/>
  <c r="W162" i="5" s="1"/>
  <c r="H138" i="6"/>
  <c r="H122" i="6"/>
  <c r="J122" i="6" s="1"/>
  <c r="M130" i="5" s="1"/>
  <c r="W130" i="5" s="1"/>
  <c r="H106" i="6"/>
  <c r="J106" i="6" s="1"/>
  <c r="M114" i="5" s="1"/>
  <c r="W114" i="5" s="1"/>
  <c r="H90" i="6"/>
  <c r="J90" i="6" s="1"/>
  <c r="M98" i="5" s="1"/>
  <c r="W98" i="5" s="1"/>
  <c r="H192" i="6"/>
  <c r="J192" i="6" s="1"/>
  <c r="M200" i="5" s="1"/>
  <c r="W200" i="5" s="1"/>
  <c r="H148" i="6"/>
  <c r="J148" i="6" s="1"/>
  <c r="M156" i="5" s="1"/>
  <c r="W156" i="5" s="1"/>
  <c r="H100" i="6"/>
  <c r="J100" i="6" s="1"/>
  <c r="M108" i="5" s="1"/>
  <c r="W108" i="5" s="1"/>
  <c r="H66" i="6"/>
  <c r="J66" i="6" s="1"/>
  <c r="M74" i="5" s="1"/>
  <c r="H50" i="6"/>
  <c r="H34" i="6"/>
  <c r="J34" i="6" s="1"/>
  <c r="M42" i="5" s="1"/>
  <c r="H18" i="6"/>
  <c r="J18" i="6" s="1"/>
  <c r="M26" i="5" s="1"/>
  <c r="H301" i="6"/>
  <c r="H285" i="6"/>
  <c r="H269" i="6"/>
  <c r="J269" i="6" s="1"/>
  <c r="M277" i="5" s="1"/>
  <c r="W277" i="5" s="1"/>
  <c r="H253" i="6"/>
  <c r="J253" i="6" s="1"/>
  <c r="M261" i="5" s="1"/>
  <c r="W261" i="5" s="1"/>
  <c r="H237" i="6"/>
  <c r="J237" i="6" s="1"/>
  <c r="M245" i="5" s="1"/>
  <c r="W245" i="5" s="1"/>
  <c r="H221" i="6"/>
  <c r="J221" i="6" s="1"/>
  <c r="M229" i="5" s="1"/>
  <c r="W229" i="5" s="1"/>
  <c r="H205" i="6"/>
  <c r="J205" i="6" s="1"/>
  <c r="M213" i="5" s="1"/>
  <c r="W213" i="5" s="1"/>
  <c r="H189" i="6"/>
  <c r="J189" i="6" s="1"/>
  <c r="M197" i="5" s="1"/>
  <c r="W197" i="5" s="1"/>
  <c r="H173" i="6"/>
  <c r="J173" i="6" s="1"/>
  <c r="M181" i="5" s="1"/>
  <c r="W181" i="5" s="1"/>
  <c r="H157" i="6"/>
  <c r="J157" i="6" s="1"/>
  <c r="M165" i="5" s="1"/>
  <c r="W165" i="5" s="1"/>
  <c r="H141" i="6"/>
  <c r="J141" i="6" s="1"/>
  <c r="M149" i="5" s="1"/>
  <c r="W149" i="5" s="1"/>
  <c r="H125" i="6"/>
  <c r="J125" i="6" s="1"/>
  <c r="M133" i="5" s="1"/>
  <c r="W133" i="5" s="1"/>
  <c r="H109" i="6"/>
  <c r="J109" i="6" s="1"/>
  <c r="M117" i="5" s="1"/>
  <c r="W117" i="5" s="1"/>
  <c r="H93" i="6"/>
  <c r="J93" i="6" s="1"/>
  <c r="M101" i="5" s="1"/>
  <c r="W101" i="5" s="1"/>
  <c r="H77" i="6"/>
  <c r="J77" i="6" s="1"/>
  <c r="M85" i="5" s="1"/>
  <c r="W85" i="5" s="1"/>
  <c r="H11" i="8"/>
  <c r="J11" i="8" s="1"/>
  <c r="O19" i="5" s="1"/>
  <c r="Y19" i="5" s="1"/>
  <c r="H59" i="8"/>
  <c r="H71" i="8"/>
  <c r="H62" i="8"/>
  <c r="J62" i="8" s="1"/>
  <c r="O70" i="5" s="1"/>
  <c r="Y70" i="5" s="1"/>
  <c r="H281" i="8"/>
  <c r="J281" i="8" s="1"/>
  <c r="O289" i="5" s="1"/>
  <c r="Y289" i="5" s="1"/>
  <c r="H55" i="8"/>
  <c r="H23" i="8"/>
  <c r="J23" i="8" s="1"/>
  <c r="O31" i="5" s="1"/>
  <c r="Y31" i="5" s="1"/>
  <c r="H290" i="8"/>
  <c r="J290" i="8" s="1"/>
  <c r="O298" i="5" s="1"/>
  <c r="Y298" i="5" s="1"/>
  <c r="H258" i="8"/>
  <c r="J258" i="8" s="1"/>
  <c r="O266" i="5" s="1"/>
  <c r="Y266" i="5" s="1"/>
  <c r="H278" i="8"/>
  <c r="H66" i="8"/>
  <c r="J66" i="8" s="1"/>
  <c r="O74" i="5" s="1"/>
  <c r="Y74" i="5" s="1"/>
  <c r="H14" i="8"/>
  <c r="J14" i="8" s="1"/>
  <c r="O22" i="5" s="1"/>
  <c r="Y22" i="5" s="1"/>
  <c r="H58" i="8"/>
  <c r="J58" i="8" s="1"/>
  <c r="O66" i="5" s="1"/>
  <c r="Y66" i="5" s="1"/>
  <c r="H26" i="8"/>
  <c r="H293" i="8"/>
  <c r="J293" i="8" s="1"/>
  <c r="O301" i="5" s="1"/>
  <c r="Y301" i="5" s="1"/>
  <c r="H261" i="8"/>
  <c r="J261" i="8" s="1"/>
  <c r="O269" i="5" s="1"/>
  <c r="Y269" i="5" s="1"/>
  <c r="H163" i="8"/>
  <c r="J163" i="8" s="1"/>
  <c r="O171" i="5" s="1"/>
  <c r="Y171" i="5" s="1"/>
  <c r="H53" i="8"/>
  <c r="H37" i="8"/>
  <c r="J37" i="8" s="1"/>
  <c r="O45" i="5" s="1"/>
  <c r="Y45" i="5" s="1"/>
  <c r="H21" i="8"/>
  <c r="J21" i="8" s="1"/>
  <c r="O29" i="5" s="1"/>
  <c r="Y29" i="5" s="1"/>
  <c r="H304" i="8"/>
  <c r="J304" i="8" s="1"/>
  <c r="O312" i="5" s="1"/>
  <c r="Y312" i="5" s="1"/>
  <c r="H288" i="8"/>
  <c r="H272" i="8"/>
  <c r="J272" i="8" s="1"/>
  <c r="O280" i="5" s="1"/>
  <c r="Y280" i="5" s="1"/>
  <c r="H256" i="8"/>
  <c r="J256" i="8" s="1"/>
  <c r="O264" i="5" s="1"/>
  <c r="Y264" i="5" s="1"/>
  <c r="H240" i="8"/>
  <c r="J240" i="8" s="1"/>
  <c r="O248" i="5" s="1"/>
  <c r="Y248" i="5" s="1"/>
  <c r="H64" i="8"/>
  <c r="H48" i="8"/>
  <c r="J48" i="8" s="1"/>
  <c r="O56" i="5" s="1"/>
  <c r="Y56" i="5" s="1"/>
  <c r="H32" i="8"/>
  <c r="J32" i="8" s="1"/>
  <c r="O40" i="5" s="1"/>
  <c r="Y40" i="5" s="1"/>
  <c r="H16" i="8"/>
  <c r="J16" i="8" s="1"/>
  <c r="O24" i="5" s="1"/>
  <c r="Y24" i="5" s="1"/>
  <c r="H299" i="8"/>
  <c r="H283" i="8"/>
  <c r="J283" i="8" s="1"/>
  <c r="O291" i="5" s="1"/>
  <c r="Y291" i="5" s="1"/>
  <c r="H267" i="8"/>
  <c r="J267" i="8" s="1"/>
  <c r="O275" i="5" s="1"/>
  <c r="Y275" i="5" s="1"/>
  <c r="H254" i="8"/>
  <c r="J254" i="8" s="1"/>
  <c r="O262" i="5" s="1"/>
  <c r="Y262" i="5" s="1"/>
  <c r="H215" i="8"/>
  <c r="H242" i="8"/>
  <c r="J242" i="8" s="1"/>
  <c r="O250" i="5" s="1"/>
  <c r="Y250" i="5" s="1"/>
  <c r="H226" i="8"/>
  <c r="J226" i="8" s="1"/>
  <c r="O234" i="5" s="1"/>
  <c r="Y234" i="5" s="1"/>
  <c r="H210" i="8"/>
  <c r="J210" i="8" s="1"/>
  <c r="O218" i="5" s="1"/>
  <c r="Y218" i="5" s="1"/>
  <c r="H191" i="8"/>
  <c r="H253" i="8"/>
  <c r="J253" i="8" s="1"/>
  <c r="O261" i="5" s="1"/>
  <c r="Y261" i="5" s="1"/>
  <c r="H237" i="8"/>
  <c r="J237" i="8" s="1"/>
  <c r="O245" i="5" s="1"/>
  <c r="Y245" i="5" s="1"/>
  <c r="H221" i="8"/>
  <c r="J221" i="8" s="1"/>
  <c r="O229" i="5" s="1"/>
  <c r="Y229" i="5" s="1"/>
  <c r="H205" i="8"/>
  <c r="H171" i="8"/>
  <c r="J171" i="8" s="1"/>
  <c r="O179" i="5" s="1"/>
  <c r="Y179" i="5" s="1"/>
  <c r="H228" i="8"/>
  <c r="J228" i="8" s="1"/>
  <c r="O236" i="5" s="1"/>
  <c r="Y236" i="5" s="1"/>
  <c r="H212" i="8"/>
  <c r="J212" i="8" s="1"/>
  <c r="O220" i="5" s="1"/>
  <c r="Y220" i="5" s="1"/>
  <c r="H183" i="8"/>
  <c r="H80" i="8"/>
  <c r="J80" i="8" s="1"/>
  <c r="O88" i="5" s="1"/>
  <c r="Y88" i="5" s="1"/>
  <c r="H182" i="8"/>
  <c r="J182" i="8" s="1"/>
  <c r="O190" i="5" s="1"/>
  <c r="Y190" i="5" s="1"/>
  <c r="H166" i="8"/>
  <c r="J166" i="8" s="1"/>
  <c r="O174" i="5" s="1"/>
  <c r="Y174" i="5" s="1"/>
  <c r="H150" i="8"/>
  <c r="H108" i="8"/>
  <c r="J108" i="8" s="1"/>
  <c r="O116" i="5" s="1"/>
  <c r="Y116" i="5" s="1"/>
  <c r="H185" i="8"/>
  <c r="J185" i="8" s="1"/>
  <c r="O193" i="5" s="1"/>
  <c r="Y193" i="5" s="1"/>
  <c r="H169" i="8"/>
  <c r="J169" i="8" s="1"/>
  <c r="O177" i="5" s="1"/>
  <c r="Y177" i="5" s="1"/>
  <c r="H153" i="8"/>
  <c r="H120" i="8"/>
  <c r="J120" i="8" s="1"/>
  <c r="O128" i="5" s="1"/>
  <c r="Y128" i="5" s="1"/>
  <c r="H192" i="8"/>
  <c r="J192" i="8" s="1"/>
  <c r="O200" i="5" s="1"/>
  <c r="Y200" i="5" s="1"/>
  <c r="H176" i="8"/>
  <c r="J176" i="8" s="1"/>
  <c r="O184" i="5" s="1"/>
  <c r="Y184" i="5" s="1"/>
  <c r="H160" i="8"/>
  <c r="H132" i="8"/>
  <c r="J132" i="8" s="1"/>
  <c r="O140" i="5" s="1"/>
  <c r="Y140" i="5" s="1"/>
  <c r="H143" i="8"/>
  <c r="J143" i="8" s="1"/>
  <c r="O151" i="5" s="1"/>
  <c r="Y151" i="5" s="1"/>
  <c r="H127" i="8"/>
  <c r="J127" i="8" s="1"/>
  <c r="O135" i="5" s="1"/>
  <c r="Y135" i="5" s="1"/>
  <c r="H111" i="8"/>
  <c r="H95" i="8"/>
  <c r="J95" i="8" s="1"/>
  <c r="O103" i="5" s="1"/>
  <c r="Y103" i="5" s="1"/>
  <c r="H79" i="8"/>
  <c r="J79" i="8" s="1"/>
  <c r="O87" i="5" s="1"/>
  <c r="Y87" i="5" s="1"/>
  <c r="H130" i="8"/>
  <c r="J130" i="8" s="1"/>
  <c r="O138" i="5" s="1"/>
  <c r="Y138" i="5" s="1"/>
  <c r="H114" i="8"/>
  <c r="H98" i="8"/>
  <c r="J98" i="8" s="1"/>
  <c r="O106" i="5" s="1"/>
  <c r="Y106" i="5" s="1"/>
  <c r="H82" i="8"/>
  <c r="J82" i="8" s="1"/>
  <c r="O90" i="5" s="1"/>
  <c r="Y90" i="5" s="1"/>
  <c r="H133" i="8"/>
  <c r="J133" i="8" s="1"/>
  <c r="O141" i="5" s="1"/>
  <c r="Y141" i="5" s="1"/>
  <c r="H117" i="8"/>
  <c r="H101" i="8"/>
  <c r="J101" i="8" s="1"/>
  <c r="O109" i="5" s="1"/>
  <c r="Y109" i="5" s="1"/>
  <c r="H85" i="8"/>
  <c r="J85" i="8" s="1"/>
  <c r="O93" i="5" s="1"/>
  <c r="Y93" i="5" s="1"/>
  <c r="H112" i="6"/>
  <c r="J112" i="6" s="1"/>
  <c r="M120" i="5" s="1"/>
  <c r="W120" i="5" s="1"/>
  <c r="H70" i="6"/>
  <c r="J70" i="6" s="1"/>
  <c r="M78" i="5" s="1"/>
  <c r="H54" i="6"/>
  <c r="J54" i="6" s="1"/>
  <c r="M62" i="5" s="1"/>
  <c r="H38" i="6"/>
  <c r="J38" i="6" s="1"/>
  <c r="M46" i="5" s="1"/>
  <c r="H22" i="6"/>
  <c r="J22" i="6" s="1"/>
  <c r="M30" i="5" s="1"/>
  <c r="H305" i="6"/>
  <c r="J305" i="6" s="1"/>
  <c r="M313" i="5" s="1"/>
  <c r="W313" i="5" s="1"/>
  <c r="H289" i="6"/>
  <c r="J289" i="6" s="1"/>
  <c r="M297" i="5" s="1"/>
  <c r="W297" i="5" s="1"/>
  <c r="H273" i="6"/>
  <c r="J273" i="6" s="1"/>
  <c r="M281" i="5" s="1"/>
  <c r="W281" i="5" s="1"/>
  <c r="H257" i="6"/>
  <c r="J257" i="6" s="1"/>
  <c r="M265" i="5" s="1"/>
  <c r="W265" i="5" s="1"/>
  <c r="H241" i="6"/>
  <c r="J241" i="6" s="1"/>
  <c r="M249" i="5" s="1"/>
  <c r="W249" i="5" s="1"/>
  <c r="H225" i="6"/>
  <c r="J225" i="6" s="1"/>
  <c r="M233" i="5" s="1"/>
  <c r="W233" i="5" s="1"/>
  <c r="H209" i="6"/>
  <c r="J209" i="6" s="1"/>
  <c r="M217" i="5" s="1"/>
  <c r="W217" i="5" s="1"/>
  <c r="H193" i="6"/>
  <c r="J193" i="6" s="1"/>
  <c r="M201" i="5" s="1"/>
  <c r="W201" i="5" s="1"/>
  <c r="H177" i="6"/>
  <c r="J177" i="6" s="1"/>
  <c r="M185" i="5" s="1"/>
  <c r="W185" i="5" s="1"/>
  <c r="H161" i="6"/>
  <c r="J161" i="6" s="1"/>
  <c r="M169" i="5" s="1"/>
  <c r="W169" i="5" s="1"/>
  <c r="H145" i="6"/>
  <c r="J145" i="6" s="1"/>
  <c r="M153" i="5" s="1"/>
  <c r="W153" i="5" s="1"/>
  <c r="H129" i="6"/>
  <c r="J129" i="6" s="1"/>
  <c r="M137" i="5" s="1"/>
  <c r="W137" i="5" s="1"/>
  <c r="H113" i="6"/>
  <c r="J113" i="6" s="1"/>
  <c r="M121" i="5" s="1"/>
  <c r="W121" i="5" s="1"/>
  <c r="H97" i="6"/>
  <c r="J97" i="6" s="1"/>
  <c r="M105" i="5" s="1"/>
  <c r="W105" i="5" s="1"/>
  <c r="H81" i="6"/>
  <c r="J81" i="6" s="1"/>
  <c r="M89" i="5" s="1"/>
  <c r="W89" i="5" s="1"/>
  <c r="H7" i="7"/>
  <c r="J7" i="7" s="1"/>
  <c r="H285" i="7"/>
  <c r="H39" i="7"/>
  <c r="J39" i="7" s="1"/>
  <c r="N47" i="5" s="1"/>
  <c r="H71" i="7"/>
  <c r="J71" i="7" s="1"/>
  <c r="N79" i="5" s="1"/>
  <c r="H28" i="7"/>
  <c r="J28" i="7" s="1"/>
  <c r="N36" i="5" s="1"/>
  <c r="H13" i="7"/>
  <c r="H282" i="7"/>
  <c r="J282" i="7" s="1"/>
  <c r="N290" i="5" s="1"/>
  <c r="X290" i="5" s="1"/>
  <c r="H40" i="7"/>
  <c r="J40" i="7" s="1"/>
  <c r="N48" i="5" s="1"/>
  <c r="H91" i="7"/>
  <c r="J91" i="7" s="1"/>
  <c r="N99" i="5" s="1"/>
  <c r="X99" i="5" s="1"/>
  <c r="H281" i="7"/>
  <c r="H199" i="7"/>
  <c r="J199" i="7" s="1"/>
  <c r="N207" i="5" s="1"/>
  <c r="X207" i="5" s="1"/>
  <c r="H44" i="7"/>
  <c r="J44" i="7" s="1"/>
  <c r="N52" i="5" s="1"/>
  <c r="H95" i="7"/>
  <c r="J95" i="7" s="1"/>
  <c r="N103" i="5" s="1"/>
  <c r="X103" i="5" s="1"/>
  <c r="H219" i="7"/>
  <c r="H166" i="7"/>
  <c r="J166" i="7" s="1"/>
  <c r="N174" i="5" s="1"/>
  <c r="X174" i="5" s="1"/>
  <c r="H33" i="7"/>
  <c r="J33" i="7" s="1"/>
  <c r="N41" i="5" s="1"/>
  <c r="H97" i="7"/>
  <c r="J97" i="7" s="1"/>
  <c r="N105" i="5" s="1"/>
  <c r="X105" i="5" s="1"/>
  <c r="H303" i="7"/>
  <c r="H264" i="7"/>
  <c r="J264" i="7" s="1"/>
  <c r="N272" i="5" s="1"/>
  <c r="X272" i="5" s="1"/>
  <c r="H145" i="7"/>
  <c r="J145" i="7" s="1"/>
  <c r="N153" i="5" s="1"/>
  <c r="X153" i="5" s="1"/>
  <c r="H53" i="7"/>
  <c r="J53" i="7" s="1"/>
  <c r="N61" i="5" s="1"/>
  <c r="H36" i="7"/>
  <c r="H19" i="7"/>
  <c r="J19" i="7" s="1"/>
  <c r="N27" i="5" s="1"/>
  <c r="H87" i="7"/>
  <c r="J87" i="7" s="1"/>
  <c r="N95" i="5" s="1"/>
  <c r="X95" i="5" s="1"/>
  <c r="H297" i="7"/>
  <c r="J297" i="7" s="1"/>
  <c r="N305" i="5" s="1"/>
  <c r="X305" i="5" s="1"/>
  <c r="H266" i="7"/>
  <c r="H243" i="7"/>
  <c r="J243" i="7" s="1"/>
  <c r="N251" i="5" s="1"/>
  <c r="X251" i="5" s="1"/>
  <c r="H118" i="7"/>
  <c r="J118" i="7" s="1"/>
  <c r="N126" i="5" s="1"/>
  <c r="X126" i="5" s="1"/>
  <c r="H63" i="7"/>
  <c r="J63" i="7" s="1"/>
  <c r="N71" i="5" s="1"/>
  <c r="H17" i="7"/>
  <c r="H267" i="7"/>
  <c r="J267" i="7" s="1"/>
  <c r="N275" i="5" s="1"/>
  <c r="X275" i="5" s="1"/>
  <c r="H210" i="7"/>
  <c r="J210" i="7" s="1"/>
  <c r="N218" i="5" s="1"/>
  <c r="X218" i="5" s="1"/>
  <c r="H258" i="7"/>
  <c r="J258" i="7" s="1"/>
  <c r="N266" i="5" s="1"/>
  <c r="X266" i="5" s="1"/>
  <c r="H231" i="7"/>
  <c r="H204" i="7"/>
  <c r="J204" i="7" s="1"/>
  <c r="N212" i="5" s="1"/>
  <c r="X212" i="5" s="1"/>
  <c r="H170" i="7"/>
  <c r="J170" i="7" s="1"/>
  <c r="H122" i="7"/>
  <c r="J122" i="7" s="1"/>
  <c r="N130" i="5" s="1"/>
  <c r="X130" i="5" s="1"/>
  <c r="H62" i="7"/>
  <c r="H46" i="7"/>
  <c r="J46" i="7" s="1"/>
  <c r="N54" i="5" s="1"/>
  <c r="H30" i="7"/>
  <c r="J30" i="7" s="1"/>
  <c r="N38" i="5" s="1"/>
  <c r="H14" i="7"/>
  <c r="J14" i="7" s="1"/>
  <c r="N22" i="5" s="1"/>
  <c r="H96" i="7"/>
  <c r="H80" i="7"/>
  <c r="J80" i="7" s="1"/>
  <c r="N88" i="5" s="1"/>
  <c r="X88" i="5" s="1"/>
  <c r="H279" i="7"/>
  <c r="J279" i="7" s="1"/>
  <c r="N287" i="5" s="1"/>
  <c r="X287" i="5" s="1"/>
  <c r="H259" i="7"/>
  <c r="J259" i="7" s="1"/>
  <c r="N267" i="5" s="1"/>
  <c r="X267" i="5" s="1"/>
  <c r="H232" i="7"/>
  <c r="H198" i="7"/>
  <c r="J198" i="7" s="1"/>
  <c r="N206" i="5" s="1"/>
  <c r="X206" i="5" s="1"/>
  <c r="H149" i="7"/>
  <c r="J149" i="7" s="1"/>
  <c r="N157" i="5" s="1"/>
  <c r="X157" i="5" s="1"/>
  <c r="H304" i="7"/>
  <c r="J304" i="7" s="1"/>
  <c r="N312" i="5" s="1"/>
  <c r="X312" i="5" s="1"/>
  <c r="H288" i="7"/>
  <c r="H272" i="7"/>
  <c r="J272" i="7" s="1"/>
  <c r="N280" i="5" s="1"/>
  <c r="X280" i="5" s="1"/>
  <c r="H255" i="7"/>
  <c r="J255" i="7" s="1"/>
  <c r="N263" i="5" s="1"/>
  <c r="X263" i="5" s="1"/>
  <c r="H238" i="7"/>
  <c r="J238" i="7" s="1"/>
  <c r="N246" i="5" s="1"/>
  <c r="X246" i="5" s="1"/>
  <c r="H208" i="7"/>
  <c r="H191" i="7"/>
  <c r="J191" i="7" s="1"/>
  <c r="N199" i="5" s="1"/>
  <c r="X199" i="5" s="1"/>
  <c r="H169" i="7"/>
  <c r="J169" i="7" s="1"/>
  <c r="N177" i="5" s="1"/>
  <c r="X177" i="5" s="1"/>
  <c r="H148" i="7"/>
  <c r="J148" i="7" s="1"/>
  <c r="N156" i="5" s="1"/>
  <c r="X156" i="5" s="1"/>
  <c r="H116" i="7"/>
  <c r="H265" i="7"/>
  <c r="J265" i="7" s="1"/>
  <c r="N273" i="5" s="1"/>
  <c r="X273" i="5" s="1"/>
  <c r="H249" i="7"/>
  <c r="J249" i="7" s="1"/>
  <c r="N257" i="5" s="1"/>
  <c r="X257" i="5" s="1"/>
  <c r="H233" i="7"/>
  <c r="J233" i="7" s="1"/>
  <c r="N241" i="5" s="1"/>
  <c r="X241" i="5" s="1"/>
  <c r="H217" i="7"/>
  <c r="H201" i="7"/>
  <c r="J201" i="7" s="1"/>
  <c r="N209" i="5" s="1"/>
  <c r="X209" i="5" s="1"/>
  <c r="H179" i="7"/>
  <c r="J179" i="7" s="1"/>
  <c r="N187" i="5" s="1"/>
  <c r="X187" i="5" s="1"/>
  <c r="H154" i="7"/>
  <c r="J154" i="7" s="1"/>
  <c r="N162" i="5" s="1"/>
  <c r="X162" i="5" s="1"/>
  <c r="H120" i="7"/>
  <c r="H185" i="7"/>
  <c r="J185" i="7" s="1"/>
  <c r="N193" i="5" s="1"/>
  <c r="X193" i="5" s="1"/>
  <c r="H172" i="7"/>
  <c r="J172" i="7" s="1"/>
  <c r="N180" i="5" s="1"/>
  <c r="X180" i="5" s="1"/>
  <c r="H142" i="7"/>
  <c r="J142" i="7" s="1"/>
  <c r="N150" i="5" s="1"/>
  <c r="X150" i="5" s="1"/>
  <c r="H125" i="7"/>
  <c r="H108" i="7"/>
  <c r="J108" i="7" s="1"/>
  <c r="N116" i="5" s="1"/>
  <c r="X116" i="5" s="1"/>
  <c r="H159" i="7"/>
  <c r="J159" i="7" s="1"/>
  <c r="N167" i="5" s="1"/>
  <c r="X167" i="5" s="1"/>
  <c r="H143" i="7"/>
  <c r="J143" i="7" s="1"/>
  <c r="N151" i="5" s="1"/>
  <c r="X151" i="5" s="1"/>
  <c r="H127" i="7"/>
  <c r="H111" i="7"/>
  <c r="J111" i="7" s="1"/>
  <c r="N119" i="5" s="1"/>
  <c r="X119" i="5" s="1"/>
  <c r="H35" i="8"/>
  <c r="J35" i="8" s="1"/>
  <c r="O43" i="5" s="1"/>
  <c r="Y43" i="5" s="1"/>
  <c r="H27" i="8"/>
  <c r="J27" i="8" s="1"/>
  <c r="O35" i="5" s="1"/>
  <c r="Y35" i="5" s="1"/>
  <c r="H51" i="8"/>
  <c r="H244" i="8"/>
  <c r="J244" i="8" s="1"/>
  <c r="O252" i="5" s="1"/>
  <c r="Y252" i="5" s="1"/>
  <c r="H46" i="8"/>
  <c r="J46" i="8" s="1"/>
  <c r="O54" i="5" s="1"/>
  <c r="Y54" i="5" s="1"/>
  <c r="H265" i="8"/>
  <c r="J265" i="8" s="1"/>
  <c r="O273" i="5" s="1"/>
  <c r="Y273" i="5" s="1"/>
  <c r="H73" i="8"/>
  <c r="H47" i="8"/>
  <c r="J47" i="8" s="1"/>
  <c r="O55" i="5" s="1"/>
  <c r="Y55" i="5" s="1"/>
  <c r="H15" i="8"/>
  <c r="J15" i="8" s="1"/>
  <c r="O23" i="5" s="1"/>
  <c r="Y23" i="5" s="1"/>
  <c r="H282" i="8"/>
  <c r="J282" i="8" s="1"/>
  <c r="O290" i="5" s="1"/>
  <c r="Y290" i="5" s="1"/>
  <c r="H236" i="8"/>
  <c r="H262" i="8"/>
  <c r="J262" i="8" s="1"/>
  <c r="O270" i="5" s="1"/>
  <c r="Y270" i="5" s="1"/>
  <c r="H54" i="8"/>
  <c r="J54" i="8" s="1"/>
  <c r="O62" i="5" s="1"/>
  <c r="Y62" i="5" s="1"/>
  <c r="H305" i="8"/>
  <c r="J305" i="8" s="1"/>
  <c r="O313" i="5" s="1"/>
  <c r="Y313" i="5" s="1"/>
  <c r="H76" i="8"/>
  <c r="H50" i="8"/>
  <c r="J50" i="8" s="1"/>
  <c r="O58" i="5" s="1"/>
  <c r="Y58" i="5" s="1"/>
  <c r="H18" i="8"/>
  <c r="J18" i="8" s="1"/>
  <c r="O26" i="5" s="1"/>
  <c r="Y26" i="5" s="1"/>
  <c r="H285" i="8"/>
  <c r="J285" i="8" s="1"/>
  <c r="O293" i="5" s="1"/>
  <c r="Y293" i="5" s="1"/>
  <c r="H248" i="8"/>
  <c r="H65" i="8"/>
  <c r="J65" i="8" s="1"/>
  <c r="O73" i="5" s="1"/>
  <c r="Y73" i="5" s="1"/>
  <c r="H49" i="8"/>
  <c r="J49" i="8" s="1"/>
  <c r="O57" i="5" s="1"/>
  <c r="Y57" i="5" s="1"/>
  <c r="H33" i="8"/>
  <c r="J33" i="8" s="1"/>
  <c r="O41" i="5" s="1"/>
  <c r="Y41" i="5" s="1"/>
  <c r="H17" i="8"/>
  <c r="H300" i="8"/>
  <c r="J300" i="8" s="1"/>
  <c r="O308" i="5" s="1"/>
  <c r="Y308" i="5" s="1"/>
  <c r="H284" i="8"/>
  <c r="J284" i="8" s="1"/>
  <c r="O292" i="5" s="1"/>
  <c r="Y292" i="5" s="1"/>
  <c r="H268" i="8"/>
  <c r="J268" i="8" s="1"/>
  <c r="O276" i="5" s="1"/>
  <c r="Y276" i="5" s="1"/>
  <c r="H252" i="8"/>
  <c r="H219" i="8"/>
  <c r="J219" i="8" s="1"/>
  <c r="O227" i="5" s="1"/>
  <c r="Y227" i="5" s="1"/>
  <c r="H60" i="8"/>
  <c r="J60" i="8" s="1"/>
  <c r="O68" i="5" s="1"/>
  <c r="Y68" i="5" s="1"/>
  <c r="H44" i="8"/>
  <c r="J44" i="8" s="1"/>
  <c r="O52" i="5" s="1"/>
  <c r="Y52" i="5" s="1"/>
  <c r="H28" i="8"/>
  <c r="H12" i="8"/>
  <c r="J12" i="8" s="1"/>
  <c r="O20" i="5" s="1"/>
  <c r="Y20" i="5" s="1"/>
  <c r="H295" i="8"/>
  <c r="J295" i="8" s="1"/>
  <c r="O303" i="5" s="1"/>
  <c r="Y303" i="5" s="1"/>
  <c r="H279" i="8"/>
  <c r="J279" i="8" s="1"/>
  <c r="O287" i="5" s="1"/>
  <c r="Y287" i="5" s="1"/>
  <c r="H263" i="8"/>
  <c r="H243" i="8"/>
  <c r="J243" i="8" s="1"/>
  <c r="O251" i="5" s="1"/>
  <c r="Y251" i="5" s="1"/>
  <c r="H199" i="8"/>
  <c r="J199" i="8" s="1"/>
  <c r="O207" i="5" s="1"/>
  <c r="Y207" i="5" s="1"/>
  <c r="H238" i="8"/>
  <c r="J238" i="8" s="1"/>
  <c r="O246" i="5" s="1"/>
  <c r="Y246" i="5" s="1"/>
  <c r="H222" i="8"/>
  <c r="H206" i="8"/>
  <c r="J206" i="8" s="1"/>
  <c r="O214" i="5" s="1"/>
  <c r="Y214" i="5" s="1"/>
  <c r="H175" i="8"/>
  <c r="J175" i="8" s="1"/>
  <c r="O183" i="5" s="1"/>
  <c r="Y183" i="5" s="1"/>
  <c r="H249" i="8"/>
  <c r="J249" i="8" s="1"/>
  <c r="O257" i="5" s="1"/>
  <c r="Y257" i="5" s="1"/>
  <c r="H233" i="8"/>
  <c r="H217" i="8"/>
  <c r="J217" i="8" s="1"/>
  <c r="O225" i="5" s="1"/>
  <c r="Y225" i="5" s="1"/>
  <c r="H201" i="8"/>
  <c r="J201" i="8" s="1"/>
  <c r="O209" i="5" s="1"/>
  <c r="Y209" i="5" s="1"/>
  <c r="H155" i="8"/>
  <c r="J155" i="8" s="1"/>
  <c r="O163" i="5" s="1"/>
  <c r="Y163" i="5" s="1"/>
  <c r="H224" i="8"/>
  <c r="H208" i="8"/>
  <c r="J208" i="8" s="1"/>
  <c r="O216" i="5" s="1"/>
  <c r="Y216" i="5" s="1"/>
  <c r="H167" i="8"/>
  <c r="J167" i="8" s="1"/>
  <c r="O175" i="5" s="1"/>
  <c r="Y175" i="5" s="1"/>
  <c r="H194" i="8"/>
  <c r="J194" i="8" s="1"/>
  <c r="O202" i="5" s="1"/>
  <c r="Y202" i="5" s="1"/>
  <c r="H178" i="8"/>
  <c r="H162" i="8"/>
  <c r="J162" i="8" s="1"/>
  <c r="O170" i="5" s="1"/>
  <c r="Y170" i="5" s="1"/>
  <c r="H146" i="8"/>
  <c r="J146" i="8" s="1"/>
  <c r="O154" i="5" s="1"/>
  <c r="Y154" i="5" s="1"/>
  <c r="H92" i="8"/>
  <c r="J92" i="8" s="1"/>
  <c r="O100" i="5" s="1"/>
  <c r="Y100" i="5" s="1"/>
  <c r="H181" i="8"/>
  <c r="H165" i="8"/>
  <c r="J165" i="8" s="1"/>
  <c r="O173" i="5" s="1"/>
  <c r="Y173" i="5" s="1"/>
  <c r="H149" i="8"/>
  <c r="J149" i="8" s="1"/>
  <c r="O157" i="5" s="1"/>
  <c r="Y157" i="5" s="1"/>
  <c r="H104" i="8"/>
  <c r="J104" i="8" s="1"/>
  <c r="O112" i="5" s="1"/>
  <c r="Y112" i="5" s="1"/>
  <c r="H188" i="8"/>
  <c r="H172" i="8"/>
  <c r="J172" i="8" s="1"/>
  <c r="O180" i="5" s="1"/>
  <c r="Y180" i="5" s="1"/>
  <c r="H156" i="8"/>
  <c r="J156" i="8" s="1"/>
  <c r="O164" i="5" s="1"/>
  <c r="Y164" i="5" s="1"/>
  <c r="H116" i="8"/>
  <c r="J116" i="8" s="1"/>
  <c r="O124" i="5" s="1"/>
  <c r="Y124" i="5" s="1"/>
  <c r="H139" i="8"/>
  <c r="H123" i="8"/>
  <c r="J123" i="8" s="1"/>
  <c r="O131" i="5" s="1"/>
  <c r="Y131" i="5" s="1"/>
  <c r="H107" i="8"/>
  <c r="J107" i="8" s="1"/>
  <c r="O115" i="5" s="1"/>
  <c r="Y115" i="5" s="1"/>
  <c r="H91" i="8"/>
  <c r="J91" i="8" s="1"/>
  <c r="O99" i="5" s="1"/>
  <c r="Y99" i="5" s="1"/>
  <c r="H142" i="8"/>
  <c r="H126" i="8"/>
  <c r="J126" i="8" s="1"/>
  <c r="O134" i="5" s="1"/>
  <c r="Y134" i="5" s="1"/>
  <c r="H110" i="8"/>
  <c r="J110" i="8" s="1"/>
  <c r="O118" i="5" s="1"/>
  <c r="Y118" i="5" s="1"/>
  <c r="H94" i="8"/>
  <c r="J94" i="8" s="1"/>
  <c r="O102" i="5" s="1"/>
  <c r="Y102" i="5" s="1"/>
  <c r="H78" i="8"/>
  <c r="H129" i="8"/>
  <c r="J129" i="8" s="1"/>
  <c r="O137" i="5" s="1"/>
  <c r="Y137" i="5" s="1"/>
  <c r="H113" i="8"/>
  <c r="J113" i="8" s="1"/>
  <c r="O121" i="5" s="1"/>
  <c r="Y121" i="5" s="1"/>
  <c r="H97" i="8"/>
  <c r="J97" i="8" s="1"/>
  <c r="O105" i="5" s="1"/>
  <c r="Y105" i="5" s="1"/>
  <c r="H81" i="8"/>
  <c r="H153" i="7"/>
  <c r="J153" i="7" s="1"/>
  <c r="N161" i="5" s="1"/>
  <c r="X161" i="5" s="1"/>
  <c r="H216" i="7"/>
  <c r="J216" i="7" s="1"/>
  <c r="N224" i="5" s="1"/>
  <c r="X224" i="5" s="1"/>
  <c r="H9" i="7"/>
  <c r="J9" i="7" s="1"/>
  <c r="N17" i="5" s="1"/>
  <c r="H291" i="7"/>
  <c r="H302" i="7"/>
  <c r="J302" i="7" s="1"/>
  <c r="N310" i="5" s="1"/>
  <c r="X310" i="5" s="1"/>
  <c r="H94" i="7"/>
  <c r="J94" i="7" s="1"/>
  <c r="N102" i="5" s="1"/>
  <c r="X102" i="5" s="1"/>
  <c r="H72" i="7"/>
  <c r="J72" i="7" s="1"/>
  <c r="N80" i="5" s="1"/>
  <c r="H25" i="7"/>
  <c r="H89" i="7"/>
  <c r="J89" i="7" s="1"/>
  <c r="N97" i="5" s="1"/>
  <c r="X97" i="5" s="1"/>
  <c r="H220" i="7"/>
  <c r="J220" i="7" s="1"/>
  <c r="N228" i="5" s="1"/>
  <c r="X228" i="5" s="1"/>
  <c r="H76" i="7"/>
  <c r="J76" i="7" s="1"/>
  <c r="N84" i="5" s="1"/>
  <c r="H29" i="7"/>
  <c r="H93" i="7"/>
  <c r="J93" i="7" s="1"/>
  <c r="N101" i="5" s="1"/>
  <c r="X101" i="5" s="1"/>
  <c r="H202" i="7"/>
  <c r="J202" i="7" s="1"/>
  <c r="N210" i="5" s="1"/>
  <c r="X210" i="5" s="1"/>
  <c r="H136" i="7"/>
  <c r="J136" i="7" s="1"/>
  <c r="N144" i="5" s="1"/>
  <c r="X144" i="5" s="1"/>
  <c r="H31" i="7"/>
  <c r="H83" i="7"/>
  <c r="J83" i="7" s="1"/>
  <c r="H289" i="7"/>
  <c r="J289" i="7" s="1"/>
  <c r="N297" i="5" s="1"/>
  <c r="X297" i="5" s="1"/>
  <c r="H247" i="7"/>
  <c r="J247" i="7" s="1"/>
  <c r="N255" i="5" s="1"/>
  <c r="X255" i="5" s="1"/>
  <c r="H69" i="7"/>
  <c r="H52" i="7"/>
  <c r="J52" i="7" s="1"/>
  <c r="N60" i="5" s="1"/>
  <c r="H35" i="7"/>
  <c r="J35" i="7" s="1"/>
  <c r="N43" i="5" s="1"/>
  <c r="H103" i="7"/>
  <c r="J103" i="7" s="1"/>
  <c r="N111" i="5" s="1"/>
  <c r="X111" i="5" s="1"/>
  <c r="H86" i="7"/>
  <c r="H290" i="7"/>
  <c r="J290" i="7" s="1"/>
  <c r="N298" i="5" s="1"/>
  <c r="X298" i="5" s="1"/>
  <c r="H263" i="7"/>
  <c r="J263" i="7" s="1"/>
  <c r="N271" i="5" s="1"/>
  <c r="X271" i="5" s="1"/>
  <c r="H226" i="7"/>
  <c r="J226" i="7" s="1"/>
  <c r="N234" i="5" s="1"/>
  <c r="X234" i="5" s="1"/>
  <c r="H113" i="7"/>
  <c r="H49" i="7"/>
  <c r="J49" i="7" s="1"/>
  <c r="N57" i="5" s="1"/>
  <c r="H15" i="7"/>
  <c r="J15" i="7" s="1"/>
  <c r="N23" i="5" s="1"/>
  <c r="H250" i="7"/>
  <c r="J250" i="7" s="1"/>
  <c r="H130" i="7"/>
  <c r="H251" i="7"/>
  <c r="J251" i="7" s="1"/>
  <c r="N259" i="5" s="1"/>
  <c r="X259" i="5" s="1"/>
  <c r="H228" i="7"/>
  <c r="J228" i="7" s="1"/>
  <c r="N236" i="5" s="1"/>
  <c r="X236" i="5" s="1"/>
  <c r="H194" i="7"/>
  <c r="J194" i="7" s="1"/>
  <c r="N202" i="5" s="1"/>
  <c r="X202" i="5" s="1"/>
  <c r="H162" i="7"/>
  <c r="H74" i="7"/>
  <c r="J74" i="7" s="1"/>
  <c r="N82" i="5" s="1"/>
  <c r="H58" i="7"/>
  <c r="J58" i="7" s="1"/>
  <c r="N66" i="5" s="1"/>
  <c r="H42" i="7"/>
  <c r="J42" i="7" s="1"/>
  <c r="N50" i="5" s="1"/>
  <c r="H26" i="7"/>
  <c r="H10" i="7"/>
  <c r="J10" i="7" s="1"/>
  <c r="N18" i="5" s="1"/>
  <c r="H92" i="7"/>
  <c r="J92" i="7" s="1"/>
  <c r="N100" i="5" s="1"/>
  <c r="X100" i="5" s="1"/>
  <c r="H295" i="7"/>
  <c r="J295" i="7" s="1"/>
  <c r="N303" i="5" s="1"/>
  <c r="X303" i="5" s="1"/>
  <c r="H278" i="7"/>
  <c r="H252" i="7"/>
  <c r="J252" i="7" s="1"/>
  <c r="N260" i="5" s="1"/>
  <c r="X260" i="5" s="1"/>
  <c r="H218" i="7"/>
  <c r="J218" i="7" s="1"/>
  <c r="N226" i="5" s="1"/>
  <c r="X226" i="5" s="1"/>
  <c r="H195" i="7"/>
  <c r="J195" i="7" s="1"/>
  <c r="N203" i="5" s="1"/>
  <c r="X203" i="5" s="1"/>
  <c r="H121" i="7"/>
  <c r="H300" i="7"/>
  <c r="J300" i="7" s="1"/>
  <c r="N308" i="5" s="1"/>
  <c r="X308" i="5" s="1"/>
  <c r="H284" i="7"/>
  <c r="J284" i="7" s="1"/>
  <c r="N292" i="5" s="1"/>
  <c r="X292" i="5" s="1"/>
  <c r="H271" i="7"/>
  <c r="J271" i="7" s="1"/>
  <c r="N279" i="5" s="1"/>
  <c r="X279" i="5" s="1"/>
  <c r="H254" i="7"/>
  <c r="H224" i="7"/>
  <c r="J224" i="7" s="1"/>
  <c r="N232" i="5" s="1"/>
  <c r="X232" i="5" s="1"/>
  <c r="H207" i="7"/>
  <c r="J207" i="7" s="1"/>
  <c r="N215" i="5" s="1"/>
  <c r="X215" i="5" s="1"/>
  <c r="H190" i="7"/>
  <c r="J190" i="7" s="1"/>
  <c r="N198" i="5" s="1"/>
  <c r="X198" i="5" s="1"/>
  <c r="H165" i="7"/>
  <c r="H146" i="7"/>
  <c r="J146" i="7" s="1"/>
  <c r="N154" i="5" s="1"/>
  <c r="X154" i="5" s="1"/>
  <c r="H112" i="7"/>
  <c r="J112" i="7" s="1"/>
  <c r="N120" i="5" s="1"/>
  <c r="X120" i="5" s="1"/>
  <c r="H261" i="7"/>
  <c r="J261" i="7" s="1"/>
  <c r="N269" i="5" s="1"/>
  <c r="X269" i="5" s="1"/>
  <c r="H245" i="7"/>
  <c r="H229" i="7"/>
  <c r="J229" i="7" s="1"/>
  <c r="N237" i="5" s="1"/>
  <c r="X237" i="5" s="1"/>
  <c r="H213" i="7"/>
  <c r="J213" i="7" s="1"/>
  <c r="N221" i="5" s="1"/>
  <c r="X221" i="5" s="1"/>
  <c r="H197" i="7"/>
  <c r="J197" i="7" s="1"/>
  <c r="N205" i="5" s="1"/>
  <c r="X205" i="5" s="1"/>
  <c r="H178" i="7"/>
  <c r="H144" i="7"/>
  <c r="J144" i="7" s="1"/>
  <c r="N152" i="5" s="1"/>
  <c r="X152" i="5" s="1"/>
  <c r="H117" i="7"/>
  <c r="J117" i="7" s="1"/>
  <c r="N125" i="5" s="1"/>
  <c r="X125" i="5" s="1"/>
  <c r="H181" i="7"/>
  <c r="J181" i="7" s="1"/>
  <c r="N189" i="5" s="1"/>
  <c r="X189" i="5" s="1"/>
  <c r="H158" i="7"/>
  <c r="H141" i="7"/>
  <c r="J141" i="7" s="1"/>
  <c r="N149" i="5" s="1"/>
  <c r="X149" i="5" s="1"/>
  <c r="H124" i="7"/>
  <c r="J124" i="7" s="1"/>
  <c r="N132" i="5" s="1"/>
  <c r="X132" i="5" s="1"/>
  <c r="H171" i="7"/>
  <c r="J171" i="7" s="1"/>
  <c r="N179" i="5" s="1"/>
  <c r="X179" i="5" s="1"/>
  <c r="H155" i="7"/>
  <c r="H139" i="7"/>
  <c r="J139" i="7" s="1"/>
  <c r="N147" i="5" s="1"/>
  <c r="X147" i="5" s="1"/>
  <c r="H123" i="7"/>
  <c r="J123" i="7" s="1"/>
  <c r="N131" i="5" s="1"/>
  <c r="X131" i="5" s="1"/>
  <c r="H107" i="7"/>
  <c r="J107" i="7" s="1"/>
  <c r="N115" i="5" s="1"/>
  <c r="X115" i="5" s="1"/>
  <c r="H302" i="8"/>
  <c r="H294" i="8"/>
  <c r="J294" i="8" s="1"/>
  <c r="O302" i="5" s="1"/>
  <c r="Y302" i="5" s="1"/>
  <c r="H19" i="8"/>
  <c r="J19" i="8" s="1"/>
  <c r="O27" i="5" s="1"/>
  <c r="Y27" i="5" s="1"/>
  <c r="H179" i="8"/>
  <c r="J179" i="8" s="1"/>
  <c r="O187" i="5" s="1"/>
  <c r="Y187" i="5" s="1"/>
  <c r="H30" i="8"/>
  <c r="H247" i="8"/>
  <c r="J247" i="8" s="1"/>
  <c r="O255" i="5" s="1"/>
  <c r="Y255" i="5" s="1"/>
  <c r="H69" i="8"/>
  <c r="J69" i="8" s="1"/>
  <c r="O77" i="5" s="1"/>
  <c r="Y77" i="5" s="1"/>
  <c r="H39" i="8"/>
  <c r="J39" i="8" s="1"/>
  <c r="O47" i="5" s="1"/>
  <c r="Y47" i="5" s="1"/>
  <c r="H7" i="8"/>
  <c r="J7" i="8" s="1"/>
  <c r="H274" i="8"/>
  <c r="J274" i="8" s="1"/>
  <c r="O282" i="5" s="1"/>
  <c r="Y282" i="5" s="1"/>
  <c r="H227" i="8"/>
  <c r="J227" i="8" s="1"/>
  <c r="O235" i="5" s="1"/>
  <c r="Y235" i="5" s="1"/>
  <c r="H211" i="8"/>
  <c r="J211" i="8" s="1"/>
  <c r="O219" i="5" s="1"/>
  <c r="Y219" i="5" s="1"/>
  <c r="H38" i="8"/>
  <c r="H289" i="8"/>
  <c r="J289" i="8" s="1"/>
  <c r="O297" i="5" s="1"/>
  <c r="Y297" i="5" s="1"/>
  <c r="H72" i="8"/>
  <c r="J72" i="8" s="1"/>
  <c r="O80" i="5" s="1"/>
  <c r="Y80" i="5" s="1"/>
  <c r="H42" i="8"/>
  <c r="J42" i="8" s="1"/>
  <c r="O50" i="5" s="1"/>
  <c r="Y50" i="5" s="1"/>
  <c r="H10" i="8"/>
  <c r="H277" i="8"/>
  <c r="J277" i="8" s="1"/>
  <c r="O285" i="5" s="1"/>
  <c r="Y285" i="5" s="1"/>
  <c r="H239" i="8"/>
  <c r="J239" i="8" s="1"/>
  <c r="O247" i="5" s="1"/>
  <c r="Y247" i="5" s="1"/>
  <c r="H61" i="8"/>
  <c r="J61" i="8" s="1"/>
  <c r="O69" i="5" s="1"/>
  <c r="Y69" i="5" s="1"/>
  <c r="H45" i="8"/>
  <c r="J45" i="8" s="1"/>
  <c r="O53" i="5" s="1"/>
  <c r="Y53" i="5" s="1"/>
  <c r="H29" i="8"/>
  <c r="J29" i="8" s="1"/>
  <c r="O37" i="5" s="1"/>
  <c r="Y37" i="5" s="1"/>
  <c r="H13" i="8"/>
  <c r="J13" i="8" s="1"/>
  <c r="O21" i="5" s="1"/>
  <c r="Y21" i="5" s="1"/>
  <c r="H296" i="8"/>
  <c r="J296" i="8" s="1"/>
  <c r="O304" i="5" s="1"/>
  <c r="H280" i="8"/>
  <c r="J280" i="8" s="1"/>
  <c r="O288" i="5" s="1"/>
  <c r="Y288" i="5" s="1"/>
  <c r="H264" i="8"/>
  <c r="J264" i="8" s="1"/>
  <c r="O272" i="5" s="1"/>
  <c r="Y272" i="5" s="1"/>
  <c r="H251" i="8"/>
  <c r="J251" i="8" s="1"/>
  <c r="O259" i="5" s="1"/>
  <c r="Y259" i="5" s="1"/>
  <c r="H203" i="8"/>
  <c r="J203" i="8" s="1"/>
  <c r="O211" i="5" s="1"/>
  <c r="Y211" i="5" s="1"/>
  <c r="H56" i="8"/>
  <c r="J56" i="8" s="1"/>
  <c r="O64" i="5" s="1"/>
  <c r="Y64" i="5" s="1"/>
  <c r="H40" i="8"/>
  <c r="J40" i="8" s="1"/>
  <c r="O48" i="5" s="1"/>
  <c r="Y48" i="5" s="1"/>
  <c r="H24" i="8"/>
  <c r="J24" i="8" s="1"/>
  <c r="O32" i="5" s="1"/>
  <c r="Y32" i="5" s="1"/>
  <c r="H8" i="8"/>
  <c r="J8" i="8" s="1"/>
  <c r="O16" i="5" s="1"/>
  <c r="Y16" i="5" s="1"/>
  <c r="H291" i="8"/>
  <c r="H275" i="8"/>
  <c r="J275" i="8" s="1"/>
  <c r="O283" i="5" s="1"/>
  <c r="Y283" i="5" s="1"/>
  <c r="H259" i="8"/>
  <c r="J259" i="8" s="1"/>
  <c r="O267" i="5" s="1"/>
  <c r="Y267" i="5" s="1"/>
  <c r="H235" i="8"/>
  <c r="J235" i="8" s="1"/>
  <c r="O243" i="5" s="1"/>
  <c r="Y243" i="5" s="1"/>
  <c r="H195" i="8"/>
  <c r="H234" i="8"/>
  <c r="J234" i="8" s="1"/>
  <c r="O242" i="5" s="1"/>
  <c r="Y242" i="5" s="1"/>
  <c r="H218" i="8"/>
  <c r="J218" i="8" s="1"/>
  <c r="O226" i="5" s="1"/>
  <c r="Y226" i="5" s="1"/>
  <c r="H202" i="8"/>
  <c r="J202" i="8" s="1"/>
  <c r="O210" i="5" s="1"/>
  <c r="Y210" i="5" s="1"/>
  <c r="H159" i="8"/>
  <c r="J159" i="8" s="1"/>
  <c r="O167" i="5" s="1"/>
  <c r="Y167" i="5" s="1"/>
  <c r="H245" i="8"/>
  <c r="J245" i="8" s="1"/>
  <c r="O253" i="5" s="1"/>
  <c r="Y253" i="5" s="1"/>
  <c r="H229" i="8"/>
  <c r="J229" i="8" s="1"/>
  <c r="O237" i="5" s="1"/>
  <c r="Y237" i="5" s="1"/>
  <c r="H213" i="8"/>
  <c r="J213" i="8" s="1"/>
  <c r="O221" i="5" s="1"/>
  <c r="Y221" i="5" s="1"/>
  <c r="H197" i="8"/>
  <c r="J197" i="8" s="1"/>
  <c r="O205" i="5" s="1"/>
  <c r="Y205" i="5" s="1"/>
  <c r="H96" i="8"/>
  <c r="J96" i="8" s="1"/>
  <c r="O104" i="5" s="1"/>
  <c r="Y104" i="5" s="1"/>
  <c r="H220" i="8"/>
  <c r="J220" i="8" s="1"/>
  <c r="O228" i="5" s="1"/>
  <c r="Y228" i="5" s="1"/>
  <c r="H204" i="8"/>
  <c r="J204" i="8" s="1"/>
  <c r="O212" i="5" s="1"/>
  <c r="Y212" i="5" s="1"/>
  <c r="H151" i="8"/>
  <c r="H190" i="8"/>
  <c r="J190" i="8" s="1"/>
  <c r="O198" i="5" s="1"/>
  <c r="Y198" i="5" s="1"/>
  <c r="H174" i="8"/>
  <c r="J174" i="8" s="1"/>
  <c r="O182" i="5" s="1"/>
  <c r="Y182" i="5" s="1"/>
  <c r="H158" i="8"/>
  <c r="J158" i="8" s="1"/>
  <c r="O166" i="5" s="1"/>
  <c r="Y166" i="5" s="1"/>
  <c r="H140" i="8"/>
  <c r="H193" i="8"/>
  <c r="J193" i="8" s="1"/>
  <c r="O201" i="5" s="1"/>
  <c r="Y201" i="5" s="1"/>
  <c r="H177" i="8"/>
  <c r="J177" i="8" s="1"/>
  <c r="O185" i="5" s="1"/>
  <c r="Y185" i="5" s="1"/>
  <c r="H161" i="8"/>
  <c r="J161" i="8" s="1"/>
  <c r="O169" i="5" s="1"/>
  <c r="Y169" i="5" s="1"/>
  <c r="H145" i="8"/>
  <c r="J145" i="8" s="1"/>
  <c r="O153" i="5" s="1"/>
  <c r="Y153" i="5" s="1"/>
  <c r="H88" i="8"/>
  <c r="J88" i="8" s="1"/>
  <c r="O96" i="5" s="1"/>
  <c r="Y96" i="5" s="1"/>
  <c r="H184" i="8"/>
  <c r="J184" i="8" s="1"/>
  <c r="O192" i="5" s="1"/>
  <c r="Y192" i="5" s="1"/>
  <c r="H168" i="8"/>
  <c r="J168" i="8" s="1"/>
  <c r="O176" i="5" s="1"/>
  <c r="Y176" i="5" s="1"/>
  <c r="H152" i="8"/>
  <c r="J152" i="8" s="1"/>
  <c r="O160" i="5" s="1"/>
  <c r="Y160" i="5" s="1"/>
  <c r="H100" i="8"/>
  <c r="J100" i="8" s="1"/>
  <c r="O108" i="5" s="1"/>
  <c r="Y108" i="5" s="1"/>
  <c r="H135" i="8"/>
  <c r="J135" i="8" s="1"/>
  <c r="O143" i="5" s="1"/>
  <c r="Y143" i="5" s="1"/>
  <c r="H119" i="8"/>
  <c r="J119" i="8" s="1"/>
  <c r="O127" i="5" s="1"/>
  <c r="Y127" i="5" s="1"/>
  <c r="H103" i="8"/>
  <c r="H87" i="8"/>
  <c r="J87" i="8" s="1"/>
  <c r="O95" i="5" s="1"/>
  <c r="Y95" i="5" s="1"/>
  <c r="H138" i="8"/>
  <c r="J138" i="8" s="1"/>
  <c r="O146" i="5" s="1"/>
  <c r="Y146" i="5" s="1"/>
  <c r="H122" i="8"/>
  <c r="J122" i="8" s="1"/>
  <c r="O130" i="5" s="1"/>
  <c r="Y130" i="5" s="1"/>
  <c r="H106" i="8"/>
  <c r="H90" i="8"/>
  <c r="J90" i="8" s="1"/>
  <c r="O98" i="5" s="1"/>
  <c r="Y98" i="5" s="1"/>
  <c r="H141" i="8"/>
  <c r="J141" i="8" s="1"/>
  <c r="O149" i="5" s="1"/>
  <c r="Y149" i="5" s="1"/>
  <c r="H125" i="8"/>
  <c r="J125" i="8" s="1"/>
  <c r="O133" i="5" s="1"/>
  <c r="Y133" i="5" s="1"/>
  <c r="H109" i="8"/>
  <c r="J109" i="8" s="1"/>
  <c r="O117" i="5" s="1"/>
  <c r="Y117" i="5" s="1"/>
  <c r="H93" i="8"/>
  <c r="J93" i="8" s="1"/>
  <c r="O101" i="5" s="1"/>
  <c r="Y101" i="5" s="1"/>
  <c r="H77" i="8"/>
  <c r="J77" i="8" s="1"/>
  <c r="O85" i="5" s="1"/>
  <c r="Y85" i="5" s="1"/>
  <c r="J231" i="8"/>
  <c r="O239" i="5" s="1"/>
  <c r="Y239" i="5" s="1"/>
  <c r="J301" i="8"/>
  <c r="O309" i="5" s="1"/>
  <c r="Y309" i="5" s="1"/>
  <c r="J147" i="8"/>
  <c r="O155" i="5" s="1"/>
  <c r="Y155" i="5" s="1"/>
  <c r="J286" i="8"/>
  <c r="O294" i="5" s="1"/>
  <c r="Y294" i="5" s="1"/>
  <c r="J303" i="8"/>
  <c r="O311" i="5" s="1"/>
  <c r="Y311" i="5" s="1"/>
  <c r="J266" i="8"/>
  <c r="O274" i="5" s="1"/>
  <c r="Y274" i="5" s="1"/>
  <c r="J157" i="8"/>
  <c r="O165" i="5" s="1"/>
  <c r="Y165" i="5" s="1"/>
  <c r="J131" i="8"/>
  <c r="O139" i="5" s="1"/>
  <c r="Y139" i="5" s="1"/>
  <c r="J121" i="8"/>
  <c r="O129" i="5" s="1"/>
  <c r="Y129" i="5" s="1"/>
  <c r="J71" i="8"/>
  <c r="O79" i="5" s="1"/>
  <c r="Y79" i="5" s="1"/>
  <c r="J270" i="8"/>
  <c r="O278" i="5" s="1"/>
  <c r="Y278" i="5" s="1"/>
  <c r="J278" i="8"/>
  <c r="O286" i="5" s="1"/>
  <c r="Y286" i="5" s="1"/>
  <c r="J257" i="8"/>
  <c r="O265" i="5" s="1"/>
  <c r="Y265" i="5" s="1"/>
  <c r="J26" i="8"/>
  <c r="O34" i="5" s="1"/>
  <c r="Y34" i="5" s="1"/>
  <c r="J53" i="8"/>
  <c r="O61" i="5" s="1"/>
  <c r="Y61" i="5" s="1"/>
  <c r="J288" i="8"/>
  <c r="O296" i="5" s="1"/>
  <c r="Y296" i="5" s="1"/>
  <c r="J64" i="8"/>
  <c r="O72" i="5" s="1"/>
  <c r="Y72" i="5" s="1"/>
  <c r="J299" i="8"/>
  <c r="O307" i="5" s="1"/>
  <c r="Y307" i="5" s="1"/>
  <c r="J215" i="8"/>
  <c r="O223" i="5" s="1"/>
  <c r="Y223" i="5" s="1"/>
  <c r="J191" i="8"/>
  <c r="O199" i="5" s="1"/>
  <c r="Y199" i="5" s="1"/>
  <c r="J205" i="8"/>
  <c r="O213" i="5" s="1"/>
  <c r="Y213" i="5" s="1"/>
  <c r="J183" i="8"/>
  <c r="O191" i="5" s="1"/>
  <c r="Y191" i="5" s="1"/>
  <c r="J150" i="8"/>
  <c r="O158" i="5" s="1"/>
  <c r="Y158" i="5" s="1"/>
  <c r="J153" i="8"/>
  <c r="O161" i="5" s="1"/>
  <c r="Y161" i="5" s="1"/>
  <c r="J160" i="8"/>
  <c r="O168" i="5" s="1"/>
  <c r="Y168" i="5" s="1"/>
  <c r="J111" i="8"/>
  <c r="O119" i="5" s="1"/>
  <c r="Y119" i="5" s="1"/>
  <c r="J114" i="8"/>
  <c r="O122" i="5" s="1"/>
  <c r="Y122" i="5" s="1"/>
  <c r="J117" i="8"/>
  <c r="O125" i="5" s="1"/>
  <c r="Y125" i="5" s="1"/>
  <c r="J209" i="8"/>
  <c r="O217" i="5" s="1"/>
  <c r="Y217" i="5" s="1"/>
  <c r="J118" i="8"/>
  <c r="O126" i="5" s="1"/>
  <c r="Y126" i="5" s="1"/>
  <c r="J236" i="8"/>
  <c r="O244" i="5" s="1"/>
  <c r="Y244" i="5" s="1"/>
  <c r="J248" i="8"/>
  <c r="O256" i="5" s="1"/>
  <c r="Y256" i="5" s="1"/>
  <c r="J17" i="8"/>
  <c r="O25" i="5" s="1"/>
  <c r="Y25" i="5" s="1"/>
  <c r="J252" i="8"/>
  <c r="O260" i="5" s="1"/>
  <c r="Y260" i="5" s="1"/>
  <c r="J28" i="8"/>
  <c r="O36" i="5" s="1"/>
  <c r="Y36" i="5" s="1"/>
  <c r="J263" i="8"/>
  <c r="O271" i="5" s="1"/>
  <c r="Y271" i="5" s="1"/>
  <c r="J222" i="8"/>
  <c r="O230" i="5" s="1"/>
  <c r="Y230" i="5" s="1"/>
  <c r="J233" i="8"/>
  <c r="O241" i="5" s="1"/>
  <c r="Y241" i="5" s="1"/>
  <c r="J224" i="8"/>
  <c r="O232" i="5" s="1"/>
  <c r="Y232" i="5" s="1"/>
  <c r="J178" i="8"/>
  <c r="O186" i="5" s="1"/>
  <c r="Y186" i="5" s="1"/>
  <c r="J181" i="8"/>
  <c r="O189" i="5" s="1"/>
  <c r="Y189" i="5" s="1"/>
  <c r="J188" i="8"/>
  <c r="O196" i="5" s="1"/>
  <c r="Y196" i="5" s="1"/>
  <c r="J139" i="8"/>
  <c r="O147" i="5" s="1"/>
  <c r="Y147" i="5" s="1"/>
  <c r="J142" i="8"/>
  <c r="O150" i="5" s="1"/>
  <c r="Y150" i="5" s="1"/>
  <c r="J78" i="8"/>
  <c r="O86" i="5" s="1"/>
  <c r="Y86" i="5" s="1"/>
  <c r="J81" i="8"/>
  <c r="O89" i="5" s="1"/>
  <c r="Y89" i="5" s="1"/>
  <c r="J198" i="8"/>
  <c r="O206" i="5" s="1"/>
  <c r="Y206" i="5" s="1"/>
  <c r="J154" i="8"/>
  <c r="O162" i="5" s="1"/>
  <c r="Y162" i="5" s="1"/>
  <c r="J173" i="8"/>
  <c r="O181" i="5" s="1"/>
  <c r="Y181" i="5" s="1"/>
  <c r="J115" i="8"/>
  <c r="O123" i="5" s="1"/>
  <c r="Y123" i="5" s="1"/>
  <c r="J302" i="8"/>
  <c r="O310" i="5" s="1"/>
  <c r="Y310" i="5" s="1"/>
  <c r="J30" i="8"/>
  <c r="O38" i="5" s="1"/>
  <c r="Y38" i="5" s="1"/>
  <c r="J10" i="8"/>
  <c r="O18" i="5" s="1"/>
  <c r="Y18" i="5" s="1"/>
  <c r="J291" i="8"/>
  <c r="O299" i="5" s="1"/>
  <c r="Y299" i="5" s="1"/>
  <c r="J195" i="8"/>
  <c r="O203" i="5" s="1"/>
  <c r="Y203" i="5" s="1"/>
  <c r="J151" i="8"/>
  <c r="O159" i="5" s="1"/>
  <c r="Y159" i="5" s="1"/>
  <c r="J140" i="8"/>
  <c r="O148" i="5" s="1"/>
  <c r="Y148" i="5" s="1"/>
  <c r="J103" i="8"/>
  <c r="O111" i="5" s="1"/>
  <c r="Y111" i="5" s="1"/>
  <c r="J106" i="8"/>
  <c r="O114" i="5" s="1"/>
  <c r="Y114" i="5" s="1"/>
  <c r="J274" i="7"/>
  <c r="N282" i="5" s="1"/>
  <c r="X282" i="5" s="1"/>
  <c r="J211" i="7"/>
  <c r="N219" i="5" s="1"/>
  <c r="X219" i="5" s="1"/>
  <c r="J221" i="7"/>
  <c r="N229" i="5" s="1"/>
  <c r="X229" i="5" s="1"/>
  <c r="J131" i="7"/>
  <c r="N139" i="5" s="1"/>
  <c r="X139" i="5" s="1"/>
  <c r="J188" i="7"/>
  <c r="N196" i="5" s="1"/>
  <c r="X196" i="5" s="1"/>
  <c r="J301" i="7"/>
  <c r="N309" i="5" s="1"/>
  <c r="X309" i="5" s="1"/>
  <c r="J270" i="7"/>
  <c r="N278" i="5" s="1"/>
  <c r="X278" i="5" s="1"/>
  <c r="J241" i="7"/>
  <c r="N249" i="5" s="1"/>
  <c r="X249" i="5" s="1"/>
  <c r="J82" i="7"/>
  <c r="N90" i="5" s="1"/>
  <c r="X90" i="5" s="1"/>
  <c r="J84" i="7"/>
  <c r="N92" i="5" s="1"/>
  <c r="X92" i="5" s="1"/>
  <c r="J184" i="7"/>
  <c r="N192" i="5" s="1"/>
  <c r="X192" i="5" s="1"/>
  <c r="J129" i="7"/>
  <c r="N137" i="5" s="1"/>
  <c r="X137" i="5" s="1"/>
  <c r="J237" i="7"/>
  <c r="N245" i="5" s="1"/>
  <c r="X245" i="5" s="1"/>
  <c r="J156" i="7"/>
  <c r="N164" i="5" s="1"/>
  <c r="X164" i="5" s="1"/>
  <c r="J285" i="7"/>
  <c r="N293" i="5" s="1"/>
  <c r="X293" i="5" s="1"/>
  <c r="J281" i="7"/>
  <c r="N289" i="5" s="1"/>
  <c r="X289" i="5" s="1"/>
  <c r="J219" i="7"/>
  <c r="N227" i="5" s="1"/>
  <c r="X227" i="5" s="1"/>
  <c r="J303" i="7"/>
  <c r="N311" i="5" s="1"/>
  <c r="X311" i="5" s="1"/>
  <c r="J266" i="7"/>
  <c r="N274" i="5" s="1"/>
  <c r="X274" i="5" s="1"/>
  <c r="J231" i="7"/>
  <c r="N239" i="5" s="1"/>
  <c r="X239" i="5" s="1"/>
  <c r="J96" i="7"/>
  <c r="N104" i="5" s="1"/>
  <c r="X104" i="5" s="1"/>
  <c r="J232" i="7"/>
  <c r="N240" i="5" s="1"/>
  <c r="X240" i="5" s="1"/>
  <c r="J288" i="7"/>
  <c r="N296" i="5" s="1"/>
  <c r="X296" i="5" s="1"/>
  <c r="J208" i="7"/>
  <c r="N216" i="5" s="1"/>
  <c r="X216" i="5" s="1"/>
  <c r="J116" i="7"/>
  <c r="N124" i="5" s="1"/>
  <c r="X124" i="5" s="1"/>
  <c r="J217" i="7"/>
  <c r="N225" i="5" s="1"/>
  <c r="X225" i="5" s="1"/>
  <c r="J120" i="7"/>
  <c r="N128" i="5" s="1"/>
  <c r="X128" i="5" s="1"/>
  <c r="J125" i="7"/>
  <c r="N133" i="5" s="1"/>
  <c r="X133" i="5" s="1"/>
  <c r="J127" i="7"/>
  <c r="N135" i="5" s="1"/>
  <c r="X135" i="5" s="1"/>
  <c r="J101" i="7"/>
  <c r="N109" i="5" s="1"/>
  <c r="X109" i="5" s="1"/>
  <c r="J212" i="7"/>
  <c r="N220" i="5" s="1"/>
  <c r="X220" i="5" s="1"/>
  <c r="J79" i="7"/>
  <c r="N87" i="5" s="1"/>
  <c r="X87" i="5" s="1"/>
  <c r="J126" i="7"/>
  <c r="N134" i="5" s="1"/>
  <c r="X134" i="5" s="1"/>
  <c r="J291" i="7"/>
  <c r="N299" i="5" s="1"/>
  <c r="X299" i="5" s="1"/>
  <c r="J86" i="7"/>
  <c r="N94" i="5" s="1"/>
  <c r="X94" i="5" s="1"/>
  <c r="J113" i="7"/>
  <c r="N121" i="5" s="1"/>
  <c r="X121" i="5" s="1"/>
  <c r="J130" i="7"/>
  <c r="N138" i="5" s="1"/>
  <c r="X138" i="5" s="1"/>
  <c r="J162" i="7"/>
  <c r="N170" i="5" s="1"/>
  <c r="X170" i="5" s="1"/>
  <c r="J278" i="7"/>
  <c r="N286" i="5" s="1"/>
  <c r="X286" i="5" s="1"/>
  <c r="J121" i="7"/>
  <c r="N129" i="5" s="1"/>
  <c r="X129" i="5" s="1"/>
  <c r="J254" i="7"/>
  <c r="N262" i="5" s="1"/>
  <c r="X262" i="5" s="1"/>
  <c r="J165" i="7"/>
  <c r="N173" i="5" s="1"/>
  <c r="X173" i="5" s="1"/>
  <c r="J245" i="7"/>
  <c r="N253" i="5" s="1"/>
  <c r="X253" i="5" s="1"/>
  <c r="J178" i="7"/>
  <c r="N186" i="5" s="1"/>
  <c r="X186" i="5" s="1"/>
  <c r="J158" i="7"/>
  <c r="N166" i="5" s="1"/>
  <c r="X166" i="5" s="1"/>
  <c r="J155" i="7"/>
  <c r="N163" i="5" s="1"/>
  <c r="X163" i="5" s="1"/>
  <c r="J285" i="6"/>
  <c r="M293" i="5" s="1"/>
  <c r="W293" i="5" s="1"/>
  <c r="J236" i="6"/>
  <c r="M244" i="5" s="1"/>
  <c r="W244" i="5" s="1"/>
  <c r="J301" i="6"/>
  <c r="M309" i="5" s="1"/>
  <c r="W309" i="5" s="1"/>
  <c r="J102" i="6"/>
  <c r="M110" i="5" s="1"/>
  <c r="W110" i="5" s="1"/>
  <c r="J96" i="6"/>
  <c r="M104" i="5" s="1"/>
  <c r="W104" i="5" s="1"/>
  <c r="J149" i="6"/>
  <c r="M157" i="5" s="1"/>
  <c r="W157" i="5" s="1"/>
  <c r="J286" i="6"/>
  <c r="M294" i="5" s="1"/>
  <c r="W294" i="5" s="1"/>
  <c r="J138" i="6"/>
  <c r="M146" i="5" s="1"/>
  <c r="W146" i="5" s="1"/>
  <c r="J239" i="6"/>
  <c r="M247" i="5" s="1"/>
  <c r="W247" i="5" s="1"/>
  <c r="J118" i="4"/>
  <c r="L126" i="5" s="1"/>
  <c r="J108" i="4"/>
  <c r="L116" i="5" s="1"/>
  <c r="V116" i="5" s="1"/>
  <c r="J216" i="4"/>
  <c r="L224" i="5" s="1"/>
  <c r="V224" i="5" s="1"/>
  <c r="J131" i="6"/>
  <c r="M139" i="5" s="1"/>
  <c r="W139" i="5" s="1"/>
  <c r="J268" i="6"/>
  <c r="M276" i="5" s="1"/>
  <c r="W276" i="5" s="1"/>
  <c r="J261" i="6"/>
  <c r="M269" i="5" s="1"/>
  <c r="W269" i="5" s="1"/>
  <c r="J202" i="6"/>
  <c r="M210" i="5" s="1"/>
  <c r="W210" i="5" s="1"/>
  <c r="J116" i="6"/>
  <c r="M124" i="5" s="1"/>
  <c r="W124" i="5" s="1"/>
  <c r="J233" i="6"/>
  <c r="M241" i="5" s="1"/>
  <c r="W241" i="5" s="1"/>
  <c r="J152" i="6"/>
  <c r="M160" i="5" s="1"/>
  <c r="W160" i="5" s="1"/>
  <c r="J115" i="6"/>
  <c r="M123" i="5" s="1"/>
  <c r="W123" i="5" s="1"/>
  <c r="J95" i="6"/>
  <c r="M103" i="5" s="1"/>
  <c r="W103" i="5" s="1"/>
  <c r="J296" i="4"/>
  <c r="L304" i="5" s="1"/>
  <c r="V304" i="5" s="1"/>
  <c r="J264" i="4"/>
  <c r="L272" i="5" s="1"/>
  <c r="J22" i="4"/>
  <c r="J213" i="4"/>
  <c r="L221" i="5" s="1"/>
  <c r="J139" i="4"/>
  <c r="L147" i="5" s="1"/>
  <c r="J110" i="4"/>
  <c r="L118" i="5" s="1"/>
  <c r="J102" i="4"/>
  <c r="L110" i="5" s="1"/>
  <c r="V110" i="5" s="1"/>
  <c r="J300" i="4"/>
  <c r="L308" i="5" s="1"/>
  <c r="V308" i="5" s="1"/>
  <c r="J138" i="4"/>
  <c r="L146" i="5" s="1"/>
  <c r="J237" i="4"/>
  <c r="L245" i="5" s="1"/>
  <c r="J173" i="4"/>
  <c r="L181" i="5" s="1"/>
  <c r="J141" i="4"/>
  <c r="L149" i="5" s="1"/>
  <c r="T295" i="5"/>
  <c r="J37" i="4"/>
  <c r="J183" i="4"/>
  <c r="L191" i="5" s="1"/>
  <c r="J87" i="4"/>
  <c r="L95" i="5" s="1"/>
  <c r="J109" i="4"/>
  <c r="L117" i="5" s="1"/>
  <c r="J13" i="4"/>
  <c r="J236" i="4"/>
  <c r="L244" i="5" s="1"/>
  <c r="J61" i="6"/>
  <c r="M69" i="5" s="1"/>
  <c r="J42" i="6"/>
  <c r="M50" i="5" s="1"/>
  <c r="J10" i="6"/>
  <c r="M18" i="5" s="1"/>
  <c r="J9" i="8"/>
  <c r="O17" i="5" s="1"/>
  <c r="Y17" i="5" s="1"/>
  <c r="J20" i="6"/>
  <c r="M28" i="5" s="1"/>
  <c r="J50" i="6"/>
  <c r="M58" i="5" s="1"/>
  <c r="J29" i="6"/>
  <c r="M37" i="5" s="1"/>
  <c r="J27" i="6"/>
  <c r="M35" i="5" s="1"/>
  <c r="J11" i="6"/>
  <c r="M19" i="5" s="1"/>
  <c r="J58" i="6"/>
  <c r="M66" i="5" s="1"/>
  <c r="J12" i="6"/>
  <c r="M20" i="5" s="1"/>
  <c r="J31" i="7"/>
  <c r="N39" i="5" s="1"/>
  <c r="J76" i="8"/>
  <c r="O84" i="5" s="1"/>
  <c r="Y84" i="5" s="1"/>
  <c r="J23" i="7"/>
  <c r="N31" i="5" s="1"/>
  <c r="J41" i="7"/>
  <c r="N49" i="5" s="1"/>
  <c r="J16" i="7"/>
  <c r="N24" i="5" s="1"/>
  <c r="J67" i="7"/>
  <c r="N75" i="5" s="1"/>
  <c r="J13" i="7"/>
  <c r="N21" i="5" s="1"/>
  <c r="J57" i="7"/>
  <c r="N65" i="5" s="1"/>
  <c r="J27" i="7"/>
  <c r="N35" i="5" s="1"/>
  <c r="J36" i="7"/>
  <c r="N44" i="5" s="1"/>
  <c r="J69" i="7"/>
  <c r="N77" i="5" s="1"/>
  <c r="J60" i="7"/>
  <c r="N68" i="5" s="1"/>
  <c r="J29" i="7"/>
  <c r="N37" i="5" s="1"/>
  <c r="J74" i="8"/>
  <c r="O82" i="5" s="1"/>
  <c r="Y82" i="5" s="1"/>
  <c r="J73" i="8"/>
  <c r="O81" i="5" s="1"/>
  <c r="Y81" i="5" s="1"/>
  <c r="J22" i="8"/>
  <c r="O30" i="5" s="1"/>
  <c r="Y30" i="5" s="1"/>
  <c r="J38" i="8"/>
  <c r="O46" i="5" s="1"/>
  <c r="Y46" i="5" s="1"/>
  <c r="J59" i="8"/>
  <c r="O67" i="5" s="1"/>
  <c r="Y67" i="5" s="1"/>
  <c r="J51" i="8"/>
  <c r="O59" i="5" s="1"/>
  <c r="Y59" i="5" s="1"/>
  <c r="J55" i="8"/>
  <c r="O63" i="5" s="1"/>
  <c r="Y63" i="5" s="1"/>
  <c r="J70" i="7"/>
  <c r="N78" i="5" s="1"/>
  <c r="J59" i="7"/>
  <c r="N67" i="5" s="1"/>
  <c r="J6" i="7"/>
  <c r="N14" i="5" s="1"/>
  <c r="J24" i="7"/>
  <c r="N32" i="5" s="1"/>
  <c r="J21" i="7"/>
  <c r="N29" i="5" s="1"/>
  <c r="J17" i="7"/>
  <c r="N25" i="5" s="1"/>
  <c r="J8" i="7"/>
  <c r="N16" i="5" s="1"/>
  <c r="J25" i="7"/>
  <c r="N33" i="5" s="1"/>
  <c r="J75" i="7"/>
  <c r="N83" i="5" s="1"/>
  <c r="J50" i="7"/>
  <c r="N58" i="5" s="1"/>
  <c r="J26" i="7"/>
  <c r="N34" i="5" s="1"/>
  <c r="J54" i="7"/>
  <c r="N62" i="5" s="1"/>
  <c r="J62" i="7"/>
  <c r="N70" i="5" s="1"/>
  <c r="S295" i="5" l="1"/>
  <c r="T180" i="5"/>
  <c r="T152" i="5"/>
  <c r="S96" i="5"/>
  <c r="T231" i="5"/>
  <c r="T236" i="5"/>
  <c r="W274" i="5"/>
  <c r="T274" i="5"/>
  <c r="V164" i="5"/>
  <c r="T164" i="5"/>
  <c r="S228" i="5"/>
  <c r="S231" i="5"/>
  <c r="T283" i="5"/>
  <c r="S230" i="5"/>
  <c r="S185" i="5"/>
  <c r="S180" i="5"/>
  <c r="T270" i="5"/>
  <c r="T195" i="5"/>
  <c r="T222" i="5"/>
  <c r="S164" i="5"/>
  <c r="T264" i="5"/>
  <c r="S264" i="5"/>
  <c r="S122" i="5"/>
  <c r="T132" i="5"/>
  <c r="T272" i="5"/>
  <c r="T259" i="5"/>
  <c r="S291" i="5"/>
  <c r="T228" i="5"/>
  <c r="S270" i="5"/>
  <c r="S152" i="5"/>
  <c r="S173" i="5"/>
  <c r="S209" i="5"/>
  <c r="S157" i="5"/>
  <c r="T113" i="5"/>
  <c r="S195" i="5"/>
  <c r="S145" i="5"/>
  <c r="S113" i="5"/>
  <c r="S132" i="5"/>
  <c r="S200" i="5"/>
  <c r="T145" i="5"/>
  <c r="T291" i="5"/>
  <c r="T200" i="5"/>
  <c r="T226" i="5"/>
  <c r="S211" i="5"/>
  <c r="T97" i="5"/>
  <c r="S210" i="5"/>
  <c r="S278" i="5"/>
  <c r="S283" i="5"/>
  <c r="T185" i="5"/>
  <c r="S253" i="5"/>
  <c r="S259" i="5"/>
  <c r="S273" i="5"/>
  <c r="S227" i="5"/>
  <c r="T129" i="5"/>
  <c r="S129" i="5"/>
  <c r="S170" i="5"/>
  <c r="T278" i="5"/>
  <c r="S208" i="5"/>
  <c r="T282" i="5"/>
  <c r="T122" i="5"/>
  <c r="T89" i="5"/>
  <c r="S256" i="5"/>
  <c r="S306" i="5"/>
  <c r="S174" i="5"/>
  <c r="T112" i="5"/>
  <c r="T276" i="5"/>
  <c r="S286" i="5"/>
  <c r="S90" i="5"/>
  <c r="T151" i="5"/>
  <c r="S311" i="5"/>
  <c r="T90" i="5"/>
  <c r="T182" i="5"/>
  <c r="T311" i="5"/>
  <c r="S192" i="5"/>
  <c r="S225" i="5"/>
  <c r="S150" i="5"/>
  <c r="T192" i="5"/>
  <c r="T310" i="5"/>
  <c r="T98" i="5"/>
  <c r="T227" i="5"/>
  <c r="S236" i="5"/>
  <c r="T173" i="5"/>
  <c r="T131" i="5"/>
  <c r="X183" i="5"/>
  <c r="T183" i="5"/>
  <c r="T301" i="5"/>
  <c r="S115" i="5"/>
  <c r="T158" i="5"/>
  <c r="S301" i="5"/>
  <c r="S110" i="5"/>
  <c r="T208" i="5"/>
  <c r="S190" i="5"/>
  <c r="S310" i="5"/>
  <c r="T190" i="5"/>
  <c r="S139" i="5"/>
  <c r="T156" i="5"/>
  <c r="T109" i="5"/>
  <c r="S142" i="5"/>
  <c r="T128" i="5"/>
  <c r="T248" i="5"/>
  <c r="T118" i="5"/>
  <c r="S151" i="5"/>
  <c r="T166" i="5"/>
  <c r="T225" i="5"/>
  <c r="T139" i="5"/>
  <c r="S182" i="5"/>
  <c r="S156" i="5"/>
  <c r="S109" i="5"/>
  <c r="S205" i="5"/>
  <c r="T286" i="5"/>
  <c r="S131" i="5"/>
  <c r="T142" i="5"/>
  <c r="Q246" i="5"/>
  <c r="S309" i="5"/>
  <c r="T300" i="5"/>
  <c r="T269" i="5"/>
  <c r="S222" i="5"/>
  <c r="T212" i="5"/>
  <c r="T247" i="5"/>
  <c r="S116" i="5"/>
  <c r="T309" i="5"/>
  <c r="S219" i="5"/>
  <c r="T307" i="5"/>
  <c r="S168" i="5"/>
  <c r="T121" i="5"/>
  <c r="S285" i="5"/>
  <c r="S274" i="5"/>
  <c r="T216" i="5"/>
  <c r="S247" i="5"/>
  <c r="T160" i="5"/>
  <c r="T267" i="5"/>
  <c r="T120" i="5"/>
  <c r="S121" i="5"/>
  <c r="S162" i="5"/>
  <c r="S134" i="5"/>
  <c r="Y279" i="5"/>
  <c r="S279" i="5"/>
  <c r="Y304" i="5"/>
  <c r="S304" i="5"/>
  <c r="T304" i="5"/>
  <c r="S276" i="5"/>
  <c r="S166" i="5"/>
  <c r="S177" i="5"/>
  <c r="T241" i="5"/>
  <c r="S248" i="5"/>
  <c r="S89" i="5"/>
  <c r="S176" i="5"/>
  <c r="S97" i="5"/>
  <c r="T305" i="5"/>
  <c r="T205" i="5"/>
  <c r="S161" i="5"/>
  <c r="T130" i="5"/>
  <c r="T210" i="5"/>
  <c r="S246" i="5"/>
  <c r="T243" i="5"/>
  <c r="T288" i="5"/>
  <c r="T161" i="5"/>
  <c r="S135" i="5"/>
  <c r="T174" i="5"/>
  <c r="T135" i="5"/>
  <c r="T102" i="5"/>
  <c r="T99" i="5"/>
  <c r="T177" i="5"/>
  <c r="S241" i="5"/>
  <c r="T176" i="5"/>
  <c r="S305" i="5"/>
  <c r="T204" i="5"/>
  <c r="T312" i="5"/>
  <c r="S221" i="5"/>
  <c r="S260" i="5"/>
  <c r="S102" i="5"/>
  <c r="T230" i="5"/>
  <c r="S99" i="5"/>
  <c r="S160" i="5"/>
  <c r="S187" i="5"/>
  <c r="T162" i="5"/>
  <c r="S92" i="5"/>
  <c r="T221" i="5"/>
  <c r="T96" i="5"/>
  <c r="T256" i="5"/>
  <c r="T273" i="5"/>
  <c r="S282" i="5"/>
  <c r="S199" i="5"/>
  <c r="T240" i="5"/>
  <c r="T219" i="5"/>
  <c r="S267" i="5"/>
  <c r="S307" i="5"/>
  <c r="T296" i="5"/>
  <c r="T238" i="5"/>
  <c r="T179" i="5"/>
  <c r="T209" i="5"/>
  <c r="T108" i="5"/>
  <c r="S188" i="5"/>
  <c r="S300" i="5"/>
  <c r="S198" i="5"/>
  <c r="S144" i="5"/>
  <c r="S193" i="5"/>
  <c r="T87" i="5"/>
  <c r="S206" i="5"/>
  <c r="S87" i="5"/>
  <c r="T199" i="5"/>
  <c r="T206" i="5"/>
  <c r="T126" i="5"/>
  <c r="S154" i="5"/>
  <c r="S171" i="5"/>
  <c r="S235" i="5"/>
  <c r="T104" i="5"/>
  <c r="S296" i="5"/>
  <c r="T265" i="5"/>
  <c r="S238" i="5"/>
  <c r="T257" i="5"/>
  <c r="S218" i="5"/>
  <c r="S108" i="5"/>
  <c r="T188" i="5"/>
  <c r="T284" i="5"/>
  <c r="S269" i="5"/>
  <c r="S114" i="5"/>
  <c r="T198" i="5"/>
  <c r="T144" i="5"/>
  <c r="T193" i="5"/>
  <c r="S126" i="5"/>
  <c r="T306" i="5"/>
  <c r="S183" i="5"/>
  <c r="T279" i="5"/>
  <c r="T116" i="5"/>
  <c r="S212" i="5"/>
  <c r="T260" i="5"/>
  <c r="T170" i="5"/>
  <c r="S128" i="5"/>
  <c r="T289" i="5"/>
  <c r="T154" i="5"/>
  <c r="T251" i="5"/>
  <c r="S104" i="5"/>
  <c r="T168" i="5"/>
  <c r="S216" i="5"/>
  <c r="S137" i="5"/>
  <c r="S265" i="5"/>
  <c r="S226" i="5"/>
  <c r="S118" i="5"/>
  <c r="T115" i="5"/>
  <c r="S257" i="5"/>
  <c r="T218" i="5"/>
  <c r="S284" i="5"/>
  <c r="T285" i="5"/>
  <c r="T114" i="5"/>
  <c r="Q240" i="5"/>
  <c r="Q126" i="5"/>
  <c r="R288" i="5"/>
  <c r="Q134" i="5"/>
  <c r="Q270" i="5"/>
  <c r="Q113" i="5"/>
  <c r="Q272" i="5"/>
  <c r="V126" i="5"/>
  <c r="Q214" i="5"/>
  <c r="Q125" i="5"/>
  <c r="Q150" i="5"/>
  <c r="Q171" i="5"/>
  <c r="R238" i="5"/>
  <c r="Q233" i="5"/>
  <c r="Q121" i="5"/>
  <c r="Q156" i="5"/>
  <c r="Q192" i="5"/>
  <c r="Q118" i="5"/>
  <c r="V222" i="5"/>
  <c r="Q222" i="5"/>
  <c r="W90" i="5"/>
  <c r="R90" i="5"/>
  <c r="W164" i="5"/>
  <c r="Q164" i="5"/>
  <c r="W222" i="5"/>
  <c r="R222" i="5"/>
  <c r="Q282" i="5"/>
  <c r="R282" i="5"/>
  <c r="V282" i="5"/>
  <c r="V132" i="5"/>
  <c r="R132" i="5"/>
  <c r="R206" i="5"/>
  <c r="Q206" i="5"/>
  <c r="V206" i="5"/>
  <c r="Q163" i="5"/>
  <c r="Q179" i="5"/>
  <c r="Q278" i="5"/>
  <c r="R154" i="5"/>
  <c r="Q120" i="5"/>
  <c r="Q195" i="5"/>
  <c r="Q152" i="5"/>
  <c r="Q182" i="5"/>
  <c r="Q131" i="5"/>
  <c r="Q122" i="5"/>
  <c r="Q312" i="5"/>
  <c r="Q98" i="5"/>
  <c r="Q168" i="5"/>
  <c r="Q218" i="5"/>
  <c r="Q144" i="5"/>
  <c r="Q89" i="5"/>
  <c r="Q275" i="5"/>
  <c r="Q157" i="5"/>
  <c r="Q142" i="5"/>
  <c r="Q170" i="5"/>
  <c r="Q132" i="5"/>
  <c r="Q161" i="5"/>
  <c r="Q129" i="5"/>
  <c r="R248" i="5"/>
  <c r="R309" i="5"/>
  <c r="Q225" i="5"/>
  <c r="Q135" i="5"/>
  <c r="R135" i="5"/>
  <c r="R225" i="5"/>
  <c r="R120" i="5"/>
  <c r="R275" i="5"/>
  <c r="Q265" i="5"/>
  <c r="V135" i="5"/>
  <c r="R164" i="5"/>
  <c r="V170" i="5"/>
  <c r="R126" i="5"/>
  <c r="V288" i="5"/>
  <c r="V225" i="5"/>
  <c r="R161" i="5"/>
  <c r="Q109" i="5"/>
  <c r="Q221" i="5"/>
  <c r="Q230" i="5"/>
  <c r="R170" i="5"/>
  <c r="R171" i="5"/>
  <c r="Q248" i="5"/>
  <c r="R150" i="5"/>
  <c r="R284" i="5"/>
  <c r="R301" i="5"/>
  <c r="R142" i="5"/>
  <c r="Q147" i="5"/>
  <c r="Q190" i="5"/>
  <c r="R190" i="5"/>
  <c r="Q115" i="5"/>
  <c r="Q114" i="5"/>
  <c r="R110" i="5"/>
  <c r="Q209" i="5"/>
  <c r="Q284" i="5"/>
  <c r="Q90" i="5"/>
  <c r="R312" i="5"/>
  <c r="V157" i="5"/>
  <c r="V301" i="5"/>
  <c r="Q307" i="5"/>
  <c r="Q108" i="5"/>
  <c r="Q286" i="5"/>
  <c r="R211" i="5"/>
  <c r="Q185" i="5"/>
  <c r="R200" i="5"/>
  <c r="R286" i="5"/>
  <c r="Q259" i="5"/>
  <c r="Q99" i="5"/>
  <c r="Q173" i="5"/>
  <c r="V14" i="5"/>
  <c r="V309" i="5"/>
  <c r="V114" i="5"/>
  <c r="Q19" i="5"/>
  <c r="R260" i="5"/>
  <c r="Q260" i="5"/>
  <c r="V122" i="5"/>
  <c r="Q97" i="5"/>
  <c r="R230" i="5"/>
  <c r="R235" i="5"/>
  <c r="Q256" i="5"/>
  <c r="R256" i="5"/>
  <c r="Q295" i="5"/>
  <c r="R295" i="5"/>
  <c r="Q309" i="5"/>
  <c r="Q160" i="5"/>
  <c r="R129" i="5"/>
  <c r="R152" i="5"/>
  <c r="Q216" i="5"/>
  <c r="R208" i="5"/>
  <c r="Q198" i="5"/>
  <c r="Q241" i="5"/>
  <c r="R162" i="5"/>
  <c r="R199" i="5"/>
  <c r="R311" i="5"/>
  <c r="Q166" i="5"/>
  <c r="V162" i="5"/>
  <c r="V311" i="5"/>
  <c r="V199" i="5"/>
  <c r="V154" i="5"/>
  <c r="Q104" i="5"/>
  <c r="Q151" i="5"/>
  <c r="Q199" i="5"/>
  <c r="Q102" i="5"/>
  <c r="R99" i="5"/>
  <c r="Q128" i="5"/>
  <c r="Q154" i="5"/>
  <c r="Q219" i="5"/>
  <c r="Q162" i="5"/>
  <c r="Q226" i="5"/>
  <c r="V241" i="5"/>
  <c r="R241" i="5"/>
  <c r="R104" i="5"/>
  <c r="R113" i="5"/>
  <c r="Q247" i="5"/>
  <c r="R102" i="5"/>
  <c r="R226" i="5"/>
  <c r="Q311" i="5"/>
  <c r="R304" i="5"/>
  <c r="Q96" i="5"/>
  <c r="Q87" i="5"/>
  <c r="Q274" i="5"/>
  <c r="Q257" i="5"/>
  <c r="V87" i="5"/>
  <c r="R87" i="5"/>
  <c r="R183" i="5"/>
  <c r="V247" i="5"/>
  <c r="R247" i="5"/>
  <c r="Q212" i="5"/>
  <c r="V190" i="5"/>
  <c r="R163" i="5"/>
  <c r="R86" i="5"/>
  <c r="Q200" i="5"/>
  <c r="R147" i="5"/>
  <c r="Q306" i="5"/>
  <c r="V274" i="5"/>
  <c r="R274" i="5"/>
  <c r="R209" i="5"/>
  <c r="Q183" i="5"/>
  <c r="R263" i="5"/>
  <c r="R177" i="5"/>
  <c r="Q310" i="5"/>
  <c r="V230" i="5"/>
  <c r="V129" i="5"/>
  <c r="V152" i="5"/>
  <c r="Q296" i="5"/>
  <c r="Q227" i="5"/>
  <c r="V257" i="5"/>
  <c r="R257" i="5"/>
  <c r="Q279" i="5"/>
  <c r="R279" i="5"/>
  <c r="R210" i="5"/>
  <c r="Q174" i="5"/>
  <c r="R194" i="5"/>
  <c r="R97" i="5"/>
  <c r="Q208" i="5"/>
  <c r="R273" i="5"/>
  <c r="Q273" i="5"/>
  <c r="Q304" i="5"/>
  <c r="V168" i="5"/>
  <c r="R173" i="5"/>
  <c r="R259" i="5"/>
  <c r="R291" i="5"/>
  <c r="R307" i="5"/>
  <c r="V238" i="5"/>
  <c r="Q276" i="5"/>
  <c r="R276" i="5"/>
  <c r="Q112" i="5"/>
  <c r="Q116" i="5"/>
  <c r="Q300" i="5"/>
  <c r="Q228" i="5"/>
  <c r="R128" i="5"/>
  <c r="Q249" i="5"/>
  <c r="R144" i="5"/>
  <c r="Q285" i="5"/>
  <c r="Q305" i="5"/>
  <c r="R151" i="5"/>
  <c r="R116" i="5"/>
  <c r="R249" i="5"/>
  <c r="Q187" i="5"/>
  <c r="R228" i="5"/>
  <c r="R218" i="5"/>
  <c r="R300" i="5"/>
  <c r="V278" i="5"/>
  <c r="R278" i="5"/>
  <c r="V307" i="5"/>
  <c r="R168" i="5"/>
  <c r="R89" i="5"/>
  <c r="R265" i="5"/>
  <c r="Q238" i="5"/>
  <c r="R182" i="5"/>
  <c r="V218" i="5"/>
  <c r="R108" i="5"/>
  <c r="R188" i="5"/>
  <c r="V173" i="5"/>
  <c r="R198" i="5"/>
  <c r="V259" i="5"/>
  <c r="R166" i="5"/>
  <c r="R219" i="5"/>
  <c r="Q264" i="5"/>
  <c r="R264" i="5"/>
  <c r="V89" i="5"/>
  <c r="R185" i="5"/>
  <c r="V265" i="5"/>
  <c r="V182" i="5"/>
  <c r="V198" i="5"/>
  <c r="R195" i="5"/>
  <c r="R283" i="5"/>
  <c r="Q263" i="5"/>
  <c r="R212" i="5"/>
  <c r="Q210" i="5"/>
  <c r="Q177" i="5"/>
  <c r="R114" i="5"/>
  <c r="R306" i="5"/>
  <c r="R281" i="5"/>
  <c r="R217" i="5"/>
  <c r="Q236" i="5"/>
  <c r="V270" i="5"/>
  <c r="R270" i="5"/>
  <c r="R139" i="5"/>
  <c r="V281" i="5"/>
  <c r="R305" i="5"/>
  <c r="R236" i="5"/>
  <c r="R131" i="5"/>
  <c r="R122" i="5"/>
  <c r="R174" i="5"/>
  <c r="V310" i="5"/>
  <c r="R310" i="5"/>
  <c r="Q139" i="5"/>
  <c r="R118" i="5"/>
  <c r="V305" i="5"/>
  <c r="V236" i="5"/>
  <c r="R109" i="5"/>
  <c r="R192" i="5"/>
  <c r="R216" i="5"/>
  <c r="R296" i="5"/>
  <c r="R297" i="5"/>
  <c r="R115" i="5"/>
  <c r="R227" i="5"/>
  <c r="V125" i="5"/>
  <c r="R221" i="5"/>
  <c r="R285" i="5"/>
  <c r="R121" i="5"/>
  <c r="Q253" i="5"/>
  <c r="Q231" i="5"/>
  <c r="R180" i="5"/>
  <c r="R308" i="5"/>
  <c r="Q176" i="5"/>
  <c r="Q145" i="5"/>
  <c r="R193" i="5"/>
  <c r="Q194" i="5"/>
  <c r="Q137" i="5"/>
  <c r="Q123" i="5"/>
  <c r="R160" i="5"/>
  <c r="Q267" i="5"/>
  <c r="R267" i="5"/>
  <c r="R156" i="5"/>
  <c r="Q188" i="5"/>
  <c r="R269" i="5"/>
  <c r="Q235" i="5"/>
  <c r="R231" i="5"/>
  <c r="Q180" i="5"/>
  <c r="R176" i="5"/>
  <c r="R145" i="5"/>
  <c r="Q193" i="5"/>
  <c r="Q269" i="5"/>
  <c r="T103" i="5"/>
  <c r="Q103" i="5"/>
  <c r="S299" i="5"/>
  <c r="T217" i="5"/>
  <c r="Q224" i="5"/>
  <c r="Q86" i="5"/>
  <c r="Q169" i="5"/>
  <c r="S103" i="5"/>
  <c r="T263" i="5"/>
  <c r="T169" i="5"/>
  <c r="T233" i="5"/>
  <c r="T281" i="5"/>
  <c r="S224" i="5"/>
  <c r="T224" i="5"/>
  <c r="R103" i="5"/>
  <c r="S263" i="5"/>
  <c r="T86" i="5"/>
  <c r="S169" i="5"/>
  <c r="S217" i="5"/>
  <c r="S281" i="5"/>
  <c r="R224" i="5"/>
  <c r="Q281" i="5"/>
  <c r="Q217" i="5"/>
  <c r="S251" i="5"/>
  <c r="S112" i="5"/>
  <c r="R205" i="5"/>
  <c r="R251" i="5"/>
  <c r="R112" i="5"/>
  <c r="S130" i="5"/>
  <c r="Q130" i="5"/>
  <c r="Q251" i="5"/>
  <c r="T140" i="5"/>
  <c r="Q205" i="5"/>
  <c r="R130" i="5"/>
  <c r="Q140" i="5"/>
  <c r="R246" i="5"/>
  <c r="S243" i="5"/>
  <c r="S240" i="5"/>
  <c r="V194" i="5"/>
  <c r="T123" i="5"/>
  <c r="R299" i="5"/>
  <c r="R253" i="5"/>
  <c r="S289" i="5"/>
  <c r="R187" i="5"/>
  <c r="R137" i="5"/>
  <c r="S233" i="5"/>
  <c r="Q297" i="5"/>
  <c r="T147" i="5"/>
  <c r="S272" i="5"/>
  <c r="S158" i="5"/>
  <c r="R92" i="5"/>
  <c r="S204" i="5"/>
  <c r="T252" i="5"/>
  <c r="T125" i="5"/>
  <c r="R134" i="5"/>
  <c r="T163" i="5"/>
  <c r="R243" i="5"/>
  <c r="R240" i="5"/>
  <c r="S288" i="5"/>
  <c r="R289" i="5"/>
  <c r="T194" i="5"/>
  <c r="S123" i="5"/>
  <c r="V171" i="5"/>
  <c r="T187" i="5"/>
  <c r="T235" i="5"/>
  <c r="T308" i="5"/>
  <c r="V137" i="5"/>
  <c r="R169" i="5"/>
  <c r="R233" i="5"/>
  <c r="T249" i="5"/>
  <c r="T297" i="5"/>
  <c r="S98" i="5"/>
  <c r="S179" i="5"/>
  <c r="T275" i="5"/>
  <c r="R272" i="5"/>
  <c r="V150" i="5"/>
  <c r="R158" i="5"/>
  <c r="Q92" i="5"/>
  <c r="S140" i="5"/>
  <c r="R204" i="5"/>
  <c r="S252" i="5"/>
  <c r="V312" i="5"/>
  <c r="S125" i="5"/>
  <c r="T157" i="5"/>
  <c r="V253" i="5"/>
  <c r="Q301" i="5"/>
  <c r="T134" i="5"/>
  <c r="Q211" i="5"/>
  <c r="R96" i="5"/>
  <c r="V142" i="5"/>
  <c r="R214" i="5"/>
  <c r="S214" i="5"/>
  <c r="T246" i="5"/>
  <c r="S163" i="5"/>
  <c r="V240" i="5"/>
  <c r="Q288" i="5"/>
  <c r="S194" i="5"/>
  <c r="S86" i="5"/>
  <c r="R123" i="5"/>
  <c r="T171" i="5"/>
  <c r="T299" i="5"/>
  <c r="S120" i="5"/>
  <c r="S308" i="5"/>
  <c r="T137" i="5"/>
  <c r="V233" i="5"/>
  <c r="S249" i="5"/>
  <c r="S297" i="5"/>
  <c r="R98" i="5"/>
  <c r="S147" i="5"/>
  <c r="R179" i="5"/>
  <c r="S275" i="5"/>
  <c r="T150" i="5"/>
  <c r="Q158" i="5"/>
  <c r="T92" i="5"/>
  <c r="R140" i="5"/>
  <c r="Q204" i="5"/>
  <c r="R252" i="5"/>
  <c r="S312" i="5"/>
  <c r="R125" i="5"/>
  <c r="R157" i="5"/>
  <c r="T253" i="5"/>
  <c r="T110" i="5"/>
  <c r="T211" i="5"/>
  <c r="T214" i="5"/>
  <c r="V123" i="5"/>
  <c r="Q299" i="5"/>
  <c r="V134" i="5"/>
  <c r="V214" i="5"/>
  <c r="V246" i="5"/>
  <c r="V163" i="5"/>
  <c r="V147" i="5"/>
  <c r="Q243" i="5"/>
  <c r="Q289" i="5"/>
  <c r="V187" i="5"/>
  <c r="Q308" i="5"/>
  <c r="V169" i="5"/>
  <c r="V179" i="5"/>
  <c r="V272" i="5"/>
  <c r="V140" i="5"/>
  <c r="Q252" i="5"/>
  <c r="V86" i="5"/>
  <c r="Q110" i="5"/>
  <c r="Q283" i="5"/>
  <c r="V121" i="5"/>
  <c r="V115" i="5"/>
  <c r="V131" i="5"/>
  <c r="V192" i="5"/>
  <c r="V217" i="5"/>
  <c r="V118" i="5"/>
  <c r="V156" i="5"/>
  <c r="V109" i="5"/>
  <c r="V221" i="5"/>
  <c r="V285" i="5"/>
  <c r="V99" i="5"/>
  <c r="V144" i="5"/>
  <c r="V195" i="5"/>
  <c r="Q291" i="5"/>
  <c r="V185" i="5"/>
  <c r="V108" i="5"/>
  <c r="V273" i="5"/>
  <c r="V235" i="5"/>
  <c r="V120" i="5"/>
  <c r="V98" i="5"/>
  <c r="V96" i="5"/>
  <c r="L70" i="5"/>
  <c r="V70" i="5" s="1"/>
  <c r="L42" i="5"/>
  <c r="V42" i="5" s="1"/>
  <c r="L47" i="5"/>
  <c r="V47" i="5" s="1"/>
  <c r="L53" i="5"/>
  <c r="V53" i="5" s="1"/>
  <c r="L37" i="5"/>
  <c r="V37" i="5" s="1"/>
  <c r="L18" i="5"/>
  <c r="V18" i="5" s="1"/>
  <c r="L65" i="5"/>
  <c r="V65" i="5" s="1"/>
  <c r="L67" i="5"/>
  <c r="V67" i="5" s="1"/>
  <c r="L44" i="5"/>
  <c r="V44" i="5" s="1"/>
  <c r="L30" i="5"/>
  <c r="V30" i="5" s="1"/>
  <c r="L31" i="5"/>
  <c r="V31" i="5" s="1"/>
  <c r="T213" i="5"/>
  <c r="Q213" i="5"/>
  <c r="V213" i="5"/>
  <c r="R213" i="5"/>
  <c r="S213" i="5"/>
  <c r="T201" i="5"/>
  <c r="Q201" i="5"/>
  <c r="V201" i="5"/>
  <c r="R201" i="5"/>
  <c r="S201" i="5"/>
  <c r="T220" i="5"/>
  <c r="Q220" i="5"/>
  <c r="V220" i="5"/>
  <c r="R220" i="5"/>
  <c r="S220" i="5"/>
  <c r="T149" i="5"/>
  <c r="Q149" i="5"/>
  <c r="V149" i="5"/>
  <c r="R149" i="5"/>
  <c r="S149" i="5"/>
  <c r="T223" i="5"/>
  <c r="Q223" i="5"/>
  <c r="V223" i="5"/>
  <c r="R223" i="5"/>
  <c r="S223" i="5"/>
  <c r="T138" i="5"/>
  <c r="Q138" i="5"/>
  <c r="V138" i="5"/>
  <c r="R138" i="5"/>
  <c r="S138" i="5"/>
  <c r="L73" i="5"/>
  <c r="V73" i="5" s="1"/>
  <c r="L33" i="5"/>
  <c r="V33" i="5" s="1"/>
  <c r="L76" i="5"/>
  <c r="V76" i="5" s="1"/>
  <c r="L51" i="5"/>
  <c r="V51" i="5" s="1"/>
  <c r="L78" i="5"/>
  <c r="V78" i="5" s="1"/>
  <c r="L35" i="5"/>
  <c r="V35" i="5" s="1"/>
  <c r="L54" i="5"/>
  <c r="V54" i="5" s="1"/>
  <c r="L27" i="5"/>
  <c r="V27" i="5" s="1"/>
  <c r="L61" i="5"/>
  <c r="V61" i="5" s="1"/>
  <c r="L55" i="5"/>
  <c r="V55" i="5" s="1"/>
  <c r="L23" i="5"/>
  <c r="V23" i="5" s="1"/>
  <c r="L34" i="5"/>
  <c r="V34" i="5" s="1"/>
  <c r="L71" i="5"/>
  <c r="V71" i="5" s="1"/>
  <c r="L84" i="5"/>
  <c r="V84" i="5" s="1"/>
  <c r="L66" i="5"/>
  <c r="V66" i="5" s="1"/>
  <c r="Q119" i="5"/>
  <c r="V119" i="5"/>
  <c r="R119" i="5"/>
  <c r="S119" i="5"/>
  <c r="T119" i="5"/>
  <c r="R244" i="5"/>
  <c r="S244" i="5"/>
  <c r="T244" i="5"/>
  <c r="V244" i="5"/>
  <c r="Q244" i="5"/>
  <c r="R313" i="5"/>
  <c r="S313" i="5"/>
  <c r="T313" i="5"/>
  <c r="Q313" i="5"/>
  <c r="V313" i="5"/>
  <c r="Q155" i="5"/>
  <c r="V155" i="5"/>
  <c r="R155" i="5"/>
  <c r="S155" i="5"/>
  <c r="T155" i="5"/>
  <c r="T184" i="5"/>
  <c r="Q184" i="5"/>
  <c r="V184" i="5"/>
  <c r="R184" i="5"/>
  <c r="S184" i="5"/>
  <c r="R290" i="5"/>
  <c r="S290" i="5"/>
  <c r="T290" i="5"/>
  <c r="Q290" i="5"/>
  <c r="V290" i="5"/>
  <c r="Q95" i="5"/>
  <c r="V95" i="5"/>
  <c r="R95" i="5"/>
  <c r="S95" i="5"/>
  <c r="T95" i="5"/>
  <c r="R268" i="5"/>
  <c r="S268" i="5"/>
  <c r="T268" i="5"/>
  <c r="V268" i="5"/>
  <c r="Q268" i="5"/>
  <c r="T141" i="5"/>
  <c r="Q141" i="5"/>
  <c r="V141" i="5"/>
  <c r="R141" i="5"/>
  <c r="S141" i="5"/>
  <c r="R302" i="5"/>
  <c r="S302" i="5"/>
  <c r="T302" i="5"/>
  <c r="Q302" i="5"/>
  <c r="V302" i="5"/>
  <c r="R85" i="5"/>
  <c r="S85" i="5"/>
  <c r="T85" i="5"/>
  <c r="Q85" i="5"/>
  <c r="V85" i="5"/>
  <c r="T181" i="5"/>
  <c r="Q181" i="5"/>
  <c r="V181" i="5"/>
  <c r="R181" i="5"/>
  <c r="S181" i="5"/>
  <c r="R261" i="5"/>
  <c r="S261" i="5"/>
  <c r="T261" i="5"/>
  <c r="Q261" i="5"/>
  <c r="V261" i="5"/>
  <c r="Q159" i="5"/>
  <c r="V159" i="5"/>
  <c r="R159" i="5"/>
  <c r="S159" i="5"/>
  <c r="T159" i="5"/>
  <c r="R255" i="5"/>
  <c r="S255" i="5"/>
  <c r="T255" i="5"/>
  <c r="V255" i="5"/>
  <c r="Q255" i="5"/>
  <c r="T202" i="5"/>
  <c r="Q202" i="5"/>
  <c r="V202" i="5"/>
  <c r="R202" i="5"/>
  <c r="S202" i="5"/>
  <c r="L26" i="5"/>
  <c r="V26" i="5" s="1"/>
  <c r="L21" i="5"/>
  <c r="V21" i="5" s="1"/>
  <c r="L74" i="5"/>
  <c r="V74" i="5" s="1"/>
  <c r="L43" i="5"/>
  <c r="V43" i="5" s="1"/>
  <c r="V19" i="5"/>
  <c r="T196" i="5"/>
  <c r="Q196" i="5"/>
  <c r="V196" i="5"/>
  <c r="R196" i="5"/>
  <c r="S196" i="5"/>
  <c r="T136" i="5"/>
  <c r="Q136" i="5"/>
  <c r="V136" i="5"/>
  <c r="R136" i="5"/>
  <c r="S136" i="5"/>
  <c r="R239" i="5"/>
  <c r="S239" i="5"/>
  <c r="T239" i="5"/>
  <c r="Q239" i="5"/>
  <c r="V239" i="5"/>
  <c r="R262" i="5"/>
  <c r="S262" i="5"/>
  <c r="T262" i="5"/>
  <c r="Q262" i="5"/>
  <c r="V262" i="5"/>
  <c r="R245" i="5"/>
  <c r="S245" i="5"/>
  <c r="T245" i="5"/>
  <c r="Q245" i="5"/>
  <c r="V245" i="5"/>
  <c r="T186" i="5"/>
  <c r="Q186" i="5"/>
  <c r="V186" i="5"/>
  <c r="R186" i="5"/>
  <c r="S186" i="5"/>
  <c r="Q127" i="5"/>
  <c r="V127" i="5"/>
  <c r="R127" i="5"/>
  <c r="S127" i="5"/>
  <c r="T127" i="5"/>
  <c r="L45" i="5"/>
  <c r="V45" i="5" s="1"/>
  <c r="L46" i="5"/>
  <c r="V46" i="5" s="1"/>
  <c r="L81" i="5"/>
  <c r="V81" i="5" s="1"/>
  <c r="L49" i="5"/>
  <c r="V49" i="5" s="1"/>
  <c r="L58" i="5"/>
  <c r="V58" i="5" s="1"/>
  <c r="L36" i="5"/>
  <c r="V36" i="5" s="1"/>
  <c r="L72" i="5"/>
  <c r="V72" i="5" s="1"/>
  <c r="L48" i="5"/>
  <c r="V48" i="5" s="1"/>
  <c r="L57" i="5"/>
  <c r="V57" i="5" s="1"/>
  <c r="L24" i="5"/>
  <c r="V24" i="5" s="1"/>
  <c r="L75" i="5"/>
  <c r="V75" i="5" s="1"/>
  <c r="L82" i="5"/>
  <c r="V82" i="5" s="1"/>
  <c r="L68" i="5"/>
  <c r="V68" i="5" s="1"/>
  <c r="L80" i="5"/>
  <c r="V80" i="5" s="1"/>
  <c r="Q167" i="5"/>
  <c r="V167" i="5"/>
  <c r="R167" i="5"/>
  <c r="S167" i="5"/>
  <c r="T167" i="5"/>
  <c r="Q100" i="5"/>
  <c r="V100" i="5"/>
  <c r="R100" i="5"/>
  <c r="S100" i="5"/>
  <c r="T100" i="5"/>
  <c r="R292" i="5"/>
  <c r="S292" i="5"/>
  <c r="T292" i="5"/>
  <c r="V292" i="5"/>
  <c r="Q292" i="5"/>
  <c r="Q117" i="5"/>
  <c r="V117" i="5"/>
  <c r="R117" i="5"/>
  <c r="S117" i="5"/>
  <c r="T117" i="5"/>
  <c r="T203" i="5"/>
  <c r="Q203" i="5"/>
  <c r="V203" i="5"/>
  <c r="R203" i="5"/>
  <c r="S203" i="5"/>
  <c r="T232" i="5"/>
  <c r="Q232" i="5"/>
  <c r="V232" i="5"/>
  <c r="R232" i="5"/>
  <c r="S232" i="5"/>
  <c r="Q105" i="5"/>
  <c r="V105" i="5"/>
  <c r="R105" i="5"/>
  <c r="S105" i="5"/>
  <c r="T105" i="5"/>
  <c r="R254" i="5"/>
  <c r="S254" i="5"/>
  <c r="T254" i="5"/>
  <c r="Q254" i="5"/>
  <c r="V254" i="5"/>
  <c r="T143" i="5"/>
  <c r="Q143" i="5"/>
  <c r="V143" i="5"/>
  <c r="R143" i="5"/>
  <c r="S143" i="5"/>
  <c r="Q124" i="5"/>
  <c r="V124" i="5"/>
  <c r="T124" i="5"/>
  <c r="R124" i="5"/>
  <c r="S124" i="5"/>
  <c r="T189" i="5"/>
  <c r="Q189" i="5"/>
  <c r="V189" i="5"/>
  <c r="R189" i="5"/>
  <c r="S189" i="5"/>
  <c r="R266" i="5"/>
  <c r="S266" i="5"/>
  <c r="T266" i="5"/>
  <c r="Q266" i="5"/>
  <c r="V266" i="5"/>
  <c r="Q101" i="5"/>
  <c r="V101" i="5"/>
  <c r="R101" i="5"/>
  <c r="S101" i="5"/>
  <c r="T101" i="5"/>
  <c r="T197" i="5"/>
  <c r="Q197" i="5"/>
  <c r="V197" i="5"/>
  <c r="R197" i="5"/>
  <c r="S197" i="5"/>
  <c r="R277" i="5"/>
  <c r="S277" i="5"/>
  <c r="T277" i="5"/>
  <c r="Q277" i="5"/>
  <c r="V277" i="5"/>
  <c r="T234" i="5"/>
  <c r="Q234" i="5"/>
  <c r="V234" i="5"/>
  <c r="R234" i="5"/>
  <c r="S234" i="5"/>
  <c r="T175" i="5"/>
  <c r="Q175" i="5"/>
  <c r="V175" i="5"/>
  <c r="R175" i="5"/>
  <c r="S175" i="5"/>
  <c r="R271" i="5"/>
  <c r="S271" i="5"/>
  <c r="T271" i="5"/>
  <c r="V271" i="5"/>
  <c r="Q271" i="5"/>
  <c r="R242" i="5"/>
  <c r="S242" i="5"/>
  <c r="T242" i="5"/>
  <c r="Q242" i="5"/>
  <c r="V242" i="5"/>
  <c r="L29" i="5"/>
  <c r="V29" i="5" s="1"/>
  <c r="L32" i="5"/>
  <c r="V32" i="5" s="1"/>
  <c r="L17" i="5"/>
  <c r="V17" i="5" s="1"/>
  <c r="L28" i="5"/>
  <c r="V28" i="5" s="1"/>
  <c r="L69" i="5"/>
  <c r="V69" i="5" s="1"/>
  <c r="Q107" i="5"/>
  <c r="V107" i="5"/>
  <c r="R107" i="5"/>
  <c r="S107" i="5"/>
  <c r="T107" i="5"/>
  <c r="Q93" i="5"/>
  <c r="V93" i="5"/>
  <c r="R93" i="5"/>
  <c r="S93" i="5"/>
  <c r="T93" i="5"/>
  <c r="T146" i="5"/>
  <c r="Q146" i="5"/>
  <c r="V146" i="5"/>
  <c r="R146" i="5"/>
  <c r="S146" i="5"/>
  <c r="Q106" i="5"/>
  <c r="V106" i="5"/>
  <c r="R106" i="5"/>
  <c r="S106" i="5"/>
  <c r="T106" i="5"/>
  <c r="R303" i="5"/>
  <c r="S303" i="5"/>
  <c r="T303" i="5"/>
  <c r="V303" i="5"/>
  <c r="Q303" i="5"/>
  <c r="L56" i="5"/>
  <c r="V56" i="5" s="1"/>
  <c r="L63" i="5"/>
  <c r="V63" i="5" s="1"/>
  <c r="L40" i="5"/>
  <c r="V40" i="5" s="1"/>
  <c r="L39" i="5"/>
  <c r="V39" i="5" s="1"/>
  <c r="L60" i="5"/>
  <c r="V60" i="5" s="1"/>
  <c r="L22" i="5"/>
  <c r="V22" i="5" s="1"/>
  <c r="L38" i="5"/>
  <c r="V38" i="5" s="1"/>
  <c r="L62" i="5"/>
  <c r="V62" i="5" s="1"/>
  <c r="L83" i="5"/>
  <c r="V83" i="5" s="1"/>
  <c r="L41" i="5"/>
  <c r="V41" i="5" s="1"/>
  <c r="L59" i="5"/>
  <c r="V59" i="5" s="1"/>
  <c r="L25" i="5"/>
  <c r="V25" i="5" s="1"/>
  <c r="L79" i="5"/>
  <c r="V79" i="5" s="1"/>
  <c r="L50" i="5"/>
  <c r="V50" i="5" s="1"/>
  <c r="L52" i="5"/>
  <c r="V52" i="5" s="1"/>
  <c r="L64" i="5"/>
  <c r="V64" i="5" s="1"/>
  <c r="T215" i="5"/>
  <c r="Q215" i="5"/>
  <c r="V215" i="5"/>
  <c r="R215" i="5"/>
  <c r="S215" i="5"/>
  <c r="T148" i="5"/>
  <c r="Q148" i="5"/>
  <c r="V148" i="5"/>
  <c r="R148" i="5"/>
  <c r="S148" i="5"/>
  <c r="Q165" i="5"/>
  <c r="V165" i="5"/>
  <c r="R165" i="5"/>
  <c r="T165" i="5"/>
  <c r="S165" i="5"/>
  <c r="R294" i="5"/>
  <c r="S294" i="5"/>
  <c r="T294" i="5"/>
  <c r="Q294" i="5"/>
  <c r="V294" i="5"/>
  <c r="R88" i="5"/>
  <c r="S88" i="5"/>
  <c r="T88" i="5"/>
  <c r="Q88" i="5"/>
  <c r="V88" i="5"/>
  <c r="R280" i="5"/>
  <c r="S280" i="5"/>
  <c r="T280" i="5"/>
  <c r="V280" i="5"/>
  <c r="Q280" i="5"/>
  <c r="T153" i="5"/>
  <c r="Q153" i="5"/>
  <c r="V153" i="5"/>
  <c r="R153" i="5"/>
  <c r="S153" i="5"/>
  <c r="R250" i="5"/>
  <c r="S250" i="5"/>
  <c r="T250" i="5"/>
  <c r="Q250" i="5"/>
  <c r="V250" i="5"/>
  <c r="T191" i="5"/>
  <c r="Q191" i="5"/>
  <c r="V191" i="5"/>
  <c r="R191" i="5"/>
  <c r="S191" i="5"/>
  <c r="T172" i="5"/>
  <c r="Q172" i="5"/>
  <c r="V172" i="5"/>
  <c r="R172" i="5"/>
  <c r="S172" i="5"/>
  <c r="L77" i="5"/>
  <c r="V77" i="5" s="1"/>
  <c r="Q237" i="5"/>
  <c r="V237" i="5"/>
  <c r="S237" i="5"/>
  <c r="T237" i="5"/>
  <c r="R237" i="5"/>
  <c r="Q133" i="5"/>
  <c r="V133" i="5"/>
  <c r="R133" i="5"/>
  <c r="S133" i="5"/>
  <c r="T133" i="5"/>
  <c r="T229" i="5"/>
  <c r="Q229" i="5"/>
  <c r="V229" i="5"/>
  <c r="R229" i="5"/>
  <c r="S229" i="5"/>
  <c r="R293" i="5"/>
  <c r="S293" i="5"/>
  <c r="T293" i="5"/>
  <c r="V293" i="5"/>
  <c r="Q293" i="5"/>
  <c r="R298" i="5"/>
  <c r="S298" i="5"/>
  <c r="T298" i="5"/>
  <c r="Q298" i="5"/>
  <c r="V298" i="5"/>
  <c r="Q111" i="5"/>
  <c r="V111" i="5"/>
  <c r="R111" i="5"/>
  <c r="S111" i="5"/>
  <c r="T111" i="5"/>
  <c r="T207" i="5"/>
  <c r="Q207" i="5"/>
  <c r="V207" i="5"/>
  <c r="R207" i="5"/>
  <c r="S207" i="5"/>
  <c r="R287" i="5"/>
  <c r="S287" i="5"/>
  <c r="T287" i="5"/>
  <c r="V287" i="5"/>
  <c r="Q287" i="5"/>
  <c r="Q94" i="5"/>
  <c r="V94" i="5"/>
  <c r="R94" i="5"/>
  <c r="S94" i="5"/>
  <c r="T94" i="5"/>
  <c r="V20" i="5"/>
  <c r="O14" i="5"/>
  <c r="Q14" i="5" s="1"/>
  <c r="V4" i="5" l="1"/>
  <c r="E22" i="2" s="1"/>
  <c r="R14" i="5"/>
  <c r="Y14" i="5"/>
  <c r="Y4" i="5" s="1"/>
  <c r="K22" i="2" s="1"/>
  <c r="T14" i="5"/>
  <c r="S14" i="5"/>
  <c r="W68" i="5"/>
  <c r="W18" i="5"/>
  <c r="W77" i="5"/>
  <c r="W14" i="5"/>
  <c r="W84" i="5"/>
  <c r="W61" i="5"/>
  <c r="W50" i="5"/>
  <c r="W69" i="5"/>
  <c r="W34" i="5"/>
  <c r="W73" i="5"/>
  <c r="W31" i="5"/>
  <c r="W51" i="5"/>
  <c r="W76" i="5"/>
  <c r="W71" i="5"/>
  <c r="W22" i="5"/>
  <c r="W35" i="5"/>
  <c r="W54" i="5"/>
  <c r="W74" i="5"/>
  <c r="W53" i="5"/>
  <c r="W63" i="5"/>
  <c r="W38" i="5"/>
  <c r="W70" i="5"/>
  <c r="W58" i="5"/>
  <c r="W83" i="5"/>
  <c r="W49" i="5"/>
  <c r="W19" i="5"/>
  <c r="W39" i="5"/>
  <c r="W75" i="5"/>
  <c r="W52" i="5"/>
  <c r="W78" i="5"/>
  <c r="W24" i="5"/>
  <c r="W44" i="5"/>
  <c r="W64" i="5"/>
  <c r="W17" i="5"/>
  <c r="W16" i="5"/>
  <c r="W80" i="5"/>
  <c r="W33" i="5"/>
  <c r="W48" i="5"/>
  <c r="W23" i="5"/>
  <c r="W72" i="5"/>
  <c r="W79" i="5"/>
  <c r="W28" i="5"/>
  <c r="W29" i="5"/>
  <c r="W65" i="5"/>
  <c r="W46" i="5"/>
  <c r="W62" i="5"/>
  <c r="W37" i="5"/>
  <c r="W43" i="5"/>
  <c r="W45" i="5"/>
  <c r="W25" i="5"/>
  <c r="W59" i="5"/>
  <c r="W81" i="5"/>
  <c r="W82" i="5"/>
  <c r="W21" i="5"/>
  <c r="W57" i="5"/>
  <c r="W27" i="5"/>
  <c r="W26" i="5"/>
  <c r="W60" i="5"/>
  <c r="W40" i="5"/>
  <c r="W32" i="5"/>
  <c r="W20" i="5"/>
  <c r="W56" i="5"/>
  <c r="W41" i="5"/>
  <c r="W36" i="5"/>
  <c r="W66" i="5"/>
  <c r="W42" i="5"/>
  <c r="W47" i="5"/>
  <c r="W55" i="5"/>
  <c r="W67" i="5"/>
  <c r="W30" i="5"/>
  <c r="W4" i="5" l="1"/>
  <c r="G22" i="2" s="1"/>
  <c r="X84" i="5" l="1"/>
  <c r="X83" i="5"/>
  <c r="X82" i="5"/>
  <c r="X81" i="5"/>
  <c r="X80" i="5"/>
  <c r="X79" i="5"/>
  <c r="X78" i="5"/>
  <c r="X77" i="5"/>
  <c r="X76" i="5"/>
  <c r="X75" i="5"/>
  <c r="X74" i="5"/>
  <c r="X73" i="5"/>
  <c r="X72" i="5"/>
  <c r="X71" i="5"/>
  <c r="X70" i="5"/>
  <c r="X69" i="5"/>
  <c r="X68" i="5"/>
  <c r="X67" i="5"/>
  <c r="X66" i="5"/>
  <c r="X65" i="5"/>
  <c r="X64" i="5"/>
  <c r="X63" i="5"/>
  <c r="X62" i="5"/>
  <c r="X61" i="5"/>
  <c r="X60" i="5"/>
  <c r="X59" i="5"/>
  <c r="X58" i="5"/>
  <c r="X57" i="5"/>
  <c r="X56" i="5"/>
  <c r="X55" i="5"/>
  <c r="X54" i="5"/>
  <c r="X53" i="5"/>
  <c r="X52" i="5"/>
  <c r="X51" i="5"/>
  <c r="X50" i="5"/>
  <c r="X49" i="5"/>
  <c r="X48" i="5"/>
  <c r="X47" i="5"/>
  <c r="X46" i="5"/>
  <c r="X45" i="5"/>
  <c r="X44" i="5"/>
  <c r="X43" i="5"/>
  <c r="X42" i="5"/>
  <c r="X41" i="5"/>
  <c r="X40" i="5"/>
  <c r="X39" i="5"/>
  <c r="X38" i="5"/>
  <c r="X37" i="5"/>
  <c r="X36" i="5"/>
  <c r="X35" i="5"/>
  <c r="X34" i="5"/>
  <c r="X33" i="5"/>
  <c r="X32" i="5"/>
  <c r="X31" i="5"/>
  <c r="X30" i="5"/>
  <c r="X29" i="5"/>
  <c r="X28" i="5"/>
  <c r="X27" i="5"/>
  <c r="X26" i="5"/>
  <c r="X25" i="5"/>
  <c r="X24" i="5"/>
  <c r="X23" i="5"/>
  <c r="X22" i="5"/>
  <c r="X21" i="5"/>
  <c r="X20" i="5"/>
  <c r="X19" i="5"/>
  <c r="X18" i="5"/>
  <c r="X17" i="5"/>
  <c r="X16" i="5"/>
  <c r="X14"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Q16" i="5"/>
  <c r="Q17" i="5"/>
  <c r="Q18"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S16" i="5"/>
  <c r="S20" i="5"/>
  <c r="S24" i="5"/>
  <c r="S28" i="5"/>
  <c r="S32" i="5"/>
  <c r="S36" i="5"/>
  <c r="S40" i="5"/>
  <c r="S44" i="5"/>
  <c r="S48" i="5"/>
  <c r="S52" i="5"/>
  <c r="S56" i="5"/>
  <c r="S60" i="5"/>
  <c r="S64" i="5"/>
  <c r="S68" i="5"/>
  <c r="S72" i="5"/>
  <c r="S76" i="5"/>
  <c r="S80" i="5"/>
  <c r="R83" i="5"/>
  <c r="R84" i="5"/>
  <c r="S19" i="5"/>
  <c r="S31" i="5"/>
  <c r="S39" i="5"/>
  <c r="S51" i="5"/>
  <c r="S63" i="5"/>
  <c r="S75" i="5"/>
  <c r="Q84" i="5"/>
  <c r="S17" i="5"/>
  <c r="S21" i="5"/>
  <c r="S25" i="5"/>
  <c r="S29" i="5"/>
  <c r="S33" i="5"/>
  <c r="S37" i="5"/>
  <c r="S41" i="5"/>
  <c r="S45" i="5"/>
  <c r="S49" i="5"/>
  <c r="S53" i="5"/>
  <c r="S57" i="5"/>
  <c r="S61" i="5"/>
  <c r="S65" i="5"/>
  <c r="S69" i="5"/>
  <c r="S73" i="5"/>
  <c r="S77" i="5"/>
  <c r="S81" i="5"/>
  <c r="S83" i="5"/>
  <c r="S84" i="5"/>
  <c r="S23" i="5"/>
  <c r="S35" i="5"/>
  <c r="S47" i="5"/>
  <c r="S59" i="5"/>
  <c r="S71" i="5"/>
  <c r="Q83" i="5"/>
  <c r="S18" i="5"/>
  <c r="S22" i="5"/>
  <c r="S26" i="5"/>
  <c r="S30" i="5"/>
  <c r="S34" i="5"/>
  <c r="S38" i="5"/>
  <c r="S42" i="5"/>
  <c r="S46" i="5"/>
  <c r="S50" i="5"/>
  <c r="S54" i="5"/>
  <c r="S58" i="5"/>
  <c r="S62" i="5"/>
  <c r="S66" i="5"/>
  <c r="S70" i="5"/>
  <c r="S74" i="5"/>
  <c r="S78" i="5"/>
  <c r="S82" i="5"/>
  <c r="T83" i="5"/>
  <c r="T84" i="5"/>
  <c r="S27" i="5"/>
  <c r="S43" i="5"/>
  <c r="S55" i="5"/>
  <c r="S67" i="5"/>
  <c r="S79" i="5"/>
  <c r="Q4" i="5" l="1"/>
  <c r="E19" i="2" s="1"/>
  <c r="X4" i="5"/>
  <c r="I22" i="2" s="1"/>
  <c r="S4" i="5"/>
  <c r="I19" i="2" s="1"/>
  <c r="R4" i="5"/>
  <c r="G19" i="2" s="1"/>
  <c r="T4" i="5"/>
  <c r="K19" i="2" l="1"/>
</calcChain>
</file>

<file path=xl/sharedStrings.xml><?xml version="1.0" encoding="utf-8"?>
<sst xmlns="http://schemas.openxmlformats.org/spreadsheetml/2006/main" count="2599" uniqueCount="111">
  <si>
    <t>Product 1</t>
  </si>
  <si>
    <t>Product 2</t>
  </si>
  <si>
    <t>Product 3</t>
  </si>
  <si>
    <t>Product 4</t>
  </si>
  <si>
    <t>Brand</t>
  </si>
  <si>
    <t>Price</t>
  </si>
  <si>
    <t>Preference Share Among Products</t>
  </si>
  <si>
    <t>Powerd by Sawtooth Sofware</t>
  </si>
  <si>
    <t>Warranty</t>
  </si>
  <si>
    <t>Recommendation Channel</t>
  </si>
  <si>
    <t>Camel</t>
  </si>
  <si>
    <t>Chilwee</t>
  </si>
  <si>
    <t xml:space="preserve"> </t>
  </si>
  <si>
    <t>Prod 1</t>
  </si>
  <si>
    <t>prod 2</t>
  </si>
  <si>
    <t>Prod 3</t>
  </si>
  <si>
    <t>Prod 4</t>
  </si>
  <si>
    <t>Interaction Effect</t>
  </si>
  <si>
    <t>Unique Id</t>
  </si>
  <si>
    <t>Respondent</t>
  </si>
  <si>
    <t>RLH</t>
  </si>
  <si>
    <t>INDEX(calc_utili!$B$5:$U$138,MATCH(Prod_1!$A6,calc_utili!$B$5:$B$138,0),MATCH(Prod_1!B$5,calc_utili!$B$5:$U$5,0))</t>
  </si>
  <si>
    <t>Sum of utilities</t>
  </si>
  <si>
    <t>Prod_1</t>
  </si>
  <si>
    <t>EXP</t>
  </si>
  <si>
    <t>Prod 2</t>
  </si>
  <si>
    <t>Prod_2</t>
  </si>
  <si>
    <t>Preference share</t>
  </si>
  <si>
    <t>Standalone share</t>
  </si>
  <si>
    <t>Attribute Importance</t>
  </si>
  <si>
    <t>PRICE: 324</t>
  </si>
  <si>
    <t>NONE</t>
  </si>
  <si>
    <t>Battery Type</t>
  </si>
  <si>
    <t>Product In Shelf</t>
  </si>
  <si>
    <t>Purchase Channel</t>
  </si>
  <si>
    <t>Utility Score Calculation (size: 300)</t>
  </si>
  <si>
    <t>Sail</t>
  </si>
  <si>
    <t>Varta</t>
  </si>
  <si>
    <t>GS</t>
  </si>
  <si>
    <t>Tianneng</t>
  </si>
  <si>
    <t>Shuangfan</t>
  </si>
  <si>
    <t>N80/D31</t>
  </si>
  <si>
    <t>N100/N105</t>
  </si>
  <si>
    <t>N120(小)</t>
  </si>
  <si>
    <t>N120(大)</t>
  </si>
  <si>
    <t>N135</t>
  </si>
  <si>
    <t>N150</t>
  </si>
  <si>
    <t>N165</t>
  </si>
  <si>
    <t>N180</t>
  </si>
  <si>
    <t>N200</t>
  </si>
  <si>
    <t>8 mths</t>
  </si>
  <si>
    <t>6 mths</t>
  </si>
  <si>
    <t>10 mths</t>
  </si>
  <si>
    <t>12 mths</t>
  </si>
  <si>
    <t>more than 6 mths</t>
  </si>
  <si>
    <t>less than 3 mths</t>
  </si>
  <si>
    <t>Battery Specialist</t>
  </si>
  <si>
    <t>Agriculture Vehicle Store</t>
  </si>
  <si>
    <t>Agri-Vehicle Accessory Store</t>
  </si>
  <si>
    <t>Agri-Equpment Repair Workshop</t>
  </si>
  <si>
    <t>Small Battery Repair Shop</t>
  </si>
  <si>
    <t>By Friend</t>
  </si>
  <si>
    <t>By Seller</t>
  </si>
  <si>
    <t>Banner</t>
  </si>
  <si>
    <t>No</t>
  </si>
  <si>
    <t>Prod_4</t>
  </si>
  <si>
    <t>Prod_3</t>
  </si>
  <si>
    <t>3-6mths</t>
  </si>
  <si>
    <t>Standalone Propensity</t>
  </si>
  <si>
    <t>Province</t>
  </si>
  <si>
    <t>Vehicle Type</t>
  </si>
  <si>
    <t>Vehicle Brand</t>
  </si>
  <si>
    <t>Current Brand</t>
  </si>
  <si>
    <t>City</t>
  </si>
  <si>
    <t>Gender</t>
  </si>
  <si>
    <t>Age</t>
  </si>
  <si>
    <t>Ask for A Certain Brand</t>
  </si>
  <si>
    <t>Always Purchase from the SameStore</t>
  </si>
  <si>
    <t>filters:</t>
  </si>
  <si>
    <t>Jiangsu</t>
  </si>
  <si>
    <t>Henan</t>
  </si>
  <si>
    <t>Xinjiang</t>
  </si>
  <si>
    <t>Neimeng</t>
  </si>
  <si>
    <t>Jilin</t>
  </si>
  <si>
    <t>Heilongjiang</t>
  </si>
  <si>
    <t>Liaoning</t>
  </si>
  <si>
    <t>Tri-Wheel</t>
  </si>
  <si>
    <t>Small Tractor</t>
  </si>
  <si>
    <t>Large Tractor</t>
  </si>
  <si>
    <t>Water Sprayer</t>
  </si>
  <si>
    <t>Crawler Driven Machine</t>
  </si>
  <si>
    <t>Others</t>
  </si>
  <si>
    <t>Vehile Type</t>
  </si>
  <si>
    <t xml:space="preserve">Powerd by </t>
  </si>
  <si>
    <t>Sawtooth Sofware</t>
  </si>
  <si>
    <t>Combine Harvester</t>
  </si>
  <si>
    <t>Medium &amp; Large Tractor</t>
  </si>
  <si>
    <t>Shandong</t>
  </si>
  <si>
    <t>N120Lg</t>
  </si>
  <si>
    <t>N120Sm</t>
  </si>
  <si>
    <t>PRICE: 1194</t>
  </si>
  <si>
    <t>slope</t>
  </si>
  <si>
    <t>intercept</t>
  </si>
  <si>
    <t>Battery Capacity</t>
  </si>
  <si>
    <t xml:space="preserve">N = </t>
  </si>
  <si>
    <t>Evalueserve Disclaimer</t>
  </si>
  <si>
    <t>The information contained in this report has been obtained from reliable sources. The output is in accordance with the information available on such sources and has been carried out to the best of our knowledge with utmost care and precision. While Evalueserve has no reason to believe that there is any inaccuracy or defect in such information, Evalueserve disclaims all warranties, expressed or implied, including warranties of accuracy, completeness, correctness, adequacy, merchantability and / or fitness of the information.</t>
  </si>
  <si>
    <t xml:space="preserve">        </t>
  </si>
  <si>
    <t>Agricultural Battery After-Sales Market Assessment</t>
  </si>
  <si>
    <t>25/09/2019</t>
  </si>
  <si>
    <t>End User Conjoing Analysis Simulator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</si>
</sst>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Book Antiqua"/>
      <family val="1"/>
    </font>
    <font>
      <sz val="11"/>
      <name val="Book Antiqua"/>
      <family val="1"/>
    </font>
    <font>
      <b/>
      <sz val="10"/>
      <color rgb="FF0070C0"/>
      <name val="Calibri"/>
      <family val="2"/>
      <scheme val="minor"/>
    </font>
    <font>
      <b/>
      <sz val="10"/>
      <color theme="0"/>
      <name val="Arial"/>
      <family val="2"/>
    </font>
    <font>
      <sz val="10"/>
      <color theme="0"/>
      <name val="Arial"/>
      <family val="2"/>
    </font>
    <font>
      <b/>
      <sz val="11"/>
      <name val="Book Antiqua"/>
      <family val="1"/>
    </font>
    <font>
      <b/>
      <sz val="10"/>
      <name val="Arial"/>
      <family val="2"/>
    </font>
    <font>
      <b/>
      <sz val="10"/>
      <color theme="1"/>
      <name val="Arial"/>
      <family val="2"/>
    </font>
    <font>
      <b/>
      <i/>
      <sz val="11"/>
      <color theme="1"/>
      <name val="Calibri"/>
      <family val="2"/>
      <scheme val="minor"/>
    </font>
    <font>
      <sz val="12"/>
      <color theme="1"/>
      <name val="Calibri"/>
      <family val="2"/>
      <scheme val="minor"/>
    </font>
    <font>
      <b/>
      <sz val="10"/>
      <color indexed="9"/>
      <name val="Arial"/>
      <family val="2"/>
    </font>
    <font>
      <b/>
      <sz val="15"/>
      <color theme="3"/>
      <name val="Verdana"/>
      <family val="2"/>
    </font>
    <font>
      <b/>
      <sz val="11"/>
      <color rgb="FF0070C0"/>
      <name val="Calibri"/>
      <family val="2"/>
      <scheme val="minor"/>
    </font>
    <font>
      <b/>
      <sz val="12"/>
      <color theme="1"/>
      <name val="Calibri"/>
      <family val="2"/>
      <scheme val="minor"/>
    </font>
    <font>
      <b/>
      <i/>
      <sz val="8"/>
      <color theme="1"/>
      <name val="Calibri"/>
      <family val="2"/>
      <scheme val="minor"/>
    </font>
    <font>
      <sz val="8"/>
      <color rgb="FF000000"/>
      <name val="Segoe UI"/>
      <family val="2"/>
    </font>
    <font>
      <b/>
      <sz val="11"/>
      <color theme="1" tint="0.34998626667073579"/>
      <name val="Arial"/>
      <family val="2"/>
    </font>
    <font>
      <sz val="10"/>
      <name val="Arial"/>
      <family val="2"/>
    </font>
    <font>
      <sz val="16"/>
      <name val="Calibri"/>
      <family val="2"/>
      <scheme val="minor"/>
    </font>
    <font>
      <sz val="16"/>
      <color theme="1" tint="0.34998626667073579"/>
      <name val="Calibri"/>
      <family val="2"/>
      <scheme val="minor"/>
    </font>
    <font>
      <b/>
      <sz val="16"/>
      <name val="Calibri"/>
      <family val="2"/>
      <scheme val="minor"/>
    </font>
    <font>
      <sz val="9.5"/>
      <name val="Calibri"/>
      <family val="2"/>
      <scheme val="minor"/>
    </font>
    <font>
      <sz val="10"/>
      <name val="Calibri"/>
      <family val="2"/>
      <scheme val="minor"/>
    </font>
    <font>
      <b/>
      <sz val="10"/>
      <name val="Calibri"/>
      <family val="2"/>
      <scheme val="minor"/>
    </font>
    <font>
      <sz val="16"/>
      <color rgb="FF47254B"/>
      <name val="Arial"/>
      <family val="2"/>
    </font>
    <font>
      <sz val="10"/>
      <color theme="2" tint="-0.749992370372631"/>
      <name val="Arial"/>
      <family val="2"/>
    </font>
    <font>
      <sz val="16"/>
      <color theme="1" tint="0.249977111117893"/>
      <name val="Calibri"/>
      <family val="2"/>
      <scheme val="minor"/>
    </font>
    <font>
      <sz val="11"/>
      <color theme="1" tint="0.34998626667073579"/>
      <name val="Calibri"/>
      <family val="2"/>
      <scheme val="minor"/>
    </font>
    <font>
      <i/>
      <sz val="10"/>
      <color theme="3"/>
      <name val="Calibri"/>
      <family val="2"/>
      <scheme val="minor"/>
    </font>
    <font>
      <b/>
      <sz val="22"/>
      <color rgb="FF47254B"/>
      <name val="Calibri"/>
      <family val="2"/>
      <scheme val="minor"/>
    </font>
    <font>
      <sz val="14"/>
      <color rgb="FF47254B"/>
      <name val="Calibri"/>
      <family val="2"/>
      <scheme val="minor"/>
    </font>
    <font>
      <b/>
      <sz val="14"/>
      <color theme="0"/>
      <name val="Calibri"/>
      <family val="2"/>
      <scheme val="minor"/>
    </font>
    <font>
      <b/>
      <sz val="9"/>
      <color theme="1"/>
      <name val="Arial"/>
      <family val="2"/>
    </font>
    <font>
      <b/>
      <sz val="11"/>
      <color theme="0"/>
      <name val="Book Antiqua"/>
      <family val="1"/>
    </font>
  </fonts>
  <fills count="26">
    <fill>
      <patternFill patternType="none"/>
    </fill>
    <fill>
      <patternFill patternType="gray125"/>
    </fill>
    <fill>
      <patternFill patternType="solid">
        <fgColor rgb="FF5388BE"/>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indexed="61"/>
        <bgColor indexed="64"/>
      </patternFill>
    </fill>
    <fill>
      <patternFill patternType="solid">
        <fgColor theme="6" tint="-0.49998474074526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CECFF"/>
        <bgColor indexed="64"/>
      </patternFill>
    </fill>
    <fill>
      <patternFill patternType="solid">
        <fgColor rgb="FFFFCC99"/>
        <bgColor indexed="64"/>
      </patternFill>
    </fill>
    <fill>
      <patternFill patternType="solid">
        <fgColor theme="9" tint="0.59999389629810485"/>
        <bgColor indexed="64"/>
      </patternFill>
    </fill>
    <fill>
      <patternFill patternType="solid">
        <fgColor rgb="FFCC0099"/>
        <bgColor indexed="64"/>
      </patternFill>
    </fill>
    <fill>
      <patternFill patternType="solid">
        <fgColor rgb="FFFF0000"/>
        <bgColor indexed="64"/>
      </patternFill>
    </fill>
    <fill>
      <patternFill patternType="solid">
        <fgColor theme="0"/>
        <bgColor indexed="64"/>
      </patternFill>
    </fill>
    <fill>
      <patternFill patternType="solid">
        <fgColor rgb="FF47254B"/>
        <bgColor rgb="FF000000"/>
      </patternFill>
    </fill>
    <fill>
      <patternFill patternType="solid">
        <fgColor rgb="FFAFA2AB"/>
        <bgColor rgb="FF000000"/>
      </patternFill>
    </fill>
    <fill>
      <patternFill patternType="solid">
        <fgColor rgb="FFFACFDF"/>
        <bgColor rgb="FF000000"/>
      </patternFill>
    </fill>
    <fill>
      <patternFill patternType="solid">
        <fgColor rgb="FFAFA6CC"/>
        <bgColor rgb="FF000000"/>
      </patternFill>
    </fill>
    <fill>
      <patternFill patternType="solid">
        <fgColor rgb="FF315EA5"/>
        <bgColor indexed="64"/>
      </patternFill>
    </fill>
    <fill>
      <patternFill patternType="solid">
        <fgColor rgb="FF315EA5"/>
        <bgColor rgb="FF000000"/>
      </patternFill>
    </fill>
    <fill>
      <patternFill patternType="solid">
        <fgColor rgb="FF839EC9"/>
        <bgColor rgb="FF000000"/>
      </patternFill>
    </fill>
  </fills>
  <borders count="39">
    <border>
      <left/>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theme="0"/>
      </left>
      <right style="medium">
        <color theme="0"/>
      </right>
      <top style="medium">
        <color theme="0"/>
      </top>
      <bottom/>
      <diagonal/>
    </border>
  </borders>
  <cellStyleXfs count="3">
    <xf numFmtId="0" fontId="0" fillId="0" borderId="0"/>
    <xf numFmtId="9" fontId="1" fillId="0" borderId="0" applyFont="0" applyFill="0" applyBorder="0" applyAlignment="0" applyProtection="0"/>
    <xf numFmtId="0" fontId="21" fillId="0" borderId="0"/>
  </cellStyleXfs>
  <cellXfs count="198">
    <xf numFmtId="0" fontId="0" fillId="0" borderId="0" xfId="0"/>
    <xf numFmtId="0" fontId="4" fillId="0" borderId="0" xfId="0" applyFont="1" applyBorder="1" applyProtection="1">
      <protection hidden="1"/>
    </xf>
    <xf numFmtId="0" fontId="5" fillId="0" borderId="0" xfId="0" applyFont="1" applyBorder="1" applyProtection="1">
      <protection hidden="1"/>
    </xf>
    <xf numFmtId="0" fontId="5" fillId="0" borderId="0" xfId="0" applyFont="1" applyBorder="1" applyAlignment="1" applyProtection="1">
      <alignment horizontal="center"/>
      <protection hidden="1"/>
    </xf>
    <xf numFmtId="0" fontId="6" fillId="0" borderId="0" xfId="0" applyFont="1" applyBorder="1" applyAlignment="1" applyProtection="1">
      <alignment vertical="center"/>
      <protection hidden="1"/>
    </xf>
    <xf numFmtId="0" fontId="8" fillId="0" borderId="0" xfId="0" applyFont="1" applyBorder="1" applyProtection="1">
      <protection hidden="1"/>
    </xf>
    <xf numFmtId="164" fontId="9" fillId="0" borderId="0" xfId="0" applyNumberFormat="1" applyFont="1" applyBorder="1" applyProtection="1">
      <protection hidden="1"/>
    </xf>
    <xf numFmtId="0" fontId="9" fillId="0" borderId="0" xfId="0" applyFont="1" applyBorder="1" applyProtection="1">
      <protection hidden="1"/>
    </xf>
    <xf numFmtId="0" fontId="12" fillId="0" borderId="0" xfId="0" applyFont="1"/>
    <xf numFmtId="0" fontId="0" fillId="0" borderId="0" xfId="0" applyFill="1" applyBorder="1" applyAlignment="1">
      <alignment horizontal="center" vertical="center"/>
    </xf>
    <xf numFmtId="0" fontId="0" fillId="0" borderId="0" xfId="0" applyFill="1" applyBorder="1"/>
    <xf numFmtId="0" fontId="13" fillId="0" borderId="0" xfId="0" applyFont="1" applyFill="1" applyBorder="1"/>
    <xf numFmtId="3" fontId="0" fillId="0" borderId="0" xfId="0" applyNumberFormat="1" applyFill="1" applyBorder="1" applyAlignment="1">
      <alignment horizontal="center" vertical="center"/>
    </xf>
    <xf numFmtId="3" fontId="13" fillId="0" borderId="0" xfId="0" applyNumberFormat="1" applyFont="1" applyFill="1" applyBorder="1" applyAlignment="1">
      <alignment horizontal="center" vertical="center"/>
    </xf>
    <xf numFmtId="0" fontId="14" fillId="4" borderId="19" xfId="0" applyFont="1" applyFill="1" applyBorder="1" applyAlignment="1">
      <alignment horizontal="center" vertical="center" wrapText="1"/>
    </xf>
    <xf numFmtId="0" fontId="0" fillId="0" borderId="20" xfId="0" applyFill="1" applyBorder="1" applyAlignment="1">
      <alignment horizontal="center" vertical="center"/>
    </xf>
    <xf numFmtId="0" fontId="0" fillId="0" borderId="22" xfId="0" applyFill="1" applyBorder="1" applyAlignment="1">
      <alignment horizontal="center" vertical="center"/>
    </xf>
    <xf numFmtId="0" fontId="13" fillId="0" borderId="23" xfId="0" applyFont="1" applyFill="1" applyBorder="1"/>
    <xf numFmtId="0" fontId="0" fillId="0" borderId="23" xfId="0" applyFill="1" applyBorder="1"/>
    <xf numFmtId="0" fontId="0" fillId="0" borderId="24" xfId="0" applyFill="1" applyBorder="1" applyAlignment="1">
      <alignment horizontal="center" vertical="center"/>
    </xf>
    <xf numFmtId="0" fontId="0" fillId="0" borderId="25" xfId="0" applyFill="1" applyBorder="1"/>
    <xf numFmtId="0" fontId="0" fillId="0" borderId="20" xfId="0" applyFill="1" applyBorder="1"/>
    <xf numFmtId="0" fontId="13" fillId="0" borderId="21" xfId="0" applyFont="1" applyFill="1" applyBorder="1"/>
    <xf numFmtId="0" fontId="0" fillId="0" borderId="22" xfId="0" applyFill="1" applyBorder="1"/>
    <xf numFmtId="0" fontId="0" fillId="0" borderId="24" xfId="0" applyFill="1" applyBorder="1"/>
    <xf numFmtId="0" fontId="13" fillId="0" borderId="25" xfId="0" applyFont="1" applyFill="1" applyBorder="1"/>
    <xf numFmtId="3" fontId="0" fillId="0" borderId="20" xfId="0" applyNumberFormat="1" applyFill="1" applyBorder="1" applyAlignment="1">
      <alignment horizontal="center" vertical="center"/>
    </xf>
    <xf numFmtId="3" fontId="13" fillId="0" borderId="21" xfId="0" applyNumberFormat="1" applyFont="1" applyFill="1" applyBorder="1" applyAlignment="1">
      <alignment horizontal="center" vertical="center"/>
    </xf>
    <xf numFmtId="3" fontId="0" fillId="0" borderId="22" xfId="0" applyNumberFormat="1" applyFill="1" applyBorder="1" applyAlignment="1">
      <alignment horizontal="center" vertical="center"/>
    </xf>
    <xf numFmtId="3" fontId="13" fillId="0" borderId="23" xfId="0" applyNumberFormat="1" applyFont="1" applyFill="1" applyBorder="1" applyAlignment="1">
      <alignment horizontal="center" vertical="center"/>
    </xf>
    <xf numFmtId="3" fontId="0" fillId="0" borderId="24" xfId="0" applyNumberFormat="1" applyFill="1" applyBorder="1" applyAlignment="1">
      <alignment horizontal="center" vertical="center"/>
    </xf>
    <xf numFmtId="3" fontId="13" fillId="0" borderId="25" xfId="0" applyNumberFormat="1" applyFont="1" applyFill="1" applyBorder="1" applyAlignment="1">
      <alignment horizontal="center" vertical="center"/>
    </xf>
    <xf numFmtId="0" fontId="0" fillId="0" borderId="22" xfId="0" applyBorder="1"/>
    <xf numFmtId="0" fontId="0" fillId="0" borderId="23" xfId="0" applyBorder="1"/>
    <xf numFmtId="0" fontId="0" fillId="0" borderId="21" xfId="0" applyFill="1" applyBorder="1" applyAlignment="1">
      <alignment horizontal="right"/>
    </xf>
    <xf numFmtId="0" fontId="0" fillId="0" borderId="23" xfId="0" applyFill="1" applyBorder="1" applyAlignment="1">
      <alignment horizontal="right"/>
    </xf>
    <xf numFmtId="0" fontId="13" fillId="0" borderId="21" xfId="0" applyFont="1" applyFill="1" applyBorder="1" applyAlignment="1">
      <alignment horizontal="right"/>
    </xf>
    <xf numFmtId="0" fontId="13" fillId="0" borderId="23" xfId="0" applyFont="1" applyFill="1" applyBorder="1" applyAlignment="1">
      <alignment horizontal="right"/>
    </xf>
    <xf numFmtId="0" fontId="0" fillId="0" borderId="19" xfId="0" applyBorder="1" applyAlignment="1">
      <alignment horizontal="center"/>
    </xf>
    <xf numFmtId="0" fontId="2" fillId="0" borderId="19" xfId="0" applyFont="1" applyBorder="1" applyAlignment="1">
      <alignment horizontal="center"/>
    </xf>
    <xf numFmtId="0" fontId="0" fillId="0" borderId="0" xfId="0" applyAlignment="1">
      <alignment horizontal="center"/>
    </xf>
    <xf numFmtId="0" fontId="15" fillId="0" borderId="0" xfId="0" applyFont="1" applyFill="1" applyAlignment="1">
      <alignment vertical="center" wrapText="1"/>
    </xf>
    <xf numFmtId="0" fontId="16" fillId="0" borderId="0" xfId="0" applyFont="1" applyAlignment="1">
      <alignment horizontal="left"/>
    </xf>
    <xf numFmtId="0" fontId="2" fillId="0" borderId="26" xfId="0" applyFont="1" applyBorder="1" applyAlignment="1"/>
    <xf numFmtId="0" fontId="7" fillId="2" borderId="27"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0" fillId="0" borderId="0" xfId="0" applyAlignment="1">
      <alignment vertical="center"/>
    </xf>
    <xf numFmtId="0" fontId="0" fillId="0" borderId="27" xfId="0" applyBorder="1" applyAlignment="1">
      <alignment horizontal="center"/>
    </xf>
    <xf numFmtId="0" fontId="0" fillId="0" borderId="27" xfId="0" applyBorder="1"/>
    <xf numFmtId="9" fontId="0" fillId="0" borderId="0" xfId="0" applyNumberFormat="1"/>
    <xf numFmtId="1" fontId="0" fillId="0" borderId="0" xfId="0" applyNumberFormat="1"/>
    <xf numFmtId="9" fontId="0" fillId="0" borderId="0" xfId="1" applyFont="1"/>
    <xf numFmtId="2" fontId="0" fillId="0" borderId="0" xfId="0" applyNumberFormat="1"/>
    <xf numFmtId="0" fontId="0" fillId="0" borderId="29" xfId="0" applyBorder="1"/>
    <xf numFmtId="0" fontId="14" fillId="0" borderId="0" xfId="0" applyFont="1" applyFill="1" applyBorder="1" applyAlignment="1">
      <alignment horizontal="center" vertical="center" wrapText="1"/>
    </xf>
    <xf numFmtId="0" fontId="14" fillId="7" borderId="19" xfId="0" applyFont="1" applyFill="1" applyBorder="1" applyAlignment="1">
      <alignment horizontal="center" vertical="justify" wrapText="1"/>
    </xf>
    <xf numFmtId="0" fontId="14" fillId="7" borderId="19" xfId="0" applyFont="1" applyFill="1" applyBorder="1" applyAlignment="1">
      <alignment horizontal="center" vertical="center" wrapText="1"/>
    </xf>
    <xf numFmtId="0" fontId="14" fillId="3" borderId="19" xfId="0" applyFont="1" applyFill="1" applyBorder="1" applyAlignment="1">
      <alignment horizontal="center" vertical="justify" wrapText="1"/>
    </xf>
    <xf numFmtId="0" fontId="14" fillId="6" borderId="19" xfId="0" applyFont="1" applyFill="1" applyBorder="1" applyAlignment="1">
      <alignment horizontal="center" vertical="justify" wrapText="1"/>
    </xf>
    <xf numFmtId="165" fontId="0" fillId="0" borderId="0" xfId="0" applyNumberFormat="1"/>
    <xf numFmtId="0" fontId="7" fillId="2" borderId="28"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vertical="center"/>
    </xf>
    <xf numFmtId="0" fontId="14" fillId="3" borderId="19" xfId="0" applyFont="1" applyFill="1" applyBorder="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xf>
    <xf numFmtId="0" fontId="14" fillId="6" borderId="33" xfId="0" applyFont="1" applyFill="1" applyBorder="1" applyAlignment="1">
      <alignment horizontal="center" vertical="justify" wrapText="1"/>
    </xf>
    <xf numFmtId="9" fontId="0" fillId="8" borderId="0" xfId="0" applyNumberFormat="1" applyFill="1"/>
    <xf numFmtId="9" fontId="0" fillId="0" borderId="0" xfId="0" applyNumberFormat="1" applyAlignment="1">
      <alignment horizontal="center"/>
    </xf>
    <xf numFmtId="0" fontId="0" fillId="0" borderId="0" xfId="0" applyNumberFormat="1"/>
    <xf numFmtId="0" fontId="0" fillId="0" borderId="0" xfId="0" applyFill="1"/>
    <xf numFmtId="0" fontId="0" fillId="10" borderId="32" xfId="0" applyFill="1" applyBorder="1"/>
    <xf numFmtId="0" fontId="0" fillId="10" borderId="31" xfId="0" applyFill="1" applyBorder="1"/>
    <xf numFmtId="0" fontId="13" fillId="10" borderId="30" xfId="0" applyFont="1" applyFill="1" applyBorder="1" applyAlignment="1">
      <alignment wrapText="1"/>
    </xf>
    <xf numFmtId="0" fontId="13" fillId="10" borderId="31" xfId="0" applyFont="1" applyFill="1" applyBorder="1" applyAlignment="1">
      <alignment wrapText="1"/>
    </xf>
    <xf numFmtId="0" fontId="13" fillId="10" borderId="31" xfId="0" applyFont="1" applyFill="1" applyBorder="1"/>
    <xf numFmtId="0" fontId="13" fillId="11" borderId="30" xfId="0" applyFont="1" applyFill="1" applyBorder="1"/>
    <xf numFmtId="0" fontId="13" fillId="11" borderId="31" xfId="0" applyFont="1" applyFill="1" applyBorder="1"/>
    <xf numFmtId="0" fontId="13" fillId="11" borderId="32" xfId="0" applyFont="1" applyFill="1" applyBorder="1"/>
    <xf numFmtId="0" fontId="13" fillId="12" borderId="30" xfId="0" applyFont="1" applyFill="1" applyBorder="1" applyAlignment="1">
      <alignment horizontal="center"/>
    </xf>
    <xf numFmtId="0" fontId="13" fillId="12" borderId="31" xfId="0" applyFont="1" applyFill="1" applyBorder="1" applyAlignment="1">
      <alignment horizontal="center"/>
    </xf>
    <xf numFmtId="0" fontId="13" fillId="12" borderId="32" xfId="0" applyFont="1" applyFill="1" applyBorder="1" applyAlignment="1">
      <alignment horizontal="center"/>
    </xf>
    <xf numFmtId="0" fontId="0" fillId="0" borderId="0" xfId="0" applyFill="1" applyAlignment="1">
      <alignment horizontal="center"/>
    </xf>
    <xf numFmtId="0" fontId="0" fillId="0" borderId="27" xfId="0" applyFill="1" applyBorder="1"/>
    <xf numFmtId="0" fontId="13" fillId="10" borderId="30" xfId="0" applyFont="1" applyFill="1" applyBorder="1"/>
    <xf numFmtId="0" fontId="13" fillId="10" borderId="32" xfId="0" applyFont="1" applyFill="1" applyBorder="1"/>
    <xf numFmtId="0" fontId="0" fillId="0" borderId="29" xfId="0" applyFill="1" applyBorder="1"/>
    <xf numFmtId="0" fontId="17" fillId="13" borderId="30" xfId="0" applyFont="1" applyFill="1" applyBorder="1" applyAlignment="1">
      <alignment vertical="center"/>
    </xf>
    <xf numFmtId="3" fontId="13" fillId="13" borderId="31" xfId="0" applyNumberFormat="1" applyFont="1" applyFill="1" applyBorder="1" applyAlignment="1">
      <alignment horizontal="center" vertical="center"/>
    </xf>
    <xf numFmtId="3" fontId="13" fillId="13" borderId="32" xfId="0" applyNumberFormat="1" applyFont="1" applyFill="1" applyBorder="1" applyAlignment="1">
      <alignment horizontal="center" vertical="center"/>
    </xf>
    <xf numFmtId="0" fontId="0" fillId="14" borderId="30" xfId="0" applyFill="1" applyBorder="1" applyAlignment="1">
      <alignment horizontal="center" vertical="center"/>
    </xf>
    <xf numFmtId="0" fontId="0" fillId="14" borderId="31" xfId="0" applyFill="1" applyBorder="1" applyAlignment="1">
      <alignment horizontal="center" vertical="center"/>
    </xf>
    <xf numFmtId="0" fontId="0" fillId="14" borderId="32" xfId="0" applyFill="1" applyBorder="1" applyAlignment="1">
      <alignment horizontal="center" vertical="center"/>
    </xf>
    <xf numFmtId="0" fontId="13" fillId="10" borderId="21" xfId="0" applyFont="1" applyFill="1" applyBorder="1" applyAlignment="1">
      <alignment wrapText="1"/>
    </xf>
    <xf numFmtId="0" fontId="13" fillId="10" borderId="23" xfId="0" applyFont="1" applyFill="1" applyBorder="1" applyAlignment="1">
      <alignment wrapText="1"/>
    </xf>
    <xf numFmtId="0" fontId="13" fillId="10" borderId="23" xfId="0" applyFont="1" applyFill="1" applyBorder="1"/>
    <xf numFmtId="0" fontId="0" fillId="10" borderId="23" xfId="0" applyFill="1" applyBorder="1"/>
    <xf numFmtId="0" fontId="0" fillId="0" borderId="20" xfId="0" applyFill="1" applyBorder="1" applyAlignment="1">
      <alignment horizontal="right"/>
    </xf>
    <xf numFmtId="0" fontId="0" fillId="0" borderId="22" xfId="0" applyFill="1" applyBorder="1" applyAlignment="1">
      <alignment horizontal="right"/>
    </xf>
    <xf numFmtId="0" fontId="0" fillId="0" borderId="22" xfId="0" applyBorder="1" applyAlignment="1">
      <alignment horizontal="right"/>
    </xf>
    <xf numFmtId="0" fontId="0" fillId="0" borderId="23" xfId="0" applyBorder="1" applyAlignment="1">
      <alignment horizontal="right"/>
    </xf>
    <xf numFmtId="0" fontId="0" fillId="0" borderId="24" xfId="0" applyBorder="1" applyAlignment="1">
      <alignment horizontal="right"/>
    </xf>
    <xf numFmtId="0" fontId="0" fillId="0" borderId="25" xfId="0" applyBorder="1" applyAlignment="1">
      <alignment horizontal="right"/>
    </xf>
    <xf numFmtId="0" fontId="0" fillId="0" borderId="29" xfId="0" applyBorder="1" applyAlignment="1">
      <alignment horizontal="center"/>
    </xf>
    <xf numFmtId="0" fontId="11" fillId="15" borderId="0" xfId="0" applyFont="1" applyFill="1" applyBorder="1" applyAlignment="1">
      <alignment horizontal="center" vertical="center" wrapText="1"/>
    </xf>
    <xf numFmtId="0" fontId="14" fillId="0" borderId="0" xfId="0" applyFont="1" applyFill="1" applyBorder="1" applyAlignment="1">
      <alignment horizontal="center" vertical="justify" wrapText="1"/>
    </xf>
    <xf numFmtId="9" fontId="0" fillId="0" borderId="0" xfId="0" applyNumberFormat="1" applyFill="1" applyAlignment="1">
      <alignment horizontal="center"/>
    </xf>
    <xf numFmtId="9" fontId="0" fillId="0" borderId="0" xfId="0" applyNumberFormat="1" applyFill="1"/>
    <xf numFmtId="0" fontId="0" fillId="0" borderId="0" xfId="0" applyAlignment="1">
      <alignment horizontal="right"/>
    </xf>
    <xf numFmtId="0" fontId="11" fillId="16" borderId="0" xfId="0" applyFont="1" applyFill="1" applyBorder="1" applyAlignment="1">
      <alignment horizontal="center" vertical="center" wrapText="1"/>
    </xf>
    <xf numFmtId="0" fontId="0" fillId="0" borderId="20" xfId="0" applyBorder="1" applyAlignment="1">
      <alignment horizontal="right"/>
    </xf>
    <xf numFmtId="0" fontId="0" fillId="0" borderId="21" xfId="0" applyBorder="1" applyAlignment="1">
      <alignment horizontal="center" vertical="center"/>
    </xf>
    <xf numFmtId="0" fontId="0" fillId="0" borderId="23" xfId="0" applyBorder="1" applyAlignment="1">
      <alignment horizontal="center" vertical="center"/>
    </xf>
    <xf numFmtId="9" fontId="0" fillId="0" borderId="0" xfId="0" applyNumberFormat="1" applyAlignment="1"/>
    <xf numFmtId="0" fontId="0" fillId="0" borderId="20" xfId="0" applyBorder="1"/>
    <xf numFmtId="0" fontId="0" fillId="0" borderId="21" xfId="0" applyBorder="1"/>
    <xf numFmtId="0" fontId="18" fillId="0" borderId="0" xfId="0" applyFont="1" applyBorder="1" applyAlignment="1">
      <alignment horizontal="center"/>
    </xf>
    <xf numFmtId="0" fontId="0" fillId="0" borderId="0" xfId="0" applyAlignment="1">
      <alignment horizontal="center"/>
    </xf>
    <xf numFmtId="0" fontId="0" fillId="0" borderId="0" xfId="0" applyBorder="1"/>
    <xf numFmtId="0" fontId="3" fillId="5" borderId="37" xfId="0" applyFont="1" applyFill="1" applyBorder="1" applyAlignment="1">
      <alignment horizontal="center" vertical="center" wrapText="1"/>
    </xf>
    <xf numFmtId="0" fontId="2" fillId="9" borderId="30" xfId="0" applyFont="1" applyFill="1" applyBorder="1" applyAlignment="1">
      <alignment horizontal="center" vertical="center"/>
    </xf>
    <xf numFmtId="0" fontId="2" fillId="9" borderId="32" xfId="0" applyFont="1" applyFill="1" applyBorder="1" applyAlignment="1">
      <alignment horizontal="center" vertical="center"/>
    </xf>
    <xf numFmtId="0" fontId="0" fillId="0" borderId="0" xfId="0" applyBorder="1" applyAlignment="1">
      <alignment horizontal="right"/>
    </xf>
    <xf numFmtId="0" fontId="0" fillId="0" borderId="34" xfId="0" applyBorder="1" applyAlignment="1">
      <alignment horizontal="right"/>
    </xf>
    <xf numFmtId="0" fontId="0" fillId="0" borderId="34" xfId="0" applyBorder="1"/>
    <xf numFmtId="0" fontId="0" fillId="17" borderId="31" xfId="0" applyFill="1" applyBorder="1" applyAlignment="1">
      <alignment horizontal="center" vertical="center"/>
    </xf>
    <xf numFmtId="10" fontId="14" fillId="4" borderId="19" xfId="0" applyNumberFormat="1" applyFont="1" applyFill="1" applyBorder="1" applyAlignment="1">
      <alignment horizontal="center" vertical="center" wrapText="1"/>
    </xf>
    <xf numFmtId="166" fontId="0" fillId="0" borderId="0" xfId="0" applyNumberFormat="1"/>
    <xf numFmtId="0" fontId="15" fillId="0" borderId="0" xfId="0" applyFont="1" applyFill="1" applyAlignment="1">
      <alignment horizontal="left" vertical="center" wrapText="1"/>
    </xf>
    <xf numFmtId="0" fontId="2" fillId="0" borderId="0" xfId="0" applyFont="1" applyAlignment="1">
      <alignment horizontal="center"/>
    </xf>
    <xf numFmtId="0" fontId="0" fillId="0" borderId="0" xfId="0" applyAlignment="1">
      <alignment horizontal="center"/>
    </xf>
    <xf numFmtId="0" fontId="14" fillId="6" borderId="22" xfId="0" applyFont="1" applyFill="1" applyBorder="1" applyAlignment="1">
      <alignment horizontal="center" vertical="justify" wrapText="1"/>
    </xf>
    <xf numFmtId="0" fontId="14" fillId="6" borderId="0" xfId="0" applyFont="1" applyFill="1" applyBorder="1" applyAlignment="1">
      <alignment horizontal="center" vertical="justify" wrapText="1"/>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4" fillId="6" borderId="34" xfId="0" applyFont="1" applyFill="1" applyBorder="1" applyAlignment="1">
      <alignment horizontal="center" vertical="justify" wrapText="1"/>
    </xf>
    <xf numFmtId="0" fontId="14" fillId="6" borderId="21" xfId="0" applyFont="1" applyFill="1" applyBorder="1" applyAlignment="1">
      <alignment horizontal="center" vertical="justify" wrapText="1"/>
    </xf>
    <xf numFmtId="0" fontId="0" fillId="9" borderId="21" xfId="0" applyFill="1" applyBorder="1" applyAlignment="1">
      <alignment horizontal="center" vertical="center"/>
    </xf>
    <xf numFmtId="0" fontId="0" fillId="9" borderId="25" xfId="0" applyFill="1" applyBorder="1" applyAlignment="1">
      <alignment horizontal="center" vertical="center"/>
    </xf>
    <xf numFmtId="0" fontId="0" fillId="0" borderId="20" xfId="0" applyBorder="1" applyAlignment="1">
      <alignment horizontal="center" vertical="center"/>
    </xf>
    <xf numFmtId="0" fontId="0" fillId="0" borderId="24" xfId="0" applyBorder="1" applyAlignment="1">
      <alignment horizontal="center" vertical="center"/>
    </xf>
    <xf numFmtId="0" fontId="22" fillId="0" borderId="0" xfId="2" applyFont="1" applyFill="1" applyBorder="1" applyAlignment="1">
      <alignment vertical="center"/>
    </xf>
    <xf numFmtId="0" fontId="22" fillId="0" borderId="0" xfId="2" applyFont="1" applyFill="1" applyAlignment="1">
      <alignment vertical="center"/>
    </xf>
    <xf numFmtId="0" fontId="23" fillId="0" borderId="0" xfId="2" applyFont="1" applyFill="1" applyBorder="1" applyAlignment="1">
      <alignment vertical="center"/>
    </xf>
    <xf numFmtId="0" fontId="24" fillId="0" borderId="0" xfId="2" applyFont="1" applyFill="1" applyBorder="1" applyAlignment="1">
      <alignment vertical="center" wrapText="1"/>
    </xf>
    <xf numFmtId="0" fontId="22" fillId="0" borderId="0" xfId="2" applyFont="1" applyFill="1" applyBorder="1" applyAlignment="1">
      <alignment horizontal="left" vertical="center"/>
    </xf>
    <xf numFmtId="0" fontId="25" fillId="0" borderId="0" xfId="2" applyFont="1" applyFill="1" applyBorder="1" applyAlignment="1">
      <alignment vertical="center"/>
    </xf>
    <xf numFmtId="0" fontId="25" fillId="0" borderId="0" xfId="2" applyFont="1" applyFill="1" applyAlignment="1">
      <alignment vertical="center"/>
    </xf>
    <xf numFmtId="0" fontId="26" fillId="0" borderId="0" xfId="2" applyFont="1" applyFill="1" applyBorder="1" applyAlignment="1">
      <alignment vertical="center" wrapText="1"/>
    </xf>
    <xf numFmtId="0" fontId="26" fillId="0" borderId="0" xfId="2" applyFont="1" applyFill="1" applyAlignment="1">
      <alignment vertical="center"/>
    </xf>
    <xf numFmtId="0" fontId="27" fillId="0" borderId="0" xfId="2" applyFont="1" applyFill="1" applyBorder="1" applyAlignment="1">
      <alignment vertical="center" wrapText="1"/>
    </xf>
    <xf numFmtId="0" fontId="25" fillId="0" borderId="0" xfId="2" applyFont="1" applyFill="1" applyBorder="1" applyAlignment="1">
      <alignment vertical="center" wrapText="1"/>
    </xf>
    <xf numFmtId="0" fontId="28" fillId="0" borderId="0" xfId="2" applyFont="1" applyFill="1" applyBorder="1" applyAlignment="1">
      <alignment vertical="center"/>
    </xf>
    <xf numFmtId="0" fontId="29" fillId="0" borderId="0" xfId="0" applyNumberFormat="1" applyFont="1" applyFill="1" applyBorder="1" applyAlignment="1">
      <alignment vertical="center" wrapText="1"/>
    </xf>
    <xf numFmtId="0" fontId="29" fillId="0" borderId="0" xfId="0" applyNumberFormat="1" applyFont="1" applyAlignment="1">
      <alignment vertical="center" wrapText="1"/>
    </xf>
    <xf numFmtId="0" fontId="30" fillId="18" borderId="0" xfId="2" applyFont="1" applyFill="1" applyBorder="1" applyAlignment="1" applyProtection="1">
      <alignment vertical="center"/>
    </xf>
    <xf numFmtId="0" fontId="22" fillId="18" borderId="0" xfId="2" applyFont="1" applyFill="1" applyAlignment="1">
      <alignment vertical="center"/>
    </xf>
    <xf numFmtId="0" fontId="22" fillId="18" borderId="0" xfId="2" applyFont="1" applyFill="1" applyBorder="1" applyAlignment="1">
      <alignment vertical="center"/>
    </xf>
    <xf numFmtId="0" fontId="31" fillId="18" borderId="0" xfId="2" applyFont="1" applyFill="1" applyBorder="1" applyAlignment="1">
      <alignment vertical="center" wrapText="1"/>
    </xf>
    <xf numFmtId="0" fontId="32" fillId="18" borderId="0" xfId="2" applyFont="1" applyFill="1" applyBorder="1" applyAlignment="1" applyProtection="1">
      <alignment horizontal="right" vertical="center"/>
      <protection locked="0"/>
    </xf>
    <xf numFmtId="0" fontId="33" fillId="18" borderId="0" xfId="2" applyFont="1" applyFill="1" applyBorder="1" applyAlignment="1" applyProtection="1">
      <alignment vertical="center" wrapText="1"/>
      <protection locked="0"/>
    </xf>
    <xf numFmtId="0" fontId="34" fillId="18" borderId="0" xfId="2" applyFont="1" applyFill="1" applyBorder="1" applyAlignment="1" applyProtection="1">
      <alignment vertical="center"/>
    </xf>
    <xf numFmtId="0" fontId="35" fillId="19" borderId="1" xfId="0" applyFont="1" applyFill="1" applyBorder="1" applyAlignment="1" applyProtection="1">
      <alignment horizontal="center" vertical="center"/>
      <protection hidden="1"/>
    </xf>
    <xf numFmtId="0" fontId="35" fillId="19" borderId="2" xfId="0" applyFont="1" applyFill="1" applyBorder="1" applyAlignment="1" applyProtection="1">
      <alignment horizontal="center" vertical="center"/>
      <protection hidden="1"/>
    </xf>
    <xf numFmtId="0" fontId="35" fillId="19" borderId="3" xfId="0" applyFont="1" applyFill="1" applyBorder="1" applyAlignment="1" applyProtection="1">
      <alignment horizontal="center" vertical="center"/>
      <protection hidden="1"/>
    </xf>
    <xf numFmtId="0" fontId="35" fillId="19" borderId="4" xfId="0" applyFont="1" applyFill="1" applyBorder="1" applyAlignment="1" applyProtection="1">
      <alignment horizontal="center" vertical="center"/>
      <protection hidden="1"/>
    </xf>
    <xf numFmtId="0" fontId="35" fillId="19" borderId="5" xfId="0" applyFont="1" applyFill="1" applyBorder="1" applyAlignment="1" applyProtection="1">
      <alignment horizontal="center" vertical="center"/>
      <protection hidden="1"/>
    </xf>
    <xf numFmtId="0" fontId="35" fillId="19" borderId="6" xfId="0" applyFont="1" applyFill="1" applyBorder="1" applyAlignment="1" applyProtection="1">
      <alignment horizontal="center" vertical="center"/>
      <protection hidden="1"/>
    </xf>
    <xf numFmtId="0" fontId="20" fillId="20" borderId="8" xfId="0" applyFont="1" applyFill="1" applyBorder="1" applyAlignment="1" applyProtection="1">
      <alignment horizontal="center" vertical="center"/>
      <protection hidden="1"/>
    </xf>
    <xf numFmtId="0" fontId="20" fillId="20" borderId="0" xfId="0" applyFont="1" applyFill="1" applyBorder="1" applyAlignment="1" applyProtection="1">
      <alignment horizontal="center" vertical="center"/>
      <protection hidden="1"/>
    </xf>
    <xf numFmtId="0" fontId="5" fillId="21" borderId="7" xfId="0" applyFont="1" applyFill="1" applyBorder="1" applyAlignment="1" applyProtection="1">
      <alignment horizontal="center"/>
      <protection hidden="1"/>
    </xf>
    <xf numFmtId="0" fontId="5" fillId="21" borderId="8" xfId="0" applyFont="1" applyFill="1" applyBorder="1" applyAlignment="1" applyProtection="1">
      <alignment horizontal="center"/>
      <protection hidden="1"/>
    </xf>
    <xf numFmtId="0" fontId="5" fillId="21" borderId="0" xfId="0" applyFont="1" applyFill="1" applyBorder="1" applyAlignment="1" applyProtection="1">
      <alignment horizontal="center"/>
      <protection hidden="1"/>
    </xf>
    <xf numFmtId="164" fontId="10" fillId="22" borderId="14" xfId="0" applyNumberFormat="1" applyFont="1" applyFill="1" applyBorder="1" applyAlignment="1" applyProtection="1">
      <alignment horizontal="center" vertical="center"/>
      <protection hidden="1"/>
    </xf>
    <xf numFmtId="164" fontId="10" fillId="22" borderId="12" xfId="0" applyNumberFormat="1" applyFont="1" applyFill="1" applyBorder="1" applyAlignment="1" applyProtection="1">
      <alignment horizontal="center" vertical="center"/>
      <protection hidden="1"/>
    </xf>
    <xf numFmtId="164" fontId="10" fillId="22" borderId="0" xfId="0" applyNumberFormat="1" applyFont="1" applyFill="1" applyBorder="1" applyAlignment="1" applyProtection="1">
      <alignment horizontal="center" vertical="center"/>
      <protection hidden="1"/>
    </xf>
    <xf numFmtId="164" fontId="10" fillId="22" borderId="13" xfId="0" applyNumberFormat="1" applyFont="1" applyFill="1" applyBorder="1" applyAlignment="1" applyProtection="1">
      <alignment horizontal="center" vertical="center"/>
      <protection hidden="1"/>
    </xf>
    <xf numFmtId="0" fontId="11" fillId="22" borderId="18" xfId="0" applyFont="1" applyFill="1" applyBorder="1" applyAlignment="1" applyProtection="1">
      <alignment horizontal="center" vertical="center" wrapText="1"/>
      <protection hidden="1"/>
    </xf>
    <xf numFmtId="9" fontId="11" fillId="22" borderId="17" xfId="0" applyNumberFormat="1" applyFont="1" applyFill="1" applyBorder="1" applyAlignment="1" applyProtection="1">
      <alignment horizontal="center" vertical="center" wrapText="1"/>
      <protection hidden="1"/>
    </xf>
    <xf numFmtId="9" fontId="11" fillId="22" borderId="38" xfId="0" applyNumberFormat="1" applyFont="1" applyFill="1" applyBorder="1" applyAlignment="1" applyProtection="1">
      <alignment horizontal="center" vertical="center" wrapText="1"/>
      <protection hidden="1"/>
    </xf>
    <xf numFmtId="0" fontId="36" fillId="22" borderId="17" xfId="0" applyFont="1" applyFill="1" applyBorder="1" applyAlignment="1" applyProtection="1">
      <alignment horizontal="center" vertical="center" wrapText="1"/>
      <protection hidden="1"/>
    </xf>
    <xf numFmtId="0" fontId="36" fillId="22" borderId="15" xfId="0" applyFont="1" applyFill="1" applyBorder="1" applyAlignment="1" applyProtection="1">
      <alignment horizontal="center" vertical="center" wrapText="1"/>
      <protection hidden="1"/>
    </xf>
    <xf numFmtId="0" fontId="36" fillId="22" borderId="38" xfId="0" applyFont="1" applyFill="1" applyBorder="1" applyAlignment="1" applyProtection="1">
      <alignment horizontal="center" vertical="center" wrapText="1"/>
      <protection hidden="1"/>
    </xf>
    <xf numFmtId="0" fontId="36" fillId="22" borderId="18" xfId="0" applyFont="1" applyFill="1" applyBorder="1" applyAlignment="1" applyProtection="1">
      <alignment horizontal="center" vertical="center" wrapText="1"/>
      <protection hidden="1"/>
    </xf>
    <xf numFmtId="0" fontId="36" fillId="22" borderId="7" xfId="0" applyFont="1" applyFill="1" applyBorder="1" applyAlignment="1" applyProtection="1">
      <alignment horizontal="center" vertical="center" wrapText="1"/>
      <protection hidden="1"/>
    </xf>
    <xf numFmtId="0" fontId="37" fillId="23" borderId="0" xfId="0" applyFont="1" applyFill="1" applyBorder="1" applyAlignment="1" applyProtection="1">
      <alignment horizontal="right" vertical="center"/>
      <protection hidden="1"/>
    </xf>
    <xf numFmtId="0" fontId="37" fillId="23" borderId="0" xfId="0" applyFont="1" applyFill="1" applyBorder="1" applyAlignment="1" applyProtection="1">
      <alignment horizontal="left" vertical="center"/>
      <protection hidden="1"/>
    </xf>
    <xf numFmtId="0" fontId="7" fillId="24" borderId="7" xfId="0" applyFont="1" applyFill="1" applyBorder="1" applyAlignment="1" applyProtection="1">
      <alignment horizontal="center" vertical="center" wrapText="1"/>
      <protection hidden="1"/>
    </xf>
    <xf numFmtId="0" fontId="7" fillId="24" borderId="9" xfId="0" applyFont="1" applyFill="1" applyBorder="1" applyAlignment="1" applyProtection="1">
      <alignment horizontal="center" vertical="center" wrapText="1"/>
      <protection hidden="1"/>
    </xf>
    <xf numFmtId="0" fontId="7" fillId="23" borderId="7" xfId="0" applyFont="1" applyFill="1" applyBorder="1" applyAlignment="1" applyProtection="1">
      <alignment horizontal="center" vertical="center" wrapText="1"/>
      <protection hidden="1"/>
    </xf>
    <xf numFmtId="0" fontId="7" fillId="23" borderId="9" xfId="0" applyFont="1" applyFill="1" applyBorder="1" applyAlignment="1" applyProtection="1">
      <alignment horizontal="center" vertical="center" wrapText="1"/>
      <protection hidden="1"/>
    </xf>
    <xf numFmtId="0" fontId="7" fillId="25" borderId="10" xfId="0" applyFont="1" applyFill="1" applyBorder="1" applyAlignment="1" applyProtection="1">
      <alignment horizontal="center" vertical="center" wrapText="1"/>
      <protection hidden="1"/>
    </xf>
    <xf numFmtId="0" fontId="7" fillId="25" borderId="11" xfId="0" applyFont="1" applyFill="1" applyBorder="1" applyAlignment="1" applyProtection="1">
      <alignment horizontal="center" vertical="center" wrapText="1"/>
      <protection hidden="1"/>
    </xf>
    <xf numFmtId="0" fontId="7" fillId="25" borderId="15" xfId="0" applyFont="1" applyFill="1" applyBorder="1" applyAlignment="1" applyProtection="1">
      <alignment horizontal="center" vertical="center" wrapText="1"/>
      <protection hidden="1"/>
    </xf>
    <xf numFmtId="0" fontId="7" fillId="25" borderId="16" xfId="0" applyFont="1" applyFill="1" applyBorder="1" applyAlignment="1" applyProtection="1">
      <alignment horizontal="center" vertical="center" wrapText="1"/>
      <protection hidden="1"/>
    </xf>
    <xf numFmtId="0" fontId="7" fillId="25" borderId="14" xfId="0" applyFont="1" applyFill="1" applyBorder="1" applyAlignment="1" applyProtection="1">
      <alignment horizontal="center" vertical="center" wrapText="1"/>
      <protection hidden="1"/>
    </xf>
    <xf numFmtId="0" fontId="7" fillId="25" borderId="12" xfId="0" applyFont="1" applyFill="1" applyBorder="1" applyAlignment="1" applyProtection="1">
      <alignment horizontal="center" vertical="center" wrapText="1"/>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839EC9"/>
      <color rgb="FF315EA5"/>
      <color rgb="FFAFA6CC"/>
      <color rgb="FFFACFDF"/>
      <color rgb="FF47254B"/>
      <color rgb="FFAFA2AB"/>
      <color rgb="FFFF9966"/>
      <color rgb="FFFF99CC"/>
      <color rgb="FFFFCC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Drop" dropStyle="combo" dx="16" fmlaLink="Att_Info!$B$20" fmlaRange="Att_Info!$J$1:$J$5" sel="1" val="0"/>
</file>

<file path=xl/ctrlProps/ctrlProp10.xml><?xml version="1.0" encoding="utf-8"?>
<formControlPr xmlns="http://schemas.microsoft.com/office/spreadsheetml/2009/9/main" objectType="Drop" dropStyle="combo" dx="16" fmlaLink="Att_Info!$E$16" fmlaRange="Att_Info!$B$1:$B$7" sel="3" val="0"/>
</file>

<file path=xl/ctrlProps/ctrlProp11.xml><?xml version="1.0" encoding="utf-8"?>
<formControlPr xmlns="http://schemas.microsoft.com/office/spreadsheetml/2009/9/main" objectType="Drop" dropLines="9" dropStyle="combo" dx="16" fmlaLink="Att_Info!$C$18" fmlaRange="Att_Info!$F$1:$F$4" sel="4" val="0"/>
</file>

<file path=xl/ctrlProps/ctrlProp12.xml><?xml version="1.0" encoding="utf-8"?>
<formControlPr xmlns="http://schemas.microsoft.com/office/spreadsheetml/2009/9/main" objectType="Drop" dropLines="9" dropStyle="combo" dx="16" fmlaLink="Att_Info!$D$18" fmlaRange="Att_Info!$F$1:$F$4" sel="4" val="0"/>
</file>

<file path=xl/ctrlProps/ctrlProp13.xml><?xml version="1.0" encoding="utf-8"?>
<formControlPr xmlns="http://schemas.microsoft.com/office/spreadsheetml/2009/9/main" objectType="Drop" dropLines="9" dropStyle="combo" dx="16" fmlaLink="Att_Info!$E$18" fmlaRange="Att_Info!$F$1:$F$4" sel="4" val="0"/>
</file>

<file path=xl/ctrlProps/ctrlProp14.xml><?xml version="1.0" encoding="utf-8"?>
<formControlPr xmlns="http://schemas.microsoft.com/office/spreadsheetml/2009/9/main" objectType="Drop" dropLines="9" dropStyle="combo" dx="16" fmlaLink="Att_Info!$D$19" fmlaRange="Att_Info!$H$1:$H$3" sel="1" val="0"/>
</file>

<file path=xl/ctrlProps/ctrlProp15.xml><?xml version="1.0" encoding="utf-8"?>
<formControlPr xmlns="http://schemas.microsoft.com/office/spreadsheetml/2009/9/main" objectType="Drop" dropLines="9" dropStyle="combo" dx="16" fmlaLink="Att_Info!$E$19" fmlaRange="Att_Info!$H$1:$H$3" sel="1" val="0"/>
</file>

<file path=xl/ctrlProps/ctrlProp16.xml><?xml version="1.0" encoding="utf-8"?>
<formControlPr xmlns="http://schemas.microsoft.com/office/spreadsheetml/2009/9/main" objectType="Drop" dropStyle="combo" dx="16" fmlaLink="Att_Info!$C$20" fmlaRange="Att_Info!$J$1:$J$5" sel="1" val="0"/>
</file>

<file path=xl/ctrlProps/ctrlProp17.xml><?xml version="1.0" encoding="utf-8"?>
<formControlPr xmlns="http://schemas.microsoft.com/office/spreadsheetml/2009/9/main" objectType="Drop" dropStyle="combo" dx="16" fmlaLink="Att_Info!$C$20" fmlaRange="Att_Info!$J$1:$J$5" sel="1" val="0"/>
</file>

<file path=xl/ctrlProps/ctrlProp18.xml><?xml version="1.0" encoding="utf-8"?>
<formControlPr xmlns="http://schemas.microsoft.com/office/spreadsheetml/2009/9/main" objectType="Drop" dropStyle="combo" dx="16" fmlaLink="Att_Info!$E$20" fmlaRange="Att_Info!$J$1:$J$5" sel="1" val="0"/>
</file>

<file path=xl/ctrlProps/ctrlProp19.xml><?xml version="1.0" encoding="utf-8"?>
<formControlPr xmlns="http://schemas.microsoft.com/office/spreadsheetml/2009/9/main" objectType="CheckBox" checked="Checked" fmlaLink="Att_Info!$C$14" lockText="1"/>
</file>

<file path=xl/ctrlProps/ctrlProp2.xml><?xml version="1.0" encoding="utf-8"?>
<formControlPr xmlns="http://schemas.microsoft.com/office/spreadsheetml/2009/9/main" objectType="Drop" dropLines="9" dropStyle="combo" dx="16" fmlaLink="Att_Info!$B$18" fmlaRange="Att_Info!$F$1:$F$4" sel="4" val="0"/>
</file>

<file path=xl/ctrlProps/ctrlProp20.xml><?xml version="1.0" encoding="utf-8"?>
<formControlPr xmlns="http://schemas.microsoft.com/office/spreadsheetml/2009/9/main" objectType="Drop" dropStyle="combo" dx="16" fmlaLink="Att_Info!$B$21" fmlaRange="Att_Info!$L$1:$L$4" sel="1" val="0"/>
</file>

<file path=xl/ctrlProps/ctrlProp21.xml><?xml version="1.0" encoding="utf-8"?>
<formControlPr xmlns="http://schemas.microsoft.com/office/spreadsheetml/2009/9/main" objectType="Drop" dropStyle="combo" dx="16" fmlaLink="Att_Info!$C$21" fmlaRange="Att_Info!$L$1:$L$4" sel="1" val="0"/>
</file>

<file path=xl/ctrlProps/ctrlProp22.xml><?xml version="1.0" encoding="utf-8"?>
<formControlPr xmlns="http://schemas.microsoft.com/office/spreadsheetml/2009/9/main" objectType="Drop" dropStyle="combo" dx="16" fmlaLink="Att_Info!$D$21" fmlaRange="Att_Info!$L$1:$L$4" sel="1" val="0"/>
</file>

<file path=xl/ctrlProps/ctrlProp23.xml><?xml version="1.0" encoding="utf-8"?>
<formControlPr xmlns="http://schemas.microsoft.com/office/spreadsheetml/2009/9/main" objectType="Drop" dropStyle="combo" dx="16" fmlaLink="Att_Info!$E$21" fmlaRange="Att_Info!$L$1:$L$4" sel="1" val="0"/>
</file>

<file path=xl/ctrlProps/ctrlProp24.xml><?xml version="1.0" encoding="utf-8"?>
<formControlPr xmlns="http://schemas.microsoft.com/office/spreadsheetml/2009/9/main" objectType="CheckBox" checked="Checked" fmlaLink="Att_Info!B14" lockText="1"/>
</file>

<file path=xl/ctrlProps/ctrlProp25.xml><?xml version="1.0" encoding="utf-8"?>
<formControlPr xmlns="http://schemas.microsoft.com/office/spreadsheetml/2009/9/main" objectType="CheckBox" checked="Checked" fmlaLink="'Share calc'!$AB$2" lockText="1" noThreeD="1"/>
</file>

<file path=xl/ctrlProps/ctrlProp26.xml><?xml version="1.0" encoding="utf-8"?>
<formControlPr xmlns="http://schemas.microsoft.com/office/spreadsheetml/2009/9/main" objectType="CheckBox" checked="Checked" fmlaLink="'Share calc'!$AB$3" lockText="1" noThreeD="1"/>
</file>

<file path=xl/ctrlProps/ctrlProp27.xml><?xml version="1.0" encoding="utf-8"?>
<formControlPr xmlns="http://schemas.microsoft.com/office/spreadsheetml/2009/9/main" objectType="CheckBox" checked="Checked" fmlaLink="'Share calc'!$AB$4" lockText="1" noThreeD="1"/>
</file>

<file path=xl/ctrlProps/ctrlProp28.xml><?xml version="1.0" encoding="utf-8"?>
<formControlPr xmlns="http://schemas.microsoft.com/office/spreadsheetml/2009/9/main" objectType="CheckBox" checked="Checked" fmlaLink="'Share calc'!$AB$5" lockText="1" noThreeD="1"/>
</file>

<file path=xl/ctrlProps/ctrlProp29.xml><?xml version="1.0" encoding="utf-8"?>
<formControlPr xmlns="http://schemas.microsoft.com/office/spreadsheetml/2009/9/main" objectType="CheckBox" checked="Checked" fmlaLink="'Share calc'!$AB$6" lockText="1" noThreeD="1"/>
</file>

<file path=xl/ctrlProps/ctrlProp3.xml><?xml version="1.0" encoding="utf-8"?>
<formControlPr xmlns="http://schemas.microsoft.com/office/spreadsheetml/2009/9/main" objectType="Drop" dropLines="9" dropStyle="combo" dx="16" fmlaLink="Att_Info!$B$19" fmlaRange="Att_Info!$H$1:$H$3" sel="1" val="0"/>
</file>

<file path=xl/ctrlProps/ctrlProp30.xml><?xml version="1.0" encoding="utf-8"?>
<formControlPr xmlns="http://schemas.microsoft.com/office/spreadsheetml/2009/9/main" objectType="CheckBox" checked="Checked" fmlaLink="'Share calc'!$AB$7" lockText="1" noThreeD="1"/>
</file>

<file path=xl/ctrlProps/ctrlProp31.xml><?xml version="1.0" encoding="utf-8"?>
<formControlPr xmlns="http://schemas.microsoft.com/office/spreadsheetml/2009/9/main" objectType="CheckBox" checked="Checked" fmlaLink="'Share calc'!$AB$8" lockText="1" noThreeD="1"/>
</file>

<file path=xl/ctrlProps/ctrlProp32.xml><?xml version="1.0" encoding="utf-8"?>
<formControlPr xmlns="http://schemas.microsoft.com/office/spreadsheetml/2009/9/main" objectType="CheckBox" checked="Checked" fmlaLink="'Share calc'!$AD$2" lockText="1" noThreeD="1"/>
</file>

<file path=xl/ctrlProps/ctrlProp33.xml><?xml version="1.0" encoding="utf-8"?>
<formControlPr xmlns="http://schemas.microsoft.com/office/spreadsheetml/2009/9/main" objectType="CheckBox" checked="Checked" fmlaLink="'Share calc'!$AD$3" lockText="1" noThreeD="1"/>
</file>

<file path=xl/ctrlProps/ctrlProp34.xml><?xml version="1.0" encoding="utf-8"?>
<formControlPr xmlns="http://schemas.microsoft.com/office/spreadsheetml/2009/9/main" objectType="CheckBox" checked="Checked" fmlaLink="'Share calc'!$AD$4" lockText="1" noThreeD="1"/>
</file>

<file path=xl/ctrlProps/ctrlProp35.xml><?xml version="1.0" encoding="utf-8"?>
<formControlPr xmlns="http://schemas.microsoft.com/office/spreadsheetml/2009/9/main" objectType="CheckBox" checked="Checked" fmlaLink="'Share calc'!$AD$5" lockText="1" noThreeD="1"/>
</file>

<file path=xl/ctrlProps/ctrlProp36.xml><?xml version="1.0" encoding="utf-8"?>
<formControlPr xmlns="http://schemas.microsoft.com/office/spreadsheetml/2009/9/main" objectType="CheckBox" checked="Checked" fmlaLink="'Share calc'!$AD$6" lockText="1" noThreeD="1"/>
</file>

<file path=xl/ctrlProps/ctrlProp37.xml><?xml version="1.0" encoding="utf-8"?>
<formControlPr xmlns="http://schemas.microsoft.com/office/spreadsheetml/2009/9/main" objectType="CheckBox" checked="Checked" fmlaLink="'Share calc'!$AD$7" lockText="1" noThreeD="1"/>
</file>

<file path=xl/ctrlProps/ctrlProp38.xml><?xml version="1.0" encoding="utf-8"?>
<formControlPr xmlns="http://schemas.microsoft.com/office/spreadsheetml/2009/9/main" objectType="CheckBox" checked="Checked" fmlaLink="'Share calc'!$AD$8" lockText="1" noThreeD="1"/>
</file>

<file path=xl/ctrlProps/ctrlProp39.xml><?xml version="1.0" encoding="utf-8"?>
<formControlPr xmlns="http://schemas.microsoft.com/office/spreadsheetml/2009/9/main" objectType="CheckBox" fmlaLink="'Share calc'!$AF$2" lockText="1" noThreeD="1"/>
</file>

<file path=xl/ctrlProps/ctrlProp4.xml><?xml version="1.0" encoding="utf-8"?>
<formControlPr xmlns="http://schemas.microsoft.com/office/spreadsheetml/2009/9/main" objectType="Drop" dropLines="9" dropStyle="combo" dx="16" fmlaLink="Att_Info!$C$19" fmlaRange="Att_Info!$H$1:$H$3" sel="1" val="0"/>
</file>

<file path=xl/ctrlProps/ctrlProp40.xml><?xml version="1.0" encoding="utf-8"?>
<formControlPr xmlns="http://schemas.microsoft.com/office/spreadsheetml/2009/9/main" objectType="CheckBox" fmlaLink="'Share calc'!$AF$3" lockText="1" noThreeD="1"/>
</file>

<file path=xl/ctrlProps/ctrlProp41.xml><?xml version="1.0" encoding="utf-8"?>
<formControlPr xmlns="http://schemas.microsoft.com/office/spreadsheetml/2009/9/main" objectType="CheckBox" checked="Checked" fmlaLink="'Share calc'!$AH$2" lockText="1" noThreeD="1"/>
</file>

<file path=xl/ctrlProps/ctrlProp42.xml><?xml version="1.0" encoding="utf-8"?>
<formControlPr xmlns="http://schemas.microsoft.com/office/spreadsheetml/2009/9/main" objectType="CheckBox" fmlaLink="'Share calc'!$AH$3" lockText="1" noThreeD="1"/>
</file>

<file path=xl/ctrlProps/ctrlProp43.xml><?xml version="1.0" encoding="utf-8"?>
<formControlPr xmlns="http://schemas.microsoft.com/office/spreadsheetml/2009/9/main" objectType="CheckBox" checked="Checked" fmlaLink="'Share calc'!$AH$4" lockText="1" noThreeD="1"/>
</file>

<file path=xl/ctrlProps/ctrlProp44.xml><?xml version="1.0" encoding="utf-8"?>
<formControlPr xmlns="http://schemas.microsoft.com/office/spreadsheetml/2009/9/main" objectType="CheckBox" checked="Checked" fmlaLink="'Share calc'!$AH$5" lockText="1" noThreeD="1"/>
</file>

<file path=xl/ctrlProps/ctrlProp45.xml><?xml version="1.0" encoding="utf-8"?>
<formControlPr xmlns="http://schemas.microsoft.com/office/spreadsheetml/2009/9/main" objectType="CheckBox" checked="Checked" fmlaLink="'Share calc'!$AH$7" lockText="1" noThreeD="1"/>
</file>

<file path=xl/ctrlProps/ctrlProp46.xml><?xml version="1.0" encoding="utf-8"?>
<formControlPr xmlns="http://schemas.microsoft.com/office/spreadsheetml/2009/9/main" objectType="CheckBox" checked="Checked" fmlaLink="'Share calc'!$AH$8" lockText="1" noThreeD="1"/>
</file>

<file path=xl/ctrlProps/ctrlProp47.xml><?xml version="1.0" encoding="utf-8"?>
<formControlPr xmlns="http://schemas.microsoft.com/office/spreadsheetml/2009/9/main" objectType="CheckBox" checked="Checked" fmlaLink="'Share calc'!$AH$6" lockText="1" noThreeD="1"/>
</file>

<file path=xl/ctrlProps/ctrlProp48.xml><?xml version="1.0" encoding="utf-8"?>
<formControlPr xmlns="http://schemas.microsoft.com/office/spreadsheetml/2009/9/main" objectType="Drop" dropLines="37" dropStyle="combo" dx="16" fmlaLink="Att_Info!$B$22" fmlaRange="Att_Info!$N$1:$N$37" sel="21" val="0"/>
</file>

<file path=xl/ctrlProps/ctrlProp49.xml><?xml version="1.0" encoding="utf-8"?>
<formControlPr xmlns="http://schemas.microsoft.com/office/spreadsheetml/2009/9/main" objectType="Drop" dropStyle="combo" dx="16" fmlaLink="Att_Info!$C$22" fmlaRange="Att_Info!$N$1:$N$37" sel="14" val="12"/>
</file>

<file path=xl/ctrlProps/ctrlProp5.xml><?xml version="1.0" encoding="utf-8"?>
<formControlPr xmlns="http://schemas.microsoft.com/office/spreadsheetml/2009/9/main" objectType="CheckBox" checked="Checked" fmlaLink="Att_Info!$D$14" lockText="1"/>
</file>

<file path=xl/ctrlProps/ctrlProp50.xml><?xml version="1.0" encoding="utf-8"?>
<formControlPr xmlns="http://schemas.microsoft.com/office/spreadsheetml/2009/9/main" objectType="Drop" dropLines="37" dropStyle="combo" dx="16" fmlaLink="Att_Info!$D$22" fmlaRange="Att_Info!$N$1:$N$37" sel="15" val="0"/>
</file>

<file path=xl/ctrlProps/ctrlProp51.xml><?xml version="1.0" encoding="utf-8"?>
<formControlPr xmlns="http://schemas.microsoft.com/office/spreadsheetml/2009/9/main" objectType="Drop" dropLines="37" dropStyle="combo" dx="16" fmlaLink="Att_Info!$E$22" fmlaRange="Att_Info!$N$1:$N$37" sel="12" val="0"/>
</file>

<file path=xl/ctrlProps/ctrlProp52.xml><?xml version="1.0" encoding="utf-8"?>
<formControlPr xmlns="http://schemas.microsoft.com/office/spreadsheetml/2009/9/main" objectType="CheckBox" fmlaLink="'Share calc'!$AF$4" lockText="1" noThreeD="1"/>
</file>

<file path=xl/ctrlProps/ctrlProp53.xml><?xml version="1.0" encoding="utf-8"?>
<formControlPr xmlns="http://schemas.microsoft.com/office/spreadsheetml/2009/9/main" objectType="CheckBox" checked="Checked" fmlaLink="'Share calc'!$AF$5" lockText="1" noThreeD="1"/>
</file>

<file path=xl/ctrlProps/ctrlProp54.xml><?xml version="1.0" encoding="utf-8"?>
<formControlPr xmlns="http://schemas.microsoft.com/office/spreadsheetml/2009/9/main" objectType="CheckBox" fmlaLink="'Share calc'!$AF$6" lockText="1" noThreeD="1"/>
</file>

<file path=xl/ctrlProps/ctrlProp55.xml><?xml version="1.0" encoding="utf-8"?>
<formControlPr xmlns="http://schemas.microsoft.com/office/spreadsheetml/2009/9/main" objectType="CheckBox" fmlaLink="'Share calc'!$AF$7" lockText="1" noThreeD="1"/>
</file>

<file path=xl/ctrlProps/ctrlProp56.xml><?xml version="1.0" encoding="utf-8"?>
<formControlPr xmlns="http://schemas.microsoft.com/office/spreadsheetml/2009/9/main" objectType="CheckBox" fmlaLink="'Share calc'!$AF$8" lockText="1" noThreeD="1"/>
</file>

<file path=xl/ctrlProps/ctrlProp57.xml><?xml version="1.0" encoding="utf-8"?>
<formControlPr xmlns="http://schemas.microsoft.com/office/spreadsheetml/2009/9/main" objectType="CheckBox" fmlaLink="'Share calc'!$AF$9" lockText="1" noThreeD="1"/>
</file>

<file path=xl/ctrlProps/ctrlProp58.xml><?xml version="1.0" encoding="utf-8"?>
<formControlPr xmlns="http://schemas.microsoft.com/office/spreadsheetml/2009/9/main" objectType="CheckBox" fmlaLink="'Share calc'!$AF$10" lockText="1" noThreeD="1"/>
</file>

<file path=xl/ctrlProps/ctrlProp59.xml><?xml version="1.0" encoding="utf-8"?>
<formControlPr xmlns="http://schemas.microsoft.com/office/spreadsheetml/2009/9/main" objectType="CheckBox" fmlaLink="'Share calc'!$AB$9" lockText="1" noThreeD="1"/>
</file>

<file path=xl/ctrlProps/ctrlProp6.xml><?xml version="1.0" encoding="utf-8"?>
<formControlPr xmlns="http://schemas.microsoft.com/office/spreadsheetml/2009/9/main" objectType="CheckBox" checked="Checked" fmlaLink="Att_Info!$E$14" lockText="1"/>
</file>

<file path=xl/ctrlProps/ctrlProp7.xml><?xml version="1.0" encoding="utf-8"?>
<formControlPr xmlns="http://schemas.microsoft.com/office/spreadsheetml/2009/9/main" objectType="Drop" dropStyle="combo" dx="16" fmlaLink="Att_Info!$B$16" fmlaRange="Att_Info!$B$1:$B$7" sel="4" val="0"/>
</file>

<file path=xl/ctrlProps/ctrlProp8.xml><?xml version="1.0" encoding="utf-8"?>
<formControlPr xmlns="http://schemas.microsoft.com/office/spreadsheetml/2009/9/main" objectType="Drop" dropStyle="combo" dx="16" fmlaLink="Att_Info!$C$16" fmlaRange="Att_Info!$B$1:$B$7" sel="1" val="0"/>
</file>

<file path=xl/ctrlProps/ctrlProp9.xml><?xml version="1.0" encoding="utf-8"?>
<formControlPr xmlns="http://schemas.microsoft.com/office/spreadsheetml/2009/9/main" objectType="Drop" dropStyle="combo" dx="16" fmlaLink="Att_Info!$D$16" fmlaRange="Att_Info!$B$1:$B$7"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134470</xdr:colOff>
      <xdr:row>0</xdr:row>
      <xdr:rowOff>156883</xdr:rowOff>
    </xdr:from>
    <xdr:to>
      <xdr:col>1</xdr:col>
      <xdr:colOff>1933703</xdr:colOff>
      <xdr:row>2</xdr:row>
      <xdr:rowOff>156883</xdr:rowOff>
    </xdr:to>
    <xdr:pic>
      <xdr:nvPicPr>
        <xdr:cNvPr id="2" name="Picture 1">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0" y="156883"/>
          <a:ext cx="1980208" cy="762000"/>
        </a:xfrm>
        <a:prstGeom prst="rect">
          <a:avLst/>
        </a:prstGeom>
        <a:noFill/>
        <a:ln>
          <a:noFill/>
        </a:ln>
      </xdr:spPr>
    </xdr:pic>
    <xdr:clientData/>
  </xdr:twoCellAnchor>
  <xdr:twoCellAnchor editAs="oneCell">
    <xdr:from>
      <xdr:col>1</xdr:col>
      <xdr:colOff>3930746</xdr:colOff>
      <xdr:row>0</xdr:row>
      <xdr:rowOff>203669</xdr:rowOff>
    </xdr:from>
    <xdr:to>
      <xdr:col>3</xdr:col>
      <xdr:colOff>6446</xdr:colOff>
      <xdr:row>12</xdr:row>
      <xdr:rowOff>235325</xdr:rowOff>
    </xdr:to>
    <xdr:pic>
      <xdr:nvPicPr>
        <xdr:cNvPr id="3" name="Picture 2">
          <a:extLst>
            <a:ext uri="{FF2B5EF4-FFF2-40B4-BE49-F238E27FC236}">
              <a16:creationId xmlns=""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216"/>
        <a:stretch/>
      </xdr:blipFill>
      <xdr:spPr>
        <a:xfrm>
          <a:off x="4111721" y="203669"/>
          <a:ext cx="2362200" cy="4984656"/>
        </a:xfrm>
        <a:prstGeom prst="rect">
          <a:avLst/>
        </a:prstGeom>
      </xdr:spPr>
    </xdr:pic>
    <xdr:clientData/>
  </xdr:twoCellAnchor>
  <xdr:twoCellAnchor editAs="oneCell">
    <xdr:from>
      <xdr:col>1</xdr:col>
      <xdr:colOff>56029</xdr:colOff>
      <xdr:row>9</xdr:row>
      <xdr:rowOff>123264</xdr:rowOff>
    </xdr:from>
    <xdr:to>
      <xdr:col>1</xdr:col>
      <xdr:colOff>2836737</xdr:colOff>
      <xdr:row>10</xdr:row>
      <xdr:rowOff>11206</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5323" y="3787588"/>
          <a:ext cx="2780708" cy="560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152400</xdr:colOff>
          <xdr:row>11</xdr:row>
          <xdr:rowOff>76200</xdr:rowOff>
        </xdr:from>
        <xdr:to>
          <xdr:col>6</xdr:col>
          <xdr:colOff>114300</xdr:colOff>
          <xdr:row>12</xdr:row>
          <xdr:rowOff>114300</xdr:rowOff>
        </xdr:to>
        <xdr:sp macro="" textlink="">
          <xdr:nvSpPr>
            <xdr:cNvPr id="1025" name="Drop Down 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7</xdr:row>
          <xdr:rowOff>76200</xdr:rowOff>
        </xdr:from>
        <xdr:to>
          <xdr:col>6</xdr:col>
          <xdr:colOff>114300</xdr:colOff>
          <xdr:row>8</xdr:row>
          <xdr:rowOff>114300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9</xdr:row>
          <xdr:rowOff>76200</xdr:rowOff>
        </xdr:from>
        <xdr:to>
          <xdr:col>6</xdr:col>
          <xdr:colOff>114300</xdr:colOff>
          <xdr:row>10</xdr:row>
          <xdr:rowOff>114300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xdr:row>
          <xdr:rowOff>76200</xdr:rowOff>
        </xdr:from>
        <xdr:to>
          <xdr:col>7</xdr:col>
          <xdr:colOff>971550</xdr:colOff>
          <xdr:row>10</xdr:row>
          <xdr:rowOff>114300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314325</xdr:colOff>
          <xdr:row>3</xdr:row>
          <xdr:rowOff>0</xdr:rowOff>
        </xdr:from>
        <xdr:to>
          <xdr:col>8</xdr:col>
          <xdr:colOff>619125</xdr:colOff>
          <xdr:row>4</xdr:row>
          <xdr:rowOff>123825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3</xdr:row>
          <xdr:rowOff>0</xdr:rowOff>
        </xdr:from>
        <xdr:to>
          <xdr:col>10</xdr:col>
          <xdr:colOff>628650</xdr:colOff>
          <xdr:row>4</xdr:row>
          <xdr:rowOff>123825</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5</xdr:row>
          <xdr:rowOff>66675</xdr:rowOff>
        </xdr:from>
        <xdr:to>
          <xdr:col>6</xdr:col>
          <xdr:colOff>114300</xdr:colOff>
          <xdr:row>6</xdr:row>
          <xdr:rowOff>95250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5</xdr:row>
          <xdr:rowOff>66675</xdr:rowOff>
        </xdr:from>
        <xdr:to>
          <xdr:col>7</xdr:col>
          <xdr:colOff>971550</xdr:colOff>
          <xdr:row>6</xdr:row>
          <xdr:rowOff>95250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5</xdr:row>
          <xdr:rowOff>66675</xdr:rowOff>
        </xdr:from>
        <xdr:to>
          <xdr:col>9</xdr:col>
          <xdr:colOff>1085850</xdr:colOff>
          <xdr:row>6</xdr:row>
          <xdr:rowOff>95250</xdr:rowOff>
        </xdr:to>
        <xdr:sp macro="" textlink="">
          <xdr:nvSpPr>
            <xdr:cNvPr id="1034" name="Drop Down 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5</xdr:row>
          <xdr:rowOff>66675</xdr:rowOff>
        </xdr:from>
        <xdr:to>
          <xdr:col>11</xdr:col>
          <xdr:colOff>885825</xdr:colOff>
          <xdr:row>6</xdr:row>
          <xdr:rowOff>95250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7</xdr:row>
          <xdr:rowOff>76200</xdr:rowOff>
        </xdr:from>
        <xdr:to>
          <xdr:col>7</xdr:col>
          <xdr:colOff>971550</xdr:colOff>
          <xdr:row>8</xdr:row>
          <xdr:rowOff>114300</xdr:rowOff>
        </xdr:to>
        <xdr:sp macro="" textlink="">
          <xdr:nvSpPr>
            <xdr:cNvPr id="1039" name="Drop Down 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7</xdr:row>
          <xdr:rowOff>76200</xdr:rowOff>
        </xdr:from>
        <xdr:to>
          <xdr:col>9</xdr:col>
          <xdr:colOff>1085850</xdr:colOff>
          <xdr:row>8</xdr:row>
          <xdr:rowOff>114300</xdr:rowOff>
        </xdr:to>
        <xdr:sp macro="" textlink="">
          <xdr:nvSpPr>
            <xdr:cNvPr id="1040" name="Drop Down 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9</xdr:row>
          <xdr:rowOff>76200</xdr:rowOff>
        </xdr:from>
        <xdr:to>
          <xdr:col>9</xdr:col>
          <xdr:colOff>1085850</xdr:colOff>
          <xdr:row>10</xdr:row>
          <xdr:rowOff>114300</xdr:rowOff>
        </xdr:to>
        <xdr:sp macro="" textlink="">
          <xdr:nvSpPr>
            <xdr:cNvPr id="1042" name="Drop Down 18" hidden="1">
              <a:extLst>
                <a:ext uri="{63B3BB69-23CF-44E3-9099-C40C66FF867C}">
                  <a14:compatExt spid="_x0000_s10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7</xdr:row>
          <xdr:rowOff>76200</xdr:rowOff>
        </xdr:from>
        <xdr:to>
          <xdr:col>11</xdr:col>
          <xdr:colOff>885825</xdr:colOff>
          <xdr:row>8</xdr:row>
          <xdr:rowOff>114300</xdr:rowOff>
        </xdr:to>
        <xdr:sp macro="" textlink="">
          <xdr:nvSpPr>
            <xdr:cNvPr id="1041" name="Drop Down 17" hidden="1">
              <a:extLst>
                <a:ext uri="{63B3BB69-23CF-44E3-9099-C40C66FF867C}">
                  <a14:compatExt spid="_x0000_s1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11</xdr:row>
          <xdr:rowOff>76200</xdr:rowOff>
        </xdr:from>
        <xdr:to>
          <xdr:col>7</xdr:col>
          <xdr:colOff>971550</xdr:colOff>
          <xdr:row>12</xdr:row>
          <xdr:rowOff>114300</xdr:rowOff>
        </xdr:to>
        <xdr:sp macro="" textlink="">
          <xdr:nvSpPr>
            <xdr:cNvPr id="1044" name="Drop Down 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9</xdr:row>
          <xdr:rowOff>76200</xdr:rowOff>
        </xdr:from>
        <xdr:to>
          <xdr:col>11</xdr:col>
          <xdr:colOff>885825</xdr:colOff>
          <xdr:row>10</xdr:row>
          <xdr:rowOff>114300</xdr:rowOff>
        </xdr:to>
        <xdr:sp macro="" textlink="">
          <xdr:nvSpPr>
            <xdr:cNvPr id="1043" name="Drop Down 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11</xdr:row>
          <xdr:rowOff>76200</xdr:rowOff>
        </xdr:from>
        <xdr:to>
          <xdr:col>9</xdr:col>
          <xdr:colOff>1085850</xdr:colOff>
          <xdr:row>12</xdr:row>
          <xdr:rowOff>114300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314325</xdr:colOff>
          <xdr:row>3</xdr:row>
          <xdr:rowOff>0</xdr:rowOff>
        </xdr:from>
        <xdr:to>
          <xdr:col>6</xdr:col>
          <xdr:colOff>619125</xdr:colOff>
          <xdr:row>4</xdr:row>
          <xdr:rowOff>123825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11</xdr:row>
          <xdr:rowOff>76200</xdr:rowOff>
        </xdr:from>
        <xdr:to>
          <xdr:col>11</xdr:col>
          <xdr:colOff>885825</xdr:colOff>
          <xdr:row>12</xdr:row>
          <xdr:rowOff>114300</xdr:rowOff>
        </xdr:to>
        <xdr:sp macro="" textlink="">
          <xdr:nvSpPr>
            <xdr:cNvPr id="1046" name="Drop Down 22"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190499</xdr:colOff>
      <xdr:row>23</xdr:row>
      <xdr:rowOff>123825</xdr:rowOff>
    </xdr:from>
    <xdr:to>
      <xdr:col>11</xdr:col>
      <xdr:colOff>524742</xdr:colOff>
      <xdr:row>26</xdr:row>
      <xdr:rowOff>85725</xdr:rowOff>
    </xdr:to>
    <xdr:pic>
      <xdr:nvPicPr>
        <xdr:cNvPr id="29" name="Picture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39274" y="4410075"/>
          <a:ext cx="1343893" cy="457200"/>
        </a:xfrm>
        <a:prstGeom prst="rect">
          <a:avLst/>
        </a:prstGeom>
      </xdr:spPr>
    </xdr:pic>
    <xdr:clientData/>
  </xdr:twoCellAnchor>
  <xdr:twoCellAnchor editAs="oneCell">
    <xdr:from>
      <xdr:col>11</xdr:col>
      <xdr:colOff>62153</xdr:colOff>
      <xdr:row>27</xdr:row>
      <xdr:rowOff>85725</xdr:rowOff>
    </xdr:from>
    <xdr:to>
      <xdr:col>11</xdr:col>
      <xdr:colOff>587884</xdr:colOff>
      <xdr:row>28</xdr:row>
      <xdr:rowOff>95728</xdr:rowOff>
    </xdr:to>
    <xdr:pic>
      <xdr:nvPicPr>
        <xdr:cNvPr id="30" name="Picture 2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20578" y="5191125"/>
          <a:ext cx="525731" cy="2957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152400</xdr:colOff>
          <xdr:row>13</xdr:row>
          <xdr:rowOff>95250</xdr:rowOff>
        </xdr:from>
        <xdr:to>
          <xdr:col>6</xdr:col>
          <xdr:colOff>114300</xdr:colOff>
          <xdr:row>14</xdr:row>
          <xdr:rowOff>133350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13</xdr:row>
          <xdr:rowOff>95250</xdr:rowOff>
        </xdr:from>
        <xdr:to>
          <xdr:col>7</xdr:col>
          <xdr:colOff>971550</xdr:colOff>
          <xdr:row>14</xdr:row>
          <xdr:rowOff>133350</xdr:rowOff>
        </xdr:to>
        <xdr:sp macro="" textlink="">
          <xdr:nvSpPr>
            <xdr:cNvPr id="1053" name="Drop Dow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13</xdr:row>
          <xdr:rowOff>95250</xdr:rowOff>
        </xdr:from>
        <xdr:to>
          <xdr:col>9</xdr:col>
          <xdr:colOff>1085850</xdr:colOff>
          <xdr:row>14</xdr:row>
          <xdr:rowOff>133350</xdr:rowOff>
        </xdr:to>
        <xdr:sp macro="" textlink="">
          <xdr:nvSpPr>
            <xdr:cNvPr id="1054" name="Drop Down 30" hidden="1">
              <a:extLst>
                <a:ext uri="{63B3BB69-23CF-44E3-9099-C40C66FF867C}">
                  <a14:compatExt spid="_x0000_s10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314325</xdr:colOff>
          <xdr:row>3</xdr:row>
          <xdr:rowOff>0</xdr:rowOff>
        </xdr:from>
        <xdr:to>
          <xdr:col>4</xdr:col>
          <xdr:colOff>619125</xdr:colOff>
          <xdr:row>4</xdr:row>
          <xdr:rowOff>123825</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13</xdr:row>
          <xdr:rowOff>95250</xdr:rowOff>
        </xdr:from>
        <xdr:to>
          <xdr:col>11</xdr:col>
          <xdr:colOff>885825</xdr:colOff>
          <xdr:row>14</xdr:row>
          <xdr:rowOff>133350</xdr:rowOff>
        </xdr:to>
        <xdr:sp macro="" textlink="">
          <xdr:nvSpPr>
            <xdr:cNvPr id="1055" name="Drop Down 31" hidden="1">
              <a:extLst>
                <a:ext uri="{63B3BB69-23CF-44E3-9099-C40C66FF867C}">
                  <a14:compatExt spid="_x0000_s1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66675</xdr:colOff>
          <xdr:row>5</xdr:row>
          <xdr:rowOff>19050</xdr:rowOff>
        </xdr:from>
        <xdr:to>
          <xdr:col>0</xdr:col>
          <xdr:colOff>981075</xdr:colOff>
          <xdr:row>12</xdr:row>
          <xdr:rowOff>95250</xdr:rowOff>
        </xdr:to>
        <xdr:grpSp>
          <xdr:nvGrpSpPr>
            <xdr:cNvPr id="6" name="Group 5"/>
            <xdr:cNvGrpSpPr/>
          </xdr:nvGrpSpPr>
          <xdr:grpSpPr>
            <a:xfrm>
              <a:off x="66675" y="714375"/>
              <a:ext cx="914400" cy="1524000"/>
              <a:chOff x="66675" y="714375"/>
              <a:chExt cx="914400" cy="1524000"/>
            </a:xfrm>
            <a:solidFill>
              <a:srgbClr val="839EC9"/>
            </a:solidFill>
          </xdr:grpSpPr>
          <xdr:sp macro="" textlink="">
            <xdr:nvSpPr>
              <xdr:cNvPr id="1068" name="Check Box 44" hidden="1">
                <a:extLst>
                  <a:ext uri="{63B3BB69-23CF-44E3-9099-C40C66FF867C}">
                    <a14:compatExt spid="_x0000_s1068"/>
                  </a:ext>
                </a:extLst>
              </xdr:cNvPr>
              <xdr:cNvSpPr/>
            </xdr:nvSpPr>
            <xdr:spPr bwMode="auto">
              <a:xfrm>
                <a:off x="66675" y="714375"/>
                <a:ext cx="914400" cy="21907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Jiangsu</a:t>
                </a:r>
              </a:p>
            </xdr:txBody>
          </xdr:sp>
          <xdr:sp macro="" textlink="">
            <xdr:nvSpPr>
              <xdr:cNvPr id="1069" name="Check Box 45" hidden="1">
                <a:extLst>
                  <a:ext uri="{63B3BB69-23CF-44E3-9099-C40C66FF867C}">
                    <a14:compatExt spid="_x0000_s1069"/>
                  </a:ext>
                </a:extLst>
              </xdr:cNvPr>
              <xdr:cNvSpPr/>
            </xdr:nvSpPr>
            <xdr:spPr bwMode="auto">
              <a:xfrm>
                <a:off x="66675" y="933450"/>
                <a:ext cx="914400" cy="20955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Henan</a:t>
                </a:r>
              </a:p>
            </xdr:txBody>
          </xdr:sp>
          <xdr:sp macro="" textlink="">
            <xdr:nvSpPr>
              <xdr:cNvPr id="1070" name="Check Box 46" hidden="1">
                <a:extLst>
                  <a:ext uri="{63B3BB69-23CF-44E3-9099-C40C66FF867C}">
                    <a14:compatExt spid="_x0000_s1070"/>
                  </a:ext>
                </a:extLst>
              </xdr:cNvPr>
              <xdr:cNvSpPr/>
            </xdr:nvSpPr>
            <xdr:spPr bwMode="auto">
              <a:xfrm>
                <a:off x="66675" y="115252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Xinjiang</a:t>
                </a:r>
              </a:p>
            </xdr:txBody>
          </xdr:sp>
          <xdr:sp macro="" textlink="">
            <xdr:nvSpPr>
              <xdr:cNvPr id="1071" name="Check Box 47" hidden="1">
                <a:extLst>
                  <a:ext uri="{63B3BB69-23CF-44E3-9099-C40C66FF867C}">
                    <a14:compatExt spid="_x0000_s1071"/>
                  </a:ext>
                </a:extLst>
              </xdr:cNvPr>
              <xdr:cNvSpPr/>
            </xdr:nvSpPr>
            <xdr:spPr bwMode="auto">
              <a:xfrm>
                <a:off x="66675" y="1371600"/>
                <a:ext cx="914400" cy="21907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Neimeng</a:t>
                </a:r>
              </a:p>
            </xdr:txBody>
          </xdr:sp>
          <xdr:sp macro="" textlink="">
            <xdr:nvSpPr>
              <xdr:cNvPr id="1072" name="Check Box 48" hidden="1">
                <a:extLst>
                  <a:ext uri="{63B3BB69-23CF-44E3-9099-C40C66FF867C}">
                    <a14:compatExt spid="_x0000_s1072"/>
                  </a:ext>
                </a:extLst>
              </xdr:cNvPr>
              <xdr:cNvSpPr/>
            </xdr:nvSpPr>
            <xdr:spPr bwMode="auto">
              <a:xfrm>
                <a:off x="66675" y="159067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Jilin</a:t>
                </a:r>
              </a:p>
            </xdr:txBody>
          </xdr:sp>
          <xdr:sp macro="" textlink="">
            <xdr:nvSpPr>
              <xdr:cNvPr id="1073" name="Check Box 49" hidden="1">
                <a:extLst>
                  <a:ext uri="{63B3BB69-23CF-44E3-9099-C40C66FF867C}">
                    <a14:compatExt spid="_x0000_s1073"/>
                  </a:ext>
                </a:extLst>
              </xdr:cNvPr>
              <xdr:cNvSpPr/>
            </xdr:nvSpPr>
            <xdr:spPr bwMode="auto">
              <a:xfrm>
                <a:off x="66675" y="1800225"/>
                <a:ext cx="914400" cy="21907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Heilongjiang</a:t>
                </a:r>
              </a:p>
            </xdr:txBody>
          </xdr:sp>
          <xdr:sp macro="" textlink="">
            <xdr:nvSpPr>
              <xdr:cNvPr id="1074" name="Check Box 50" hidden="1">
                <a:extLst>
                  <a:ext uri="{63B3BB69-23CF-44E3-9099-C40C66FF867C}">
                    <a14:compatExt spid="_x0000_s1074"/>
                  </a:ext>
                </a:extLst>
              </xdr:cNvPr>
              <xdr:cNvSpPr/>
            </xdr:nvSpPr>
            <xdr:spPr bwMode="auto">
              <a:xfrm>
                <a:off x="66675" y="200977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Liaoning</a:t>
                </a:r>
              </a:p>
            </xdr:txBody>
          </xdr:sp>
        </xdr:grpSp>
        <xdr:clientData/>
      </xdr:twoCellAnchor>
    </mc:Choice>
    <mc:Fallback/>
  </mc:AlternateContent>
  <xdr:twoCellAnchor>
    <xdr:from>
      <xdr:col>0</xdr:col>
      <xdr:colOff>54078</xdr:colOff>
      <xdr:row>3</xdr:row>
      <xdr:rowOff>44014</xdr:rowOff>
    </xdr:from>
    <xdr:to>
      <xdr:col>0</xdr:col>
      <xdr:colOff>974272</xdr:colOff>
      <xdr:row>4</xdr:row>
      <xdr:rowOff>95250</xdr:rowOff>
    </xdr:to>
    <xdr:sp macro="" textlink="">
      <xdr:nvSpPr>
        <xdr:cNvPr id="2" name="TextBox 1"/>
        <xdr:cNvSpPr txBox="1"/>
      </xdr:nvSpPr>
      <xdr:spPr>
        <a:xfrm>
          <a:off x="54078" y="444064"/>
          <a:ext cx="920194" cy="213161"/>
        </a:xfrm>
        <a:prstGeom prst="rect">
          <a:avLst/>
        </a:prstGeom>
        <a:solidFill>
          <a:srgbClr val="315EA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Province</a:t>
          </a:r>
        </a:p>
      </xdr:txBody>
    </xdr:sp>
    <xdr:clientData/>
  </xdr:twoCellAnchor>
  <xdr:twoCellAnchor>
    <xdr:from>
      <xdr:col>0</xdr:col>
      <xdr:colOff>67128</xdr:colOff>
      <xdr:row>13</xdr:row>
      <xdr:rowOff>142875</xdr:rowOff>
    </xdr:from>
    <xdr:to>
      <xdr:col>0</xdr:col>
      <xdr:colOff>985611</xdr:colOff>
      <xdr:row>16</xdr:row>
      <xdr:rowOff>123825</xdr:rowOff>
    </xdr:to>
    <xdr:sp macro="" textlink="">
      <xdr:nvSpPr>
        <xdr:cNvPr id="51" name="TextBox 50"/>
        <xdr:cNvSpPr txBox="1"/>
      </xdr:nvSpPr>
      <xdr:spPr>
        <a:xfrm>
          <a:off x="67128" y="2495550"/>
          <a:ext cx="918483" cy="609600"/>
        </a:xfrm>
        <a:prstGeom prst="rect">
          <a:avLst/>
        </a:prstGeom>
        <a:solidFill>
          <a:srgbClr val="315EA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Current</a:t>
          </a:r>
          <a:r>
            <a:rPr lang="en-US" sz="1000" baseline="0">
              <a:solidFill>
                <a:schemeClr val="bg1"/>
              </a:solidFill>
            </a:rPr>
            <a:t> </a:t>
          </a:r>
        </a:p>
        <a:p>
          <a:pPr algn="ctr"/>
          <a:r>
            <a:rPr lang="en-US" sz="1000" baseline="0">
              <a:solidFill>
                <a:schemeClr val="bg1"/>
              </a:solidFill>
            </a:rPr>
            <a:t>Brand</a:t>
          </a:r>
          <a:endParaRPr lang="en-US" sz="1000">
            <a:solidFill>
              <a:schemeClr val="bg1"/>
            </a:solidFill>
          </a:endParaRPr>
        </a:p>
      </xdr:txBody>
    </xdr:sp>
    <xdr:clientData/>
  </xdr:twoCellAnchor>
  <mc:AlternateContent xmlns:mc="http://schemas.openxmlformats.org/markup-compatibility/2006">
    <mc:Choice xmlns:a14="http://schemas.microsoft.com/office/drawing/2010/main" Requires="a14">
      <xdr:twoCellAnchor>
        <xdr:from>
          <xdr:col>0</xdr:col>
          <xdr:colOff>66675</xdr:colOff>
          <xdr:row>17</xdr:row>
          <xdr:rowOff>0</xdr:rowOff>
        </xdr:from>
        <xdr:to>
          <xdr:col>0</xdr:col>
          <xdr:colOff>981075</xdr:colOff>
          <xdr:row>24</xdr:row>
          <xdr:rowOff>171450</xdr:rowOff>
        </xdr:to>
        <xdr:grpSp>
          <xdr:nvGrpSpPr>
            <xdr:cNvPr id="4" name="Group 3"/>
            <xdr:cNvGrpSpPr/>
          </xdr:nvGrpSpPr>
          <xdr:grpSpPr>
            <a:xfrm>
              <a:off x="66675" y="3190875"/>
              <a:ext cx="914400" cy="1476375"/>
              <a:chOff x="28575" y="3114675"/>
              <a:chExt cx="914400" cy="1476375"/>
            </a:xfrm>
          </xdr:grpSpPr>
          <xdr:sp macro="" textlink="">
            <xdr:nvSpPr>
              <xdr:cNvPr id="1075" name="Check Box 51" hidden="1">
                <a:extLst>
                  <a:ext uri="{63B3BB69-23CF-44E3-9099-C40C66FF867C}">
                    <a14:compatExt spid="_x0000_s1075"/>
                  </a:ext>
                </a:extLst>
              </xdr:cNvPr>
              <xdr:cNvSpPr/>
            </xdr:nvSpPr>
            <xdr:spPr bwMode="auto">
              <a:xfrm>
                <a:off x="28575" y="311467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Camel</a:t>
                </a:r>
              </a:p>
            </xdr:txBody>
          </xdr:sp>
          <xdr:sp macro="" textlink="">
            <xdr:nvSpPr>
              <xdr:cNvPr id="1076" name="Check Box 52" hidden="1">
                <a:extLst>
                  <a:ext uri="{63B3BB69-23CF-44E3-9099-C40C66FF867C}">
                    <a14:compatExt spid="_x0000_s1076"/>
                  </a:ext>
                </a:extLst>
              </xdr:cNvPr>
              <xdr:cNvSpPr/>
            </xdr:nvSpPr>
            <xdr:spPr bwMode="auto">
              <a:xfrm>
                <a:off x="28575" y="332422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Sail</a:t>
                </a:r>
              </a:p>
            </xdr:txBody>
          </xdr:sp>
          <xdr:sp macro="" textlink="">
            <xdr:nvSpPr>
              <xdr:cNvPr id="1077" name="Check Box 53" hidden="1">
                <a:extLst>
                  <a:ext uri="{63B3BB69-23CF-44E3-9099-C40C66FF867C}">
                    <a14:compatExt spid="_x0000_s1077"/>
                  </a:ext>
                </a:extLst>
              </xdr:cNvPr>
              <xdr:cNvSpPr/>
            </xdr:nvSpPr>
            <xdr:spPr bwMode="auto">
              <a:xfrm>
                <a:off x="28575" y="353377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Chilwe</a:t>
                </a:r>
              </a:p>
            </xdr:txBody>
          </xdr:sp>
          <xdr:sp macro="" textlink="">
            <xdr:nvSpPr>
              <xdr:cNvPr id="1078" name="Check Box 54" hidden="1">
                <a:extLst>
                  <a:ext uri="{63B3BB69-23CF-44E3-9099-C40C66FF867C}">
                    <a14:compatExt spid="_x0000_s1078"/>
                  </a:ext>
                </a:extLst>
              </xdr:cNvPr>
              <xdr:cNvSpPr/>
            </xdr:nvSpPr>
            <xdr:spPr bwMode="auto">
              <a:xfrm>
                <a:off x="28575" y="3733800"/>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Varta</a:t>
                </a:r>
              </a:p>
            </xdr:txBody>
          </xdr:sp>
          <xdr:sp macro="" textlink="">
            <xdr:nvSpPr>
              <xdr:cNvPr id="1079" name="Check Box 55" hidden="1">
                <a:extLst>
                  <a:ext uri="{63B3BB69-23CF-44E3-9099-C40C66FF867C}">
                    <a14:compatExt spid="_x0000_s1079"/>
                  </a:ext>
                </a:extLst>
              </xdr:cNvPr>
              <xdr:cNvSpPr/>
            </xdr:nvSpPr>
            <xdr:spPr bwMode="auto">
              <a:xfrm>
                <a:off x="28575" y="3943350"/>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GS</a:t>
                </a:r>
              </a:p>
            </xdr:txBody>
          </xdr:sp>
          <xdr:sp macro="" textlink="">
            <xdr:nvSpPr>
              <xdr:cNvPr id="1080" name="Check Box 56" hidden="1">
                <a:extLst>
                  <a:ext uri="{63B3BB69-23CF-44E3-9099-C40C66FF867C}">
                    <a14:compatExt spid="_x0000_s1080"/>
                  </a:ext>
                </a:extLst>
              </xdr:cNvPr>
              <xdr:cNvSpPr/>
            </xdr:nvSpPr>
            <xdr:spPr bwMode="auto">
              <a:xfrm>
                <a:off x="28575" y="4162425"/>
                <a:ext cx="9144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Tianneng</a:t>
                </a:r>
              </a:p>
            </xdr:txBody>
          </xdr:sp>
          <xdr:sp macro="" textlink="">
            <xdr:nvSpPr>
              <xdr:cNvPr id="1081" name="Check Box 57" hidden="1">
                <a:extLst>
                  <a:ext uri="{63B3BB69-23CF-44E3-9099-C40C66FF867C}">
                    <a14:compatExt spid="_x0000_s1081"/>
                  </a:ext>
                </a:extLst>
              </xdr:cNvPr>
              <xdr:cNvSpPr/>
            </xdr:nvSpPr>
            <xdr:spPr bwMode="auto">
              <a:xfrm>
                <a:off x="28575" y="4371975"/>
                <a:ext cx="914400" cy="21907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Shuangfan</a:t>
                </a:r>
              </a:p>
            </xdr:txBody>
          </xdr:sp>
        </xdr:grpSp>
        <xdr:clientData/>
      </xdr:twoCellAnchor>
    </mc:Choice>
    <mc:Fallback/>
  </mc:AlternateContent>
  <xdr:twoCellAnchor>
    <xdr:from>
      <xdr:col>0</xdr:col>
      <xdr:colOff>1086757</xdr:colOff>
      <xdr:row>3</xdr:row>
      <xdr:rowOff>47625</xdr:rowOff>
    </xdr:from>
    <xdr:to>
      <xdr:col>1</xdr:col>
      <xdr:colOff>962025</xdr:colOff>
      <xdr:row>4</xdr:row>
      <xdr:rowOff>96393</xdr:rowOff>
    </xdr:to>
    <xdr:sp macro="" textlink="">
      <xdr:nvSpPr>
        <xdr:cNvPr id="62" name="TextBox 61"/>
        <xdr:cNvSpPr txBox="1"/>
      </xdr:nvSpPr>
      <xdr:spPr>
        <a:xfrm>
          <a:off x="1086757" y="447675"/>
          <a:ext cx="1008743" cy="210693"/>
        </a:xfrm>
        <a:prstGeom prst="rect">
          <a:avLst/>
        </a:prstGeom>
        <a:solidFill>
          <a:srgbClr val="315EA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050" b="0" i="0" u="none" strike="noStrike">
              <a:solidFill>
                <a:schemeClr val="bg1"/>
              </a:solidFill>
              <a:effectLst/>
              <a:latin typeface="+mn-lt"/>
              <a:ea typeface="+mn-ea"/>
              <a:cs typeface="+mn-cs"/>
            </a:rPr>
            <a:t>Vehicle</a:t>
          </a:r>
          <a:r>
            <a:rPr lang="en-US" altLang="zh-CN" sz="1050" b="0" i="0" u="none" strike="noStrike" baseline="0">
              <a:solidFill>
                <a:schemeClr val="bg1"/>
              </a:solidFill>
              <a:effectLst/>
              <a:latin typeface="+mn-lt"/>
              <a:ea typeface="+mn-ea"/>
              <a:cs typeface="+mn-cs"/>
            </a:rPr>
            <a:t> Type</a:t>
          </a:r>
          <a:r>
            <a:rPr lang="en-US" altLang="zh-CN" sz="1050" b="0" i="0" u="none" strike="noStrike">
              <a:solidFill>
                <a:schemeClr val="bg1"/>
              </a:solidFill>
              <a:effectLst/>
              <a:latin typeface="+mn-lt"/>
              <a:ea typeface="+mn-ea"/>
              <a:cs typeface="+mn-cs"/>
            </a:rPr>
            <a:t> </a:t>
          </a:r>
          <a:endParaRPr lang="en-US" sz="1050">
            <a:solidFill>
              <a:schemeClr val="bg1"/>
            </a:solidFill>
          </a:endParaRPr>
        </a:p>
      </xdr:txBody>
    </xdr:sp>
    <xdr:clientData/>
  </xdr:twoCellAnchor>
  <mc:AlternateContent xmlns:mc="http://schemas.openxmlformats.org/markup-compatibility/2006">
    <mc:Choice xmlns:a14="http://schemas.microsoft.com/office/drawing/2010/main" Requires="a14">
      <xdr:twoCellAnchor>
        <xdr:from>
          <xdr:col>0</xdr:col>
          <xdr:colOff>1057275</xdr:colOff>
          <xdr:row>5</xdr:row>
          <xdr:rowOff>19050</xdr:rowOff>
        </xdr:from>
        <xdr:to>
          <xdr:col>1</xdr:col>
          <xdr:colOff>981075</xdr:colOff>
          <xdr:row>12</xdr:row>
          <xdr:rowOff>66675</xdr:rowOff>
        </xdr:to>
        <xdr:grpSp>
          <xdr:nvGrpSpPr>
            <xdr:cNvPr id="5" name="Group 4"/>
            <xdr:cNvGrpSpPr/>
          </xdr:nvGrpSpPr>
          <xdr:grpSpPr>
            <a:xfrm>
              <a:off x="1057275" y="714375"/>
              <a:ext cx="1047750" cy="1495425"/>
              <a:chOff x="1057275" y="714375"/>
              <a:chExt cx="1057275" cy="1495425"/>
            </a:xfrm>
          </xdr:grpSpPr>
          <xdr:sp macro="" textlink="">
            <xdr:nvSpPr>
              <xdr:cNvPr id="1084" name="Check Box 60" hidden="1">
                <a:extLst>
                  <a:ext uri="{63B3BB69-23CF-44E3-9099-C40C66FF867C}">
                    <a14:compatExt spid="_x0000_s1084"/>
                  </a:ext>
                </a:extLst>
              </xdr:cNvPr>
              <xdr:cNvSpPr/>
            </xdr:nvSpPr>
            <xdr:spPr bwMode="auto">
              <a:xfrm>
                <a:off x="1066800" y="714375"/>
                <a:ext cx="1047750" cy="21907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Tri-Wheel</a:t>
                </a:r>
              </a:p>
            </xdr:txBody>
          </xdr:sp>
          <xdr:sp macro="" textlink="">
            <xdr:nvSpPr>
              <xdr:cNvPr id="1085" name="Check Box 61" hidden="1">
                <a:extLst>
                  <a:ext uri="{63B3BB69-23CF-44E3-9099-C40C66FF867C}">
                    <a14:compatExt spid="_x0000_s1085"/>
                  </a:ext>
                </a:extLst>
              </xdr:cNvPr>
              <xdr:cNvSpPr/>
            </xdr:nvSpPr>
            <xdr:spPr bwMode="auto">
              <a:xfrm>
                <a:off x="1066800" y="923925"/>
                <a:ext cx="104775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Small Tractor</a:t>
                </a:r>
              </a:p>
            </xdr:txBody>
          </xdr:sp>
          <xdr:sp macro="" textlink="">
            <xdr:nvSpPr>
              <xdr:cNvPr id="1086" name="Check Box 62" hidden="1">
                <a:extLst>
                  <a:ext uri="{63B3BB69-23CF-44E3-9099-C40C66FF867C}">
                    <a14:compatExt spid="_x0000_s1086"/>
                  </a:ext>
                </a:extLst>
              </xdr:cNvPr>
              <xdr:cNvSpPr/>
            </xdr:nvSpPr>
            <xdr:spPr bwMode="auto">
              <a:xfrm>
                <a:off x="1057275" y="1123950"/>
                <a:ext cx="1057275"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Large Tractor</a:t>
                </a:r>
              </a:p>
            </xdr:txBody>
          </xdr:sp>
          <xdr:sp macro="" textlink="">
            <xdr:nvSpPr>
              <xdr:cNvPr id="1087" name="Check Box 63" hidden="1">
                <a:extLst>
                  <a:ext uri="{63B3BB69-23CF-44E3-9099-C40C66FF867C}">
                    <a14:compatExt spid="_x0000_s1087"/>
                  </a:ext>
                </a:extLst>
              </xdr:cNvPr>
              <xdr:cNvSpPr/>
            </xdr:nvSpPr>
            <xdr:spPr bwMode="auto">
              <a:xfrm>
                <a:off x="1066800" y="1362075"/>
                <a:ext cx="1047750"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Combine Harvester</a:t>
                </a:r>
              </a:p>
            </xdr:txBody>
          </xdr:sp>
          <xdr:sp macro="" textlink="">
            <xdr:nvSpPr>
              <xdr:cNvPr id="1088" name="Check Box 64" hidden="1">
                <a:extLst>
                  <a:ext uri="{63B3BB69-23CF-44E3-9099-C40C66FF867C}">
                    <a14:compatExt spid="_x0000_s1088"/>
                  </a:ext>
                </a:extLst>
              </xdr:cNvPr>
              <xdr:cNvSpPr/>
            </xdr:nvSpPr>
            <xdr:spPr bwMode="auto">
              <a:xfrm>
                <a:off x="1057275" y="1762125"/>
                <a:ext cx="1057275"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Crawler Driven Machine</a:t>
                </a:r>
              </a:p>
            </xdr:txBody>
          </xdr:sp>
          <xdr:sp macro="" textlink="">
            <xdr:nvSpPr>
              <xdr:cNvPr id="1089" name="Check Box 65" hidden="1">
                <a:extLst>
                  <a:ext uri="{63B3BB69-23CF-44E3-9099-C40C66FF867C}">
                    <a14:compatExt spid="_x0000_s1089"/>
                  </a:ext>
                </a:extLst>
              </xdr:cNvPr>
              <xdr:cNvSpPr/>
            </xdr:nvSpPr>
            <xdr:spPr bwMode="auto">
              <a:xfrm>
                <a:off x="1066800" y="1971675"/>
                <a:ext cx="1047750"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Others</a:t>
                </a:r>
              </a:p>
            </xdr:txBody>
          </xdr:sp>
          <xdr:sp macro="" textlink="">
            <xdr:nvSpPr>
              <xdr:cNvPr id="1090" name="Check Box 66" hidden="1">
                <a:extLst>
                  <a:ext uri="{63B3BB69-23CF-44E3-9099-C40C66FF867C}">
                    <a14:compatExt spid="_x0000_s1090"/>
                  </a:ext>
                </a:extLst>
              </xdr:cNvPr>
              <xdr:cNvSpPr/>
            </xdr:nvSpPr>
            <xdr:spPr bwMode="auto">
              <a:xfrm>
                <a:off x="1066800" y="1571625"/>
                <a:ext cx="1047750"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Water Sprayer</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15</xdr:row>
          <xdr:rowOff>95250</xdr:rowOff>
        </xdr:from>
        <xdr:to>
          <xdr:col>6</xdr:col>
          <xdr:colOff>114300</xdr:colOff>
          <xdr:row>16</xdr:row>
          <xdr:rowOff>133350</xdr:rowOff>
        </xdr:to>
        <xdr:sp macro="" textlink="">
          <xdr:nvSpPr>
            <xdr:cNvPr id="1091" name="Drop Down 67" hidden="1">
              <a:extLst>
                <a:ext uri="{63B3BB69-23CF-44E3-9099-C40C66FF867C}">
                  <a14:compatExt spid="_x0000_s10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15</xdr:row>
          <xdr:rowOff>95250</xdr:rowOff>
        </xdr:from>
        <xdr:to>
          <xdr:col>7</xdr:col>
          <xdr:colOff>971550</xdr:colOff>
          <xdr:row>16</xdr:row>
          <xdr:rowOff>133350</xdr:rowOff>
        </xdr:to>
        <xdr:sp macro="" textlink="">
          <xdr:nvSpPr>
            <xdr:cNvPr id="1092" name="Drop Down 68" hidden="1">
              <a:extLst>
                <a:ext uri="{63B3BB69-23CF-44E3-9099-C40C66FF867C}">
                  <a14:compatExt spid="_x0000_s10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15</xdr:row>
          <xdr:rowOff>85725</xdr:rowOff>
        </xdr:from>
        <xdr:to>
          <xdr:col>9</xdr:col>
          <xdr:colOff>1076325</xdr:colOff>
          <xdr:row>16</xdr:row>
          <xdr:rowOff>123825</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76200</xdr:colOff>
          <xdr:row>15</xdr:row>
          <xdr:rowOff>76200</xdr:rowOff>
        </xdr:from>
        <xdr:to>
          <xdr:col>11</xdr:col>
          <xdr:colOff>895350</xdr:colOff>
          <xdr:row>16</xdr:row>
          <xdr:rowOff>114300</xdr:rowOff>
        </xdr:to>
        <xdr:sp macro="" textlink="">
          <xdr:nvSpPr>
            <xdr:cNvPr id="1094" name="Drop Down 70" hidden="1">
              <a:extLst>
                <a:ext uri="{63B3BB69-23CF-44E3-9099-C40C66FF867C}">
                  <a14:compatExt spid="_x0000_s10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1066800</xdr:colOff>
          <xdr:row>16</xdr:row>
          <xdr:rowOff>200025</xdr:rowOff>
        </xdr:from>
        <xdr:to>
          <xdr:col>1</xdr:col>
          <xdr:colOff>923925</xdr:colOff>
          <xdr:row>29</xdr:row>
          <xdr:rowOff>0</xdr:rowOff>
        </xdr:to>
        <xdr:grpSp>
          <xdr:nvGrpSpPr>
            <xdr:cNvPr id="3" name="Group 2"/>
            <xdr:cNvGrpSpPr/>
          </xdr:nvGrpSpPr>
          <xdr:grpSpPr>
            <a:xfrm>
              <a:off x="1066800" y="3181350"/>
              <a:ext cx="990600" cy="2352675"/>
              <a:chOff x="1057275" y="3257550"/>
              <a:chExt cx="1066800" cy="2095500"/>
            </a:xfrm>
          </xdr:grpSpPr>
          <xdr:sp macro="" textlink="">
            <xdr:nvSpPr>
              <xdr:cNvPr id="1082" name="Check Box 58" descr="N80/D31" hidden="1">
                <a:extLst>
                  <a:ext uri="{63B3BB69-23CF-44E3-9099-C40C66FF867C}">
                    <a14:compatExt spid="_x0000_s1082"/>
                  </a:ext>
                </a:extLst>
              </xdr:cNvPr>
              <xdr:cNvSpPr/>
            </xdr:nvSpPr>
            <xdr:spPr bwMode="auto">
              <a:xfrm>
                <a:off x="1057275" y="3257550"/>
                <a:ext cx="1066800"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N80/D31</a:t>
                </a:r>
              </a:p>
            </xdr:txBody>
          </xdr:sp>
          <xdr:sp macro="" textlink="">
            <xdr:nvSpPr>
              <xdr:cNvPr id="1083" name="Check Box 59" descr="N100/N105" hidden="1">
                <a:extLst>
                  <a:ext uri="{63B3BB69-23CF-44E3-9099-C40C66FF867C}">
                    <a14:compatExt spid="_x0000_s1083"/>
                  </a:ext>
                </a:extLst>
              </xdr:cNvPr>
              <xdr:cNvSpPr/>
            </xdr:nvSpPr>
            <xdr:spPr bwMode="auto">
              <a:xfrm>
                <a:off x="1057275" y="3486150"/>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N100/N105</a:t>
                </a:r>
              </a:p>
            </xdr:txBody>
          </xdr:sp>
          <xdr:sp macro="" textlink="">
            <xdr:nvSpPr>
              <xdr:cNvPr id="1096" name="Check Box 72" descr="N100/N105" hidden="1">
                <a:extLst>
                  <a:ext uri="{63B3BB69-23CF-44E3-9099-C40C66FF867C}">
                    <a14:compatExt spid="_x0000_s1096"/>
                  </a:ext>
                </a:extLst>
              </xdr:cNvPr>
              <xdr:cNvSpPr/>
            </xdr:nvSpPr>
            <xdr:spPr bwMode="auto">
              <a:xfrm>
                <a:off x="1057275" y="3724275"/>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N120 Small</a:t>
                </a:r>
              </a:p>
            </xdr:txBody>
          </xdr:sp>
          <xdr:sp macro="" textlink="">
            <xdr:nvSpPr>
              <xdr:cNvPr id="1097" name="Check Box 73" descr="N100/N105" hidden="1">
                <a:extLst>
                  <a:ext uri="{63B3BB69-23CF-44E3-9099-C40C66FF867C}">
                    <a14:compatExt spid="_x0000_s1097"/>
                  </a:ext>
                </a:extLst>
              </xdr:cNvPr>
              <xdr:cNvSpPr/>
            </xdr:nvSpPr>
            <xdr:spPr bwMode="auto">
              <a:xfrm>
                <a:off x="1057275" y="3962400"/>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N120 Large</a:t>
                </a:r>
              </a:p>
            </xdr:txBody>
          </xdr:sp>
          <xdr:sp macro="" textlink="">
            <xdr:nvSpPr>
              <xdr:cNvPr id="1098" name="Check Box 74" descr="N80/D31" hidden="1">
                <a:extLst>
                  <a:ext uri="{63B3BB69-23CF-44E3-9099-C40C66FF867C}">
                    <a14:compatExt spid="_x0000_s1098"/>
                  </a:ext>
                </a:extLst>
              </xdr:cNvPr>
              <xdr:cNvSpPr/>
            </xdr:nvSpPr>
            <xdr:spPr bwMode="auto">
              <a:xfrm>
                <a:off x="1057275" y="4200525"/>
                <a:ext cx="1066800" cy="238125"/>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N135</a:t>
                </a:r>
              </a:p>
            </xdr:txBody>
          </xdr:sp>
          <xdr:sp macro="" textlink="">
            <xdr:nvSpPr>
              <xdr:cNvPr id="1099" name="Check Box 75" descr="N100/N105" hidden="1">
                <a:extLst>
                  <a:ext uri="{63B3BB69-23CF-44E3-9099-C40C66FF867C}">
                    <a14:compatExt spid="_x0000_s1099"/>
                  </a:ext>
                </a:extLst>
              </xdr:cNvPr>
              <xdr:cNvSpPr/>
            </xdr:nvSpPr>
            <xdr:spPr bwMode="auto">
              <a:xfrm>
                <a:off x="1057275" y="4429125"/>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N150</a:t>
                </a:r>
              </a:p>
            </xdr:txBody>
          </xdr:sp>
          <xdr:sp macro="" textlink="">
            <xdr:nvSpPr>
              <xdr:cNvPr id="1100" name="Check Box 76" descr="N100/N105" hidden="1">
                <a:extLst>
                  <a:ext uri="{63B3BB69-23CF-44E3-9099-C40C66FF867C}">
                    <a14:compatExt spid="_x0000_s1100"/>
                  </a:ext>
                </a:extLst>
              </xdr:cNvPr>
              <xdr:cNvSpPr/>
            </xdr:nvSpPr>
            <xdr:spPr bwMode="auto">
              <a:xfrm>
                <a:off x="1057275" y="4667250"/>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N165</a:t>
                </a:r>
              </a:p>
            </xdr:txBody>
          </xdr:sp>
          <xdr:sp macro="" textlink="">
            <xdr:nvSpPr>
              <xdr:cNvPr id="1101" name="Check Box 77" descr="N100/N105" hidden="1">
                <a:extLst>
                  <a:ext uri="{63B3BB69-23CF-44E3-9099-C40C66FF867C}">
                    <a14:compatExt spid="_x0000_s1101"/>
                  </a:ext>
                </a:extLst>
              </xdr:cNvPr>
              <xdr:cNvSpPr/>
            </xdr:nvSpPr>
            <xdr:spPr bwMode="auto">
              <a:xfrm>
                <a:off x="1057275" y="4905375"/>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N180</a:t>
                </a:r>
              </a:p>
            </xdr:txBody>
          </xdr:sp>
          <xdr:sp macro="" textlink="">
            <xdr:nvSpPr>
              <xdr:cNvPr id="1102" name="Check Box 78" descr="N100/N105" hidden="1">
                <a:extLst>
                  <a:ext uri="{63B3BB69-23CF-44E3-9099-C40C66FF867C}">
                    <a14:compatExt spid="_x0000_s1102"/>
                  </a:ext>
                </a:extLst>
              </xdr:cNvPr>
              <xdr:cNvSpPr/>
            </xdr:nvSpPr>
            <xdr:spPr bwMode="auto">
              <a:xfrm>
                <a:off x="1057275" y="5124450"/>
                <a:ext cx="1066800" cy="22860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N200</a:t>
                </a:r>
              </a:p>
            </xdr:txBody>
          </xdr:sp>
        </xdr:grpSp>
        <xdr:clientData/>
      </xdr:twoCellAnchor>
    </mc:Choice>
    <mc:Fallback/>
  </mc:AlternateContent>
  <xdr:twoCellAnchor>
    <xdr:from>
      <xdr:col>0</xdr:col>
      <xdr:colOff>1057275</xdr:colOff>
      <xdr:row>13</xdr:row>
      <xdr:rowOff>143826</xdr:rowOff>
    </xdr:from>
    <xdr:to>
      <xdr:col>1</xdr:col>
      <xdr:colOff>914400</xdr:colOff>
      <xdr:row>16</xdr:row>
      <xdr:rowOff>133349</xdr:rowOff>
    </xdr:to>
    <xdr:sp macro="" textlink="">
      <xdr:nvSpPr>
        <xdr:cNvPr id="69" name="TextBox 68"/>
        <xdr:cNvSpPr txBox="1"/>
      </xdr:nvSpPr>
      <xdr:spPr>
        <a:xfrm>
          <a:off x="1057275" y="2496501"/>
          <a:ext cx="990600" cy="618173"/>
        </a:xfrm>
        <a:prstGeom prst="rect">
          <a:avLst/>
        </a:prstGeom>
        <a:solidFill>
          <a:srgbClr val="315EA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aseline="0">
              <a:solidFill>
                <a:schemeClr val="bg1"/>
              </a:solidFill>
            </a:rPr>
            <a:t>Current </a:t>
          </a:r>
        </a:p>
        <a:p>
          <a:pPr algn="ctr"/>
          <a:r>
            <a:rPr lang="en-US" sz="1000" baseline="0">
              <a:solidFill>
                <a:schemeClr val="bg1"/>
              </a:solidFill>
            </a:rPr>
            <a:t>Battery Capacity</a:t>
          </a:r>
          <a:endParaRPr lang="en-US" sz="1000">
            <a:solidFill>
              <a:schemeClr val="bg1"/>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66675</xdr:colOff>
          <xdr:row>12</xdr:row>
          <xdr:rowOff>76200</xdr:rowOff>
        </xdr:from>
        <xdr:to>
          <xdr:col>0</xdr:col>
          <xdr:colOff>981075</xdr:colOff>
          <xdr:row>13</xdr:row>
          <xdr:rowOff>95250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solidFill>
              <a:srgbClr val="BDCDE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Shandong</a:t>
              </a:r>
            </a:p>
          </xdr:txBody>
        </xdr:sp>
        <xdr:clientData/>
      </xdr:twoCellAnchor>
    </mc:Choice>
    <mc:Fallback/>
  </mc:AlternateContent>
  <xdr:twoCellAnchor editAs="oneCell">
    <xdr:from>
      <xdr:col>2</xdr:col>
      <xdr:colOff>19051</xdr:colOff>
      <xdr:row>1</xdr:row>
      <xdr:rowOff>133350</xdr:rowOff>
    </xdr:from>
    <xdr:to>
      <xdr:col>3</xdr:col>
      <xdr:colOff>857251</xdr:colOff>
      <xdr:row>3</xdr:row>
      <xdr:rowOff>66676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24076" y="209550"/>
          <a:ext cx="1276350" cy="2571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35718</xdr:colOff>
      <xdr:row>0</xdr:row>
      <xdr:rowOff>35718</xdr:rowOff>
    </xdr:from>
    <xdr:to>
      <xdr:col>1</xdr:col>
      <xdr:colOff>399512</xdr:colOff>
      <xdr:row>1</xdr:row>
      <xdr:rowOff>150018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18" y="35718"/>
          <a:ext cx="973394" cy="304800"/>
        </a:xfrm>
        <a:prstGeom prst="rect">
          <a:avLst/>
        </a:prstGeom>
      </xdr:spPr>
    </xdr:pic>
    <xdr:clientData/>
  </xdr:twoCellAnchor>
  <xdr:twoCellAnchor>
    <xdr:from>
      <xdr:col>1</xdr:col>
      <xdr:colOff>476249</xdr:colOff>
      <xdr:row>0</xdr:row>
      <xdr:rowOff>0</xdr:rowOff>
    </xdr:from>
    <xdr:to>
      <xdr:col>1</xdr:col>
      <xdr:colOff>595312</xdr:colOff>
      <xdr:row>0</xdr:row>
      <xdr:rowOff>357187</xdr:rowOff>
    </xdr:to>
    <xdr:sp macro="" textlink="">
      <xdr:nvSpPr>
        <xdr:cNvPr id="3" name="Rectangle 2"/>
        <xdr:cNvSpPr/>
      </xdr:nvSpPr>
      <xdr:spPr>
        <a:xfrm>
          <a:off x="1085849" y="0"/>
          <a:ext cx="119063" cy="35718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29</xdr:col>
      <xdr:colOff>464343</xdr:colOff>
      <xdr:row>0</xdr:row>
      <xdr:rowOff>107156</xdr:rowOff>
    </xdr:from>
    <xdr:to>
      <xdr:col>30</xdr:col>
      <xdr:colOff>511970</xdr:colOff>
      <xdr:row>2</xdr:row>
      <xdr:rowOff>150496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08793" y="107156"/>
          <a:ext cx="762002" cy="4243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valueserve%20Excel%20Template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Content"/>
      <sheetName val="Text Page"/>
      <sheetName val="Table Option"/>
      <sheetName val="Charts"/>
      <sheetName val="Color Scheme"/>
      <sheetName val="Disclaimer"/>
      <sheetName val="Chart Datasheet"/>
    </sheetNames>
    <sheetDataSet>
      <sheetData sheetId="0"/>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tabSelected="1" zoomScale="85" zoomScaleNormal="85" zoomScaleSheetLayoutView="100" zoomScalePageLayoutView="40" workbookViewId="0">
      <selection activeCell="C18" sqref="C18"/>
    </sheetView>
  </sheetViews>
  <sheetFormatPr defaultColWidth="8.85546875" defaultRowHeight="30.95" customHeight="1" x14ac:dyDescent="0.25"/>
  <cols>
    <col min="1" max="1" width="2.7109375" style="158" customWidth="1"/>
    <col min="2" max="2" width="59" style="158" customWidth="1"/>
    <col min="3" max="3" width="35.28515625" style="158" customWidth="1"/>
    <col min="4" max="16384" width="8.85546875" style="157"/>
  </cols>
  <sheetData>
    <row r="1" spans="1:3" ht="30" customHeight="1" x14ac:dyDescent="0.25">
      <c r="A1" s="156"/>
      <c r="B1" s="156"/>
      <c r="C1" s="156"/>
    </row>
    <row r="2" spans="1:3" ht="30" customHeight="1" x14ac:dyDescent="0.25">
      <c r="A2" s="156"/>
      <c r="C2" s="156"/>
    </row>
    <row r="3" spans="1:3" ht="30" customHeight="1" x14ac:dyDescent="0.25">
      <c r="A3" s="156"/>
      <c r="C3" s="156"/>
    </row>
    <row r="4" spans="1:3" ht="30.95" customHeight="1" x14ac:dyDescent="0.25">
      <c r="A4" s="156"/>
      <c r="B4" s="162" t="s">
        <v>110</v>
      </c>
      <c r="C4" s="156"/>
    </row>
    <row r="5" spans="1:3" ht="30.95" customHeight="1" x14ac:dyDescent="0.25">
      <c r="A5" s="156"/>
      <c r="B5" s="156"/>
      <c r="C5" s="156"/>
    </row>
    <row r="6" spans="1:3" ht="54.95" customHeight="1" x14ac:dyDescent="0.25">
      <c r="A6" s="156"/>
      <c r="B6" s="161" t="s">
        <v>108</v>
      </c>
      <c r="C6" s="156"/>
    </row>
    <row r="7" spans="1:3" ht="30.75" customHeight="1" x14ac:dyDescent="0.25">
      <c r="A7" s="156"/>
      <c r="B7" s="156"/>
      <c r="C7" s="156" t="s">
        <v>107</v>
      </c>
    </row>
    <row r="8" spans="1:3" ht="33" customHeight="1" x14ac:dyDescent="0.25">
      <c r="A8" s="156"/>
      <c r="B8" s="156"/>
      <c r="C8" s="156"/>
    </row>
    <row r="9" spans="1:3" ht="18.75" customHeight="1" x14ac:dyDescent="0.25">
      <c r="A9" s="156"/>
      <c r="B9" s="159" t="s">
        <v>109</v>
      </c>
      <c r="C9" s="156"/>
    </row>
    <row r="10" spans="1:3" ht="52.5" customHeight="1" x14ac:dyDescent="0.25">
      <c r="A10" s="156"/>
      <c r="B10" s="160"/>
      <c r="C10" s="156"/>
    </row>
    <row r="11" spans="1:3" ht="30.75" customHeight="1" x14ac:dyDescent="0.25">
      <c r="A11" s="156"/>
      <c r="B11" s="156"/>
      <c r="C11" s="156"/>
    </row>
    <row r="12" spans="1:3" ht="18" customHeight="1" x14ac:dyDescent="0.25"/>
  </sheetData>
  <sheetProtection selectLockedCells="1"/>
  <pageMargins left="0.25" right="0.25" top="0.75" bottom="0.75" header="0.3" footer="0.3"/>
  <pageSetup paperSize="9" orientation="portrait" horizontalDpi="4294967292" verticalDpi="4294967292"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B1" workbookViewId="0">
      <selection activeCell="J17" sqref="J17"/>
    </sheetView>
  </sheetViews>
  <sheetFormatPr defaultRowHeight="15" x14ac:dyDescent="0.25"/>
  <cols>
    <col min="1" max="5" width="10.85546875" customWidth="1"/>
    <col min="6" max="6" width="15.28515625" customWidth="1"/>
    <col min="7" max="7" width="10.85546875" customWidth="1"/>
    <col min="8" max="8" width="13.5703125" customWidth="1"/>
    <col min="9" max="9" width="10.85546875" customWidth="1"/>
    <col min="10" max="10" width="31.85546875" bestFit="1" customWidth="1"/>
    <col min="11" max="12" width="10.85546875" customWidth="1"/>
  </cols>
  <sheetData>
    <row r="1" spans="1:14" ht="15.75" x14ac:dyDescent="0.25">
      <c r="A1" s="15">
        <v>1</v>
      </c>
      <c r="B1" s="93" t="s">
        <v>10</v>
      </c>
      <c r="C1" s="21">
        <v>1</v>
      </c>
      <c r="D1" s="22" t="s">
        <v>41</v>
      </c>
      <c r="E1" s="21">
        <v>1</v>
      </c>
      <c r="F1" s="36" t="s">
        <v>51</v>
      </c>
      <c r="G1" s="21">
        <v>1</v>
      </c>
      <c r="H1" s="22" t="s">
        <v>55</v>
      </c>
      <c r="I1" s="26">
        <v>1</v>
      </c>
      <c r="J1" s="27" t="s">
        <v>56</v>
      </c>
      <c r="K1" s="97">
        <v>1</v>
      </c>
      <c r="L1" s="34" t="s">
        <v>61</v>
      </c>
      <c r="M1">
        <v>1</v>
      </c>
      <c r="N1">
        <v>350</v>
      </c>
    </row>
    <row r="2" spans="1:14" ht="15.75" x14ac:dyDescent="0.25">
      <c r="A2" s="16">
        <v>2</v>
      </c>
      <c r="B2" s="94" t="s">
        <v>36</v>
      </c>
      <c r="C2" s="23">
        <v>2</v>
      </c>
      <c r="D2" s="17" t="s">
        <v>42</v>
      </c>
      <c r="E2" s="23">
        <v>2</v>
      </c>
      <c r="F2" s="37" t="s">
        <v>50</v>
      </c>
      <c r="G2" s="23">
        <v>2</v>
      </c>
      <c r="H2" s="17" t="s">
        <v>67</v>
      </c>
      <c r="I2" s="28">
        <v>2</v>
      </c>
      <c r="J2" s="29" t="s">
        <v>57</v>
      </c>
      <c r="K2" s="98">
        <v>2</v>
      </c>
      <c r="L2" s="35" t="s">
        <v>62</v>
      </c>
      <c r="M2">
        <v>2</v>
      </c>
      <c r="N2">
        <v>380</v>
      </c>
    </row>
    <row r="3" spans="1:14" ht="15.75" x14ac:dyDescent="0.25">
      <c r="A3" s="16">
        <v>3</v>
      </c>
      <c r="B3" s="95" t="s">
        <v>11</v>
      </c>
      <c r="C3" s="23">
        <v>3</v>
      </c>
      <c r="D3" s="17" t="s">
        <v>43</v>
      </c>
      <c r="E3" s="23">
        <v>3</v>
      </c>
      <c r="F3" s="37" t="s">
        <v>52</v>
      </c>
      <c r="G3" s="23">
        <v>3</v>
      </c>
      <c r="H3" s="17" t="s">
        <v>54</v>
      </c>
      <c r="I3" s="28">
        <v>3</v>
      </c>
      <c r="J3" s="29" t="s">
        <v>58</v>
      </c>
      <c r="K3" s="98">
        <v>3</v>
      </c>
      <c r="L3" s="35" t="s">
        <v>63</v>
      </c>
      <c r="M3">
        <v>3</v>
      </c>
      <c r="N3">
        <v>450</v>
      </c>
    </row>
    <row r="4" spans="1:14" ht="15.75" x14ac:dyDescent="0.25">
      <c r="A4" s="16">
        <v>4</v>
      </c>
      <c r="B4" s="96" t="s">
        <v>37</v>
      </c>
      <c r="C4" s="23">
        <v>4</v>
      </c>
      <c r="D4" s="17" t="s">
        <v>44</v>
      </c>
      <c r="E4" s="23">
        <v>4</v>
      </c>
      <c r="F4" s="37" t="s">
        <v>53</v>
      </c>
      <c r="G4" s="23"/>
      <c r="H4" s="18"/>
      <c r="I4" s="28">
        <v>4</v>
      </c>
      <c r="J4" s="29" t="s">
        <v>59</v>
      </c>
      <c r="K4" s="99">
        <v>4</v>
      </c>
      <c r="L4" s="100" t="s">
        <v>64</v>
      </c>
      <c r="M4">
        <v>4</v>
      </c>
      <c r="N4">
        <v>460</v>
      </c>
    </row>
    <row r="5" spans="1:14" ht="15.75" x14ac:dyDescent="0.25">
      <c r="A5" s="16">
        <v>5</v>
      </c>
      <c r="B5" s="96" t="s">
        <v>38</v>
      </c>
      <c r="C5" s="23">
        <v>5</v>
      </c>
      <c r="D5" s="17" t="s">
        <v>45</v>
      </c>
      <c r="E5" s="23"/>
      <c r="F5" s="17"/>
      <c r="G5" s="23"/>
      <c r="H5" s="18"/>
      <c r="I5" s="28">
        <v>5</v>
      </c>
      <c r="J5" s="29" t="s">
        <v>60</v>
      </c>
      <c r="K5" s="99"/>
      <c r="L5" s="100"/>
      <c r="M5">
        <v>5</v>
      </c>
      <c r="N5">
        <v>480</v>
      </c>
    </row>
    <row r="6" spans="1:14" ht="15.75" x14ac:dyDescent="0.25">
      <c r="A6" s="16">
        <v>6</v>
      </c>
      <c r="B6" s="96" t="s">
        <v>39</v>
      </c>
      <c r="C6" s="23">
        <v>6</v>
      </c>
      <c r="D6" s="17" t="s">
        <v>46</v>
      </c>
      <c r="E6" s="23"/>
      <c r="F6" s="17"/>
      <c r="G6" s="23"/>
      <c r="H6" s="18"/>
      <c r="I6" s="28"/>
      <c r="J6" s="29"/>
      <c r="K6" s="99"/>
      <c r="L6" s="100"/>
      <c r="M6">
        <v>6</v>
      </c>
      <c r="N6">
        <v>500</v>
      </c>
    </row>
    <row r="7" spans="1:14" ht="15.75" x14ac:dyDescent="0.25">
      <c r="A7" s="16">
        <v>7</v>
      </c>
      <c r="B7" s="96" t="s">
        <v>40</v>
      </c>
      <c r="C7" s="23">
        <v>7</v>
      </c>
      <c r="D7" s="17" t="s">
        <v>47</v>
      </c>
      <c r="E7" s="23"/>
      <c r="F7" s="17"/>
      <c r="G7" s="23"/>
      <c r="H7" s="18"/>
      <c r="I7" s="28"/>
      <c r="J7" s="29"/>
      <c r="K7" s="99"/>
      <c r="L7" s="100"/>
      <c r="M7">
        <v>7</v>
      </c>
      <c r="N7">
        <v>520</v>
      </c>
    </row>
    <row r="8" spans="1:14" ht="15.75" x14ac:dyDescent="0.25">
      <c r="A8" s="16"/>
      <c r="B8" s="18"/>
      <c r="C8" s="23">
        <v>8</v>
      </c>
      <c r="D8" s="17" t="s">
        <v>48</v>
      </c>
      <c r="E8" s="23"/>
      <c r="F8" s="17"/>
      <c r="G8" s="23"/>
      <c r="H8" s="18"/>
      <c r="I8" s="28"/>
      <c r="J8" s="29"/>
      <c r="K8" s="99"/>
      <c r="L8" s="100"/>
      <c r="M8">
        <v>8</v>
      </c>
      <c r="N8">
        <v>550</v>
      </c>
    </row>
    <row r="9" spans="1:14" ht="15.75" x14ac:dyDescent="0.25">
      <c r="A9" s="19"/>
      <c r="B9" s="20"/>
      <c r="C9" s="24">
        <v>9</v>
      </c>
      <c r="D9" s="25" t="s">
        <v>49</v>
      </c>
      <c r="E9" s="24"/>
      <c r="F9" s="25"/>
      <c r="G9" s="24"/>
      <c r="H9" s="20"/>
      <c r="I9" s="30"/>
      <c r="J9" s="31"/>
      <c r="K9" s="101"/>
      <c r="L9" s="102"/>
      <c r="M9">
        <v>9</v>
      </c>
      <c r="N9">
        <v>560</v>
      </c>
    </row>
    <row r="10" spans="1:14" ht="15.75" x14ac:dyDescent="0.25">
      <c r="A10" s="9"/>
      <c r="B10" s="10"/>
      <c r="C10" s="10"/>
      <c r="D10" s="11"/>
      <c r="E10" s="10"/>
      <c r="F10" s="11"/>
      <c r="G10" s="10"/>
      <c r="H10" s="10"/>
      <c r="I10" s="12"/>
      <c r="J10" s="13"/>
      <c r="M10">
        <v>10</v>
      </c>
      <c r="N10">
        <v>580</v>
      </c>
    </row>
    <row r="11" spans="1:14" ht="38.25" x14ac:dyDescent="0.25">
      <c r="A11" s="9"/>
      <c r="B11" s="14" t="s">
        <v>4</v>
      </c>
      <c r="D11" s="14" t="s">
        <v>32</v>
      </c>
      <c r="F11" s="14" t="s">
        <v>8</v>
      </c>
      <c r="H11" s="14" t="s">
        <v>33</v>
      </c>
      <c r="J11" s="14" t="s">
        <v>34</v>
      </c>
      <c r="L11" s="14" t="s">
        <v>9</v>
      </c>
      <c r="M11">
        <v>11</v>
      </c>
      <c r="N11">
        <v>600</v>
      </c>
    </row>
    <row r="12" spans="1:14" x14ac:dyDescent="0.25">
      <c r="M12">
        <v>12</v>
      </c>
      <c r="N12">
        <v>610</v>
      </c>
    </row>
    <row r="13" spans="1:14" x14ac:dyDescent="0.25">
      <c r="M13">
        <v>13</v>
      </c>
      <c r="N13">
        <v>620</v>
      </c>
    </row>
    <row r="14" spans="1:14" x14ac:dyDescent="0.25">
      <c r="B14" t="b">
        <v>1</v>
      </c>
      <c r="C14" t="b">
        <v>1</v>
      </c>
      <c r="D14" t="b">
        <v>1</v>
      </c>
      <c r="E14" t="b">
        <v>1</v>
      </c>
      <c r="M14">
        <v>14</v>
      </c>
      <c r="N14">
        <v>650</v>
      </c>
    </row>
    <row r="15" spans="1:14" x14ac:dyDescent="0.25">
      <c r="A15" s="38"/>
      <c r="B15" s="39" t="s">
        <v>13</v>
      </c>
      <c r="C15" s="39" t="s">
        <v>14</v>
      </c>
      <c r="D15" s="39" t="s">
        <v>15</v>
      </c>
      <c r="E15" s="39" t="s">
        <v>16</v>
      </c>
      <c r="M15">
        <v>15</v>
      </c>
      <c r="N15">
        <v>680</v>
      </c>
    </row>
    <row r="16" spans="1:14" x14ac:dyDescent="0.25">
      <c r="A16" s="14" t="s">
        <v>4</v>
      </c>
      <c r="B16" s="38">
        <v>4</v>
      </c>
      <c r="C16" s="38">
        <v>1</v>
      </c>
      <c r="D16" s="38">
        <v>2</v>
      </c>
      <c r="E16" s="38">
        <v>3</v>
      </c>
      <c r="M16">
        <v>16</v>
      </c>
      <c r="N16">
        <v>700</v>
      </c>
    </row>
    <row r="17" spans="1:14" ht="25.5" x14ac:dyDescent="0.25">
      <c r="A17" s="14" t="str">
        <f>D11</f>
        <v>Battery Type</v>
      </c>
      <c r="B17" s="38">
        <v>2</v>
      </c>
      <c r="C17" s="38">
        <v>7</v>
      </c>
      <c r="D17" s="38">
        <v>4</v>
      </c>
      <c r="E17" s="38">
        <v>4</v>
      </c>
      <c r="M17">
        <v>17</v>
      </c>
      <c r="N17">
        <v>730</v>
      </c>
    </row>
    <row r="18" spans="1:14" x14ac:dyDescent="0.25">
      <c r="A18" s="14" t="str">
        <f>F11</f>
        <v>Warranty</v>
      </c>
      <c r="B18" s="38">
        <v>4</v>
      </c>
      <c r="C18" s="38">
        <v>4</v>
      </c>
      <c r="D18" s="38">
        <v>4</v>
      </c>
      <c r="E18" s="38">
        <v>4</v>
      </c>
      <c r="M18">
        <v>18</v>
      </c>
      <c r="N18">
        <v>750</v>
      </c>
    </row>
    <row r="19" spans="1:14" ht="25.5" x14ac:dyDescent="0.25">
      <c r="A19" s="14" t="str">
        <f>H11</f>
        <v>Product In Shelf</v>
      </c>
      <c r="B19" s="38">
        <v>1</v>
      </c>
      <c r="C19" s="38">
        <v>1</v>
      </c>
      <c r="D19" s="38">
        <v>1</v>
      </c>
      <c r="E19" s="38">
        <v>1</v>
      </c>
      <c r="M19">
        <v>19</v>
      </c>
      <c r="N19">
        <v>780</v>
      </c>
    </row>
    <row r="20" spans="1:14" ht="25.5" x14ac:dyDescent="0.25">
      <c r="A20" s="14" t="str">
        <f>J11</f>
        <v>Purchase Channel</v>
      </c>
      <c r="B20" s="38">
        <v>1</v>
      </c>
      <c r="C20" s="38">
        <v>1</v>
      </c>
      <c r="D20" s="38">
        <v>2</v>
      </c>
      <c r="E20" s="38">
        <v>1</v>
      </c>
      <c r="M20">
        <v>20</v>
      </c>
      <c r="N20">
        <v>800</v>
      </c>
    </row>
    <row r="21" spans="1:14" ht="38.25" x14ac:dyDescent="0.25">
      <c r="A21" s="14" t="str">
        <f>L11</f>
        <v>Recommendation Channel</v>
      </c>
      <c r="B21" s="38">
        <v>1</v>
      </c>
      <c r="C21" s="38">
        <v>1</v>
      </c>
      <c r="D21" s="38">
        <v>1</v>
      </c>
      <c r="E21" s="38">
        <v>1</v>
      </c>
      <c r="M21">
        <v>21</v>
      </c>
      <c r="N21">
        <v>830</v>
      </c>
    </row>
    <row r="22" spans="1:14" x14ac:dyDescent="0.25">
      <c r="A22" s="14" t="s">
        <v>5</v>
      </c>
      <c r="B22" s="38">
        <v>21</v>
      </c>
      <c r="C22" s="38">
        <v>14</v>
      </c>
      <c r="D22" s="38">
        <v>15</v>
      </c>
      <c r="E22" s="38">
        <v>12</v>
      </c>
      <c r="M22">
        <v>22</v>
      </c>
      <c r="N22">
        <v>845</v>
      </c>
    </row>
    <row r="23" spans="1:14" x14ac:dyDescent="0.25">
      <c r="M23">
        <v>23</v>
      </c>
      <c r="N23">
        <v>850</v>
      </c>
    </row>
    <row r="24" spans="1:14" x14ac:dyDescent="0.25">
      <c r="M24">
        <v>24</v>
      </c>
      <c r="N24">
        <v>870</v>
      </c>
    </row>
    <row r="25" spans="1:14" x14ac:dyDescent="0.25">
      <c r="M25">
        <v>25</v>
      </c>
      <c r="N25">
        <v>880</v>
      </c>
    </row>
    <row r="26" spans="1:14" x14ac:dyDescent="0.25">
      <c r="M26">
        <v>26</v>
      </c>
      <c r="N26">
        <v>900</v>
      </c>
    </row>
    <row r="27" spans="1:14" x14ac:dyDescent="0.25">
      <c r="M27">
        <v>27</v>
      </c>
      <c r="N27">
        <v>950</v>
      </c>
    </row>
    <row r="28" spans="1:14" x14ac:dyDescent="0.25">
      <c r="M28">
        <v>28</v>
      </c>
      <c r="N28">
        <v>960</v>
      </c>
    </row>
    <row r="29" spans="1:14" x14ac:dyDescent="0.25">
      <c r="M29">
        <v>29</v>
      </c>
      <c r="N29">
        <v>1000</v>
      </c>
    </row>
    <row r="30" spans="1:14" x14ac:dyDescent="0.25">
      <c r="M30">
        <v>30</v>
      </c>
      <c r="N30">
        <v>1010</v>
      </c>
    </row>
    <row r="31" spans="1:14" x14ac:dyDescent="0.25">
      <c r="M31">
        <v>31</v>
      </c>
      <c r="N31">
        <v>1020</v>
      </c>
    </row>
    <row r="32" spans="1:14" x14ac:dyDescent="0.25">
      <c r="M32">
        <v>32</v>
      </c>
      <c r="N32">
        <v>1040</v>
      </c>
    </row>
    <row r="33" spans="13:14" x14ac:dyDescent="0.25">
      <c r="M33">
        <v>33</v>
      </c>
      <c r="N33">
        <v>1110</v>
      </c>
    </row>
    <row r="34" spans="13:14" x14ac:dyDescent="0.25">
      <c r="M34">
        <v>34</v>
      </c>
      <c r="N34">
        <v>1114</v>
      </c>
    </row>
    <row r="35" spans="13:14" x14ac:dyDescent="0.25">
      <c r="M35">
        <v>35</v>
      </c>
      <c r="N35">
        <v>1150</v>
      </c>
    </row>
    <row r="36" spans="13:14" x14ac:dyDescent="0.25">
      <c r="M36">
        <v>36</v>
      </c>
      <c r="N36">
        <v>1200</v>
      </c>
    </row>
    <row r="37" spans="13:14" x14ac:dyDescent="0.25">
      <c r="M37">
        <v>37</v>
      </c>
      <c r="N37">
        <v>1250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69"/>
  <sheetViews>
    <sheetView showGridLines="0" zoomScaleNormal="100" zoomScaleSheetLayoutView="80" workbookViewId="0">
      <selection activeCell="D71" sqref="D71"/>
    </sheetView>
  </sheetViews>
  <sheetFormatPr defaultColWidth="0" defaultRowHeight="16.5" customHeight="1" x14ac:dyDescent="0.3"/>
  <cols>
    <col min="1" max="1" width="17" style="2" customWidth="1"/>
    <col min="2" max="2" width="14.5703125" style="2" customWidth="1"/>
    <col min="3" max="3" width="6.5703125" style="1" customWidth="1"/>
    <col min="4" max="4" width="13.28515625" style="1" customWidth="1"/>
    <col min="5" max="5" width="12.85546875" style="2" customWidth="1"/>
    <col min="6" max="6" width="15.28515625" style="2" customWidth="1"/>
    <col min="7" max="7" width="15.42578125" style="2" customWidth="1"/>
    <col min="8" max="8" width="14.7109375" style="2" customWidth="1"/>
    <col min="9" max="9" width="12.42578125" style="2" bestFit="1" customWidth="1"/>
    <col min="10" max="10" width="16.5703125" style="2" customWidth="1"/>
    <col min="11" max="11" width="15.140625" style="2" customWidth="1"/>
    <col min="12" max="12" width="15.28515625" style="2" customWidth="1"/>
    <col min="13" max="13" width="28.42578125" style="2" customWidth="1"/>
    <col min="14" max="14" width="28.42578125" style="2" hidden="1" customWidth="1"/>
    <col min="15" max="15" width="12.42578125" style="2" hidden="1" customWidth="1"/>
    <col min="16" max="16384" width="9.140625" style="2" hidden="1"/>
  </cols>
  <sheetData>
    <row r="1" spans="1:12" ht="6" customHeight="1" x14ac:dyDescent="0.3">
      <c r="G1" s="3"/>
    </row>
    <row r="2" spans="1:12" ht="17.25" customHeight="1" x14ac:dyDescent="0.3">
      <c r="A2" s="186" t="s">
        <v>104</v>
      </c>
      <c r="B2" s="187">
        <f>'Share calc'!AB11</f>
        <v>42</v>
      </c>
      <c r="E2" s="163" t="str">
        <f>"Simulator"</f>
        <v>Simulator</v>
      </c>
      <c r="F2" s="164"/>
      <c r="G2" s="164"/>
      <c r="H2" s="164"/>
      <c r="I2" s="164"/>
      <c r="J2" s="164"/>
      <c r="K2" s="164"/>
      <c r="L2" s="165"/>
    </row>
    <row r="3" spans="1:12" ht="8.25" customHeight="1" thickBot="1" x14ac:dyDescent="0.35">
      <c r="A3" s="186"/>
      <c r="B3" s="187"/>
      <c r="E3" s="166"/>
      <c r="F3" s="167"/>
      <c r="G3" s="167"/>
      <c r="H3" s="167"/>
      <c r="I3" s="167"/>
      <c r="J3" s="167"/>
      <c r="K3" s="167"/>
      <c r="L3" s="168"/>
    </row>
    <row r="4" spans="1:12" ht="12.75" customHeight="1" thickBot="1" x14ac:dyDescent="0.35">
      <c r="C4" s="4"/>
      <c r="D4" s="4"/>
      <c r="E4" s="169" t="s">
        <v>0</v>
      </c>
      <c r="F4" s="169"/>
      <c r="G4" s="169" t="s">
        <v>1</v>
      </c>
      <c r="H4" s="169"/>
      <c r="I4" s="169" t="s">
        <v>2</v>
      </c>
      <c r="J4" s="169"/>
      <c r="K4" s="170" t="s">
        <v>3</v>
      </c>
      <c r="L4" s="170"/>
    </row>
    <row r="5" spans="1:12" ht="10.5" customHeight="1" thickBot="1" x14ac:dyDescent="0.35">
      <c r="C5" s="4"/>
      <c r="D5" s="4"/>
      <c r="E5" s="169"/>
      <c r="F5" s="169"/>
      <c r="G5" s="169"/>
      <c r="H5" s="169"/>
      <c r="I5" s="169"/>
      <c r="J5" s="169"/>
      <c r="K5" s="170"/>
      <c r="L5" s="170"/>
    </row>
    <row r="6" spans="1:12" ht="17.100000000000001" customHeight="1" thickBot="1" x14ac:dyDescent="0.35">
      <c r="C6" s="188" t="s">
        <v>4</v>
      </c>
      <c r="D6" s="189"/>
      <c r="E6" s="171"/>
      <c r="F6" s="172"/>
      <c r="G6" s="172"/>
      <c r="H6" s="172"/>
      <c r="I6" s="172"/>
      <c r="J6" s="172"/>
      <c r="K6" s="173"/>
      <c r="L6" s="173"/>
    </row>
    <row r="7" spans="1:12" ht="18" customHeight="1" thickBot="1" x14ac:dyDescent="0.35">
      <c r="C7" s="188"/>
      <c r="D7" s="189"/>
      <c r="E7" s="171"/>
      <c r="F7" s="172"/>
      <c r="G7" s="172"/>
      <c r="H7" s="172"/>
      <c r="I7" s="172"/>
      <c r="J7" s="172"/>
      <c r="K7" s="173"/>
      <c r="L7" s="173"/>
    </row>
    <row r="8" spans="1:12" ht="17.100000000000001" customHeight="1" thickBot="1" x14ac:dyDescent="0.35">
      <c r="A8" s="7"/>
      <c r="B8" s="7"/>
      <c r="C8" s="188" t="s">
        <v>8</v>
      </c>
      <c r="D8" s="189"/>
      <c r="E8" s="171"/>
      <c r="F8" s="172"/>
      <c r="G8" s="172"/>
      <c r="H8" s="172"/>
      <c r="I8" s="172"/>
      <c r="J8" s="172"/>
      <c r="K8" s="173"/>
      <c r="L8" s="173"/>
    </row>
    <row r="9" spans="1:12" ht="13.5" customHeight="1" thickBot="1" x14ac:dyDescent="0.35">
      <c r="C9" s="188"/>
      <c r="D9" s="189"/>
      <c r="E9" s="171"/>
      <c r="F9" s="172"/>
      <c r="G9" s="172"/>
      <c r="H9" s="172"/>
      <c r="I9" s="172"/>
      <c r="J9" s="172"/>
      <c r="K9" s="173"/>
      <c r="L9" s="173"/>
    </row>
    <row r="10" spans="1:12" ht="17.100000000000001" customHeight="1" thickBot="1" x14ac:dyDescent="0.35">
      <c r="C10" s="190" t="s">
        <v>33</v>
      </c>
      <c r="D10" s="191"/>
      <c r="E10" s="171"/>
      <c r="F10" s="172"/>
      <c r="G10" s="172"/>
      <c r="H10" s="172"/>
      <c r="I10" s="172"/>
      <c r="J10" s="172"/>
      <c r="K10" s="173"/>
      <c r="L10" s="173"/>
    </row>
    <row r="11" spans="1:12" ht="17.100000000000001" customHeight="1" thickBot="1" x14ac:dyDescent="0.35">
      <c r="C11" s="190"/>
      <c r="D11" s="191"/>
      <c r="E11" s="171"/>
      <c r="F11" s="172"/>
      <c r="G11" s="172"/>
      <c r="H11" s="172"/>
      <c r="I11" s="172"/>
      <c r="J11" s="172"/>
      <c r="K11" s="173"/>
      <c r="L11" s="173"/>
    </row>
    <row r="12" spans="1:12" ht="17.100000000000001" customHeight="1" thickBot="1" x14ac:dyDescent="0.35">
      <c r="C12" s="190" t="s">
        <v>34</v>
      </c>
      <c r="D12" s="191"/>
      <c r="E12" s="171"/>
      <c r="F12" s="172"/>
      <c r="G12" s="172"/>
      <c r="H12" s="172"/>
      <c r="I12" s="172"/>
      <c r="J12" s="172"/>
      <c r="K12" s="173"/>
      <c r="L12" s="173"/>
    </row>
    <row r="13" spans="1:12" ht="16.5" customHeight="1" thickBot="1" x14ac:dyDescent="0.35">
      <c r="C13" s="190"/>
      <c r="D13" s="191"/>
      <c r="E13" s="171"/>
      <c r="F13" s="172"/>
      <c r="G13" s="172"/>
      <c r="H13" s="172"/>
      <c r="I13" s="172"/>
      <c r="J13" s="172"/>
      <c r="K13" s="173"/>
      <c r="L13" s="173"/>
    </row>
    <row r="14" spans="1:12" ht="16.5" customHeight="1" thickBot="1" x14ac:dyDescent="0.35">
      <c r="C14" s="190" t="s">
        <v>9</v>
      </c>
      <c r="D14" s="191"/>
      <c r="E14" s="171"/>
      <c r="F14" s="172"/>
      <c r="G14" s="172"/>
      <c r="H14" s="172"/>
      <c r="I14" s="172"/>
      <c r="J14" s="172"/>
      <c r="K14" s="173"/>
      <c r="L14" s="173"/>
    </row>
    <row r="15" spans="1:12" ht="16.5" customHeight="1" thickBot="1" x14ac:dyDescent="0.35">
      <c r="C15" s="190"/>
      <c r="D15" s="191"/>
      <c r="E15" s="171"/>
      <c r="F15" s="172"/>
      <c r="G15" s="172"/>
      <c r="H15" s="172"/>
      <c r="I15" s="172"/>
      <c r="J15" s="172"/>
      <c r="K15" s="173"/>
      <c r="L15" s="173"/>
    </row>
    <row r="16" spans="1:12" ht="17.100000000000001" customHeight="1" thickBot="1" x14ac:dyDescent="0.35">
      <c r="C16" s="190" t="s">
        <v>5</v>
      </c>
      <c r="D16" s="191"/>
      <c r="E16" s="171"/>
      <c r="F16" s="172"/>
      <c r="G16" s="172"/>
      <c r="H16" s="172"/>
      <c r="I16" s="172"/>
      <c r="J16" s="172"/>
      <c r="K16" s="173"/>
      <c r="L16" s="173"/>
    </row>
    <row r="17" spans="3:12" ht="17.100000000000001" customHeight="1" thickBot="1" x14ac:dyDescent="0.35">
      <c r="C17" s="190"/>
      <c r="D17" s="191"/>
      <c r="E17" s="171"/>
      <c r="F17" s="172"/>
      <c r="G17" s="172"/>
      <c r="H17" s="172"/>
      <c r="I17" s="172"/>
      <c r="J17" s="172"/>
      <c r="K17" s="173"/>
      <c r="L17" s="173"/>
    </row>
    <row r="18" spans="3:12" ht="17.100000000000001" customHeight="1" thickBot="1" x14ac:dyDescent="0.35">
      <c r="C18" s="5"/>
      <c r="D18" s="2"/>
    </row>
    <row r="19" spans="3:12" ht="29.25" customHeight="1" x14ac:dyDescent="0.3">
      <c r="C19" s="192" t="s">
        <v>6</v>
      </c>
      <c r="D19" s="193"/>
      <c r="E19" s="174">
        <f>'Share calc'!Q4</f>
        <v>4.0345268523208667E-2</v>
      </c>
      <c r="F19" s="175"/>
      <c r="G19" s="174">
        <f>IFERROR('Share calc'!R4,"N/A")</f>
        <v>0.81766971913041175</v>
      </c>
      <c r="H19" s="175"/>
      <c r="I19" s="174">
        <f>IFERROR('Share calc'!S4,"N/A")</f>
        <v>5.5549488029295185E-2</v>
      </c>
      <c r="J19" s="175"/>
      <c r="K19" s="174">
        <f>IFERROR('Share calc'!T4,"N/A")</f>
        <v>8.6435524317084345E-2</v>
      </c>
      <c r="L19" s="176"/>
    </row>
    <row r="20" spans="3:12" ht="3" customHeight="1" thickBot="1" x14ac:dyDescent="0.35">
      <c r="C20" s="194"/>
      <c r="D20" s="195"/>
      <c r="E20" s="174"/>
      <c r="F20" s="175"/>
      <c r="G20" s="174"/>
      <c r="H20" s="175"/>
      <c r="I20" s="174"/>
      <c r="J20" s="175"/>
      <c r="K20" s="174"/>
      <c r="L20" s="176"/>
    </row>
    <row r="21" spans="3:12" ht="15" customHeight="1" thickBot="1" x14ac:dyDescent="0.35">
      <c r="C21" s="5"/>
      <c r="D21" s="5"/>
      <c r="E21" s="6"/>
      <c r="F21" s="6"/>
      <c r="G21" s="6"/>
      <c r="H21" s="6"/>
      <c r="I21" s="7"/>
      <c r="J21" s="7"/>
      <c r="K21" s="7"/>
      <c r="L21" s="7"/>
    </row>
    <row r="22" spans="3:12" x14ac:dyDescent="0.3">
      <c r="C22" s="192" t="s">
        <v>68</v>
      </c>
      <c r="D22" s="193"/>
      <c r="E22" s="174">
        <f>'Share calc'!V4</f>
        <v>0.4810371359788076</v>
      </c>
      <c r="F22" s="175"/>
      <c r="G22" s="175">
        <f>IFERROR('Share calc'!W4,"N/A")</f>
        <v>0.99117051992825445</v>
      </c>
      <c r="H22" s="177"/>
      <c r="I22" s="175">
        <f>IFERROR('Share calc'!X4,"N/A")</f>
        <v>0.73860844445456331</v>
      </c>
      <c r="J22" s="177"/>
      <c r="K22" s="176">
        <f>IFERROR('Share calc'!Y4,"N/A")</f>
        <v>0.81772967072279612</v>
      </c>
      <c r="L22" s="176"/>
    </row>
    <row r="23" spans="3:12" ht="6" customHeight="1" thickBot="1" x14ac:dyDescent="0.35">
      <c r="C23" s="194"/>
      <c r="D23" s="195"/>
      <c r="E23" s="174"/>
      <c r="F23" s="175"/>
      <c r="G23" s="175"/>
      <c r="H23" s="177"/>
      <c r="I23" s="175"/>
      <c r="J23" s="177"/>
      <c r="K23" s="176"/>
      <c r="L23" s="176"/>
    </row>
    <row r="24" spans="3:12" ht="16.5" customHeight="1" x14ac:dyDescent="0.3">
      <c r="C24" s="5"/>
      <c r="D24" s="5"/>
    </row>
    <row r="25" spans="3:12" ht="17.25" thickBot="1" x14ac:dyDescent="0.35">
      <c r="C25" s="5"/>
      <c r="D25" s="5"/>
    </row>
    <row r="26" spans="3:12" ht="5.25" customHeight="1" thickBot="1" x14ac:dyDescent="0.35">
      <c r="C26" s="192" t="s">
        <v>29</v>
      </c>
      <c r="D26" s="193"/>
      <c r="E26" s="181" t="s">
        <v>4</v>
      </c>
      <c r="F26" s="181" t="s">
        <v>8</v>
      </c>
      <c r="G26" s="181" t="s">
        <v>33</v>
      </c>
      <c r="H26" s="181" t="s">
        <v>34</v>
      </c>
      <c r="I26" s="182" t="s">
        <v>9</v>
      </c>
      <c r="J26" s="183" t="s">
        <v>5</v>
      </c>
    </row>
    <row r="27" spans="3:12" ht="25.5" customHeight="1" thickBot="1" x14ac:dyDescent="0.35">
      <c r="C27" s="196"/>
      <c r="D27" s="197"/>
      <c r="E27" s="184"/>
      <c r="F27" s="184"/>
      <c r="G27" s="184"/>
      <c r="H27" s="184"/>
      <c r="I27" s="185"/>
      <c r="J27" s="181"/>
    </row>
    <row r="28" spans="3:12" ht="22.5" customHeight="1" thickBot="1" x14ac:dyDescent="0.35">
      <c r="C28" s="196"/>
      <c r="D28" s="197"/>
      <c r="E28" s="179">
        <f>calc_utili!CH310*0.01</f>
        <v>0.29947941934707983</v>
      </c>
      <c r="F28" s="180">
        <f>calc_utili!CI310*0.01</f>
        <v>0.14416464535594792</v>
      </c>
      <c r="G28" s="180">
        <f>calc_utili!CJ310*0.01</f>
        <v>6.8311460720916581E-2</v>
      </c>
      <c r="H28" s="180">
        <f>calc_utili!CK310*0.01</f>
        <v>6.8149567209294104E-2</v>
      </c>
      <c r="I28" s="180">
        <f>calc_utili!CL310*0.01</f>
        <v>6.1266407800811502E-2</v>
      </c>
      <c r="J28" s="180">
        <f>calc_utili!CM310*0.01</f>
        <v>0.35862849956595</v>
      </c>
      <c r="K28" s="116" t="s">
        <v>93</v>
      </c>
    </row>
    <row r="29" spans="3:12" ht="11.25" customHeight="1" thickBot="1" x14ac:dyDescent="0.35">
      <c r="C29" s="194"/>
      <c r="D29" s="195"/>
      <c r="E29" s="178"/>
      <c r="F29" s="179"/>
      <c r="G29" s="179"/>
      <c r="H29" s="179"/>
      <c r="I29" s="179"/>
      <c r="J29" s="179"/>
      <c r="K29" s="116" t="s">
        <v>94</v>
      </c>
    </row>
    <row r="30" spans="3:12" ht="17.25" customHeight="1" x14ac:dyDescent="0.3">
      <c r="C30" s="2"/>
      <c r="D30" s="2"/>
    </row>
    <row r="31" spans="3:12" ht="11.25" customHeight="1" x14ac:dyDescent="0.3">
      <c r="C31" s="2"/>
      <c r="D31" s="2"/>
    </row>
    <row r="32" spans="3:12" ht="7.5" customHeight="1" x14ac:dyDescent="0.3">
      <c r="C32" s="2"/>
      <c r="D32" s="2"/>
    </row>
    <row r="33" spans="3:4" ht="7.5" hidden="1" customHeight="1" x14ac:dyDescent="0.3">
      <c r="C33" s="2"/>
      <c r="D33" s="2"/>
    </row>
    <row r="34" spans="3:4" ht="7.5" hidden="1" customHeight="1" x14ac:dyDescent="0.3">
      <c r="C34" s="2"/>
      <c r="D34" s="2"/>
    </row>
    <row r="35" spans="3:4" ht="7.5" hidden="1" customHeight="1" x14ac:dyDescent="0.3">
      <c r="C35" s="2"/>
      <c r="D35" s="2"/>
    </row>
    <row r="36" spans="3:4" ht="7.5" hidden="1" customHeight="1" x14ac:dyDescent="0.3">
      <c r="C36" s="2"/>
      <c r="D36" s="2"/>
    </row>
    <row r="37" spans="3:4" ht="7.5" hidden="1" customHeight="1" x14ac:dyDescent="0.3">
      <c r="C37" s="2"/>
      <c r="D37" s="2"/>
    </row>
    <row r="38" spans="3:4" ht="7.5" hidden="1" customHeight="1" x14ac:dyDescent="0.3">
      <c r="C38" s="2"/>
      <c r="D38" s="2"/>
    </row>
    <row r="39" spans="3:4" ht="7.5" hidden="1" customHeight="1" x14ac:dyDescent="0.3">
      <c r="C39" s="2"/>
      <c r="D39" s="2"/>
    </row>
    <row r="40" spans="3:4" ht="7.5" hidden="1" customHeight="1" x14ac:dyDescent="0.3">
      <c r="C40" s="2"/>
      <c r="D40" s="2"/>
    </row>
    <row r="41" spans="3:4" ht="7.5" hidden="1" customHeight="1" x14ac:dyDescent="0.3">
      <c r="C41" s="2"/>
      <c r="D41" s="2"/>
    </row>
    <row r="42" spans="3:4" ht="7.5" hidden="1" customHeight="1" x14ac:dyDescent="0.3">
      <c r="C42" s="2"/>
      <c r="D42" s="2"/>
    </row>
    <row r="43" spans="3:4" ht="7.5" hidden="1" customHeight="1" x14ac:dyDescent="0.3">
      <c r="C43" s="2"/>
      <c r="D43" s="2"/>
    </row>
    <row r="44" spans="3:4" ht="7.5" hidden="1" customHeight="1" x14ac:dyDescent="0.3">
      <c r="C44" s="2"/>
      <c r="D44" s="2"/>
    </row>
    <row r="45" spans="3:4" ht="7.5" hidden="1" customHeight="1" x14ac:dyDescent="0.3">
      <c r="C45" s="2"/>
      <c r="D45" s="2"/>
    </row>
    <row r="46" spans="3:4" ht="7.5" hidden="1" customHeight="1" x14ac:dyDescent="0.3">
      <c r="C46" s="2"/>
      <c r="D46" s="2"/>
    </row>
    <row r="47" spans="3:4" ht="7.5" hidden="1" customHeight="1" x14ac:dyDescent="0.3">
      <c r="C47" s="2"/>
      <c r="D47" s="2"/>
    </row>
    <row r="48" spans="3:4" ht="7.5" hidden="1" customHeight="1" x14ac:dyDescent="0.3">
      <c r="C48" s="2"/>
      <c r="D48" s="2"/>
    </row>
    <row r="49" spans="3:4" ht="7.5" hidden="1" customHeight="1" x14ac:dyDescent="0.3">
      <c r="C49" s="2"/>
      <c r="D49" s="2"/>
    </row>
    <row r="50" spans="3:4" ht="7.5" hidden="1" customHeight="1" x14ac:dyDescent="0.3"/>
    <row r="51" spans="3:4" ht="7.5" hidden="1" customHeight="1" x14ac:dyDescent="0.3"/>
    <row r="52" spans="3:4" ht="19.5" hidden="1" customHeight="1" x14ac:dyDescent="0.3"/>
    <row r="53" spans="3:4" ht="28.5" hidden="1" customHeight="1" x14ac:dyDescent="0.3"/>
    <row r="54" spans="3:4" ht="33.75" hidden="1" customHeight="1" x14ac:dyDescent="0.3"/>
    <row r="55" spans="3:4" ht="19.5" hidden="1" customHeight="1" x14ac:dyDescent="0.3"/>
    <row r="56" spans="3:4" ht="27.75" hidden="1" customHeight="1" x14ac:dyDescent="0.3"/>
    <row r="57" spans="3:4" ht="27" hidden="1" customHeight="1" x14ac:dyDescent="0.3"/>
    <row r="58" spans="3:4" ht="26.25" hidden="1" customHeight="1" x14ac:dyDescent="0.3"/>
    <row r="59" spans="3:4" ht="29.25" hidden="1" customHeight="1" x14ac:dyDescent="0.3"/>
    <row r="60" spans="3:4" ht="32.25" hidden="1" customHeight="1" x14ac:dyDescent="0.3"/>
    <row r="61" spans="3:4" ht="45.75" hidden="1" customHeight="1" x14ac:dyDescent="0.3"/>
    <row r="62" spans="3:4" ht="16.5" hidden="1" customHeight="1" x14ac:dyDescent="0.3"/>
    <row r="63" spans="3:4" ht="16.5" hidden="1" customHeight="1" x14ac:dyDescent="0.3"/>
    <row r="64" spans="3:4" ht="16.5" hidden="1" customHeight="1" x14ac:dyDescent="0.3"/>
    <row r="65" ht="16.5" hidden="1" customHeight="1" x14ac:dyDescent="0.3"/>
    <row r="66" ht="16.5" hidden="1" customHeight="1" x14ac:dyDescent="0.3"/>
    <row r="67" ht="16.5" hidden="1" customHeight="1" x14ac:dyDescent="0.3"/>
    <row r="68" ht="16.5" hidden="1" customHeight="1" x14ac:dyDescent="0.3"/>
    <row r="69" ht="16.5" hidden="1" customHeight="1" x14ac:dyDescent="0.3"/>
  </sheetData>
  <mergeCells count="64">
    <mergeCell ref="I20:J20"/>
    <mergeCell ref="K19:L19"/>
    <mergeCell ref="K20:L20"/>
    <mergeCell ref="C16:D17"/>
    <mergeCell ref="E16:F17"/>
    <mergeCell ref="G16:H17"/>
    <mergeCell ref="I16:J17"/>
    <mergeCell ref="K16:L17"/>
    <mergeCell ref="J28:J29"/>
    <mergeCell ref="J26:J27"/>
    <mergeCell ref="I26:I27"/>
    <mergeCell ref="E28:E29"/>
    <mergeCell ref="F28:F29"/>
    <mergeCell ref="G28:G29"/>
    <mergeCell ref="H28:H29"/>
    <mergeCell ref="I28:I29"/>
    <mergeCell ref="H26:H27"/>
    <mergeCell ref="C19:D20"/>
    <mergeCell ref="C26:D29"/>
    <mergeCell ref="E26:E27"/>
    <mergeCell ref="F26:F27"/>
    <mergeCell ref="G26:G27"/>
    <mergeCell ref="E20:F20"/>
    <mergeCell ref="G20:H20"/>
    <mergeCell ref="C22:D23"/>
    <mergeCell ref="E22:F23"/>
    <mergeCell ref="G22:H23"/>
    <mergeCell ref="I22:J23"/>
    <mergeCell ref="K22:L23"/>
    <mergeCell ref="C12:D13"/>
    <mergeCell ref="E12:F13"/>
    <mergeCell ref="G12:H13"/>
    <mergeCell ref="I12:J13"/>
    <mergeCell ref="K12:L13"/>
    <mergeCell ref="C14:D15"/>
    <mergeCell ref="E14:F15"/>
    <mergeCell ref="G14:H15"/>
    <mergeCell ref="I14:J15"/>
    <mergeCell ref="K14:L15"/>
    <mergeCell ref="E10:F11"/>
    <mergeCell ref="G10:H11"/>
    <mergeCell ref="I10:J11"/>
    <mergeCell ref="K10:L11"/>
    <mergeCell ref="C8:D9"/>
    <mergeCell ref="E8:F9"/>
    <mergeCell ref="G8:H9"/>
    <mergeCell ref="I8:J9"/>
    <mergeCell ref="K8:L9"/>
    <mergeCell ref="A2:A3"/>
    <mergeCell ref="B2:B3"/>
    <mergeCell ref="E19:F19"/>
    <mergeCell ref="G19:H19"/>
    <mergeCell ref="I19:J19"/>
    <mergeCell ref="E2:L3"/>
    <mergeCell ref="E4:F5"/>
    <mergeCell ref="G4:H5"/>
    <mergeCell ref="I4:J5"/>
    <mergeCell ref="K4:L5"/>
    <mergeCell ref="C6:D7"/>
    <mergeCell ref="E6:F7"/>
    <mergeCell ref="G6:H7"/>
    <mergeCell ref="I6:J7"/>
    <mergeCell ref="K6:L7"/>
    <mergeCell ref="C10:D11"/>
  </mergeCells>
  <pageMargins left="0.25" right="0.17" top="0.75" bottom="0.75" header="0.3" footer="0.3"/>
  <pageSetup paperSize="9" scale="72"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4</xdr:col>
                    <xdr:colOff>152400</xdr:colOff>
                    <xdr:row>11</xdr:row>
                    <xdr:rowOff>76200</xdr:rowOff>
                  </from>
                  <to>
                    <xdr:col>6</xdr:col>
                    <xdr:colOff>114300</xdr:colOff>
                    <xdr:row>12</xdr:row>
                    <xdr:rowOff>114300</xdr:rowOff>
                  </to>
                </anchor>
              </controlPr>
            </control>
          </mc:Choice>
        </mc:AlternateContent>
        <mc:AlternateContent xmlns:mc="http://schemas.openxmlformats.org/markup-compatibility/2006">
          <mc:Choice Requires="x14">
            <control shapeId="1027" r:id="rId5" name="Drop Down 3">
              <controlPr defaultSize="0" autoLine="0" autoPict="0">
                <anchor moveWithCells="1">
                  <from>
                    <xdr:col>4</xdr:col>
                    <xdr:colOff>152400</xdr:colOff>
                    <xdr:row>7</xdr:row>
                    <xdr:rowOff>76200</xdr:rowOff>
                  </from>
                  <to>
                    <xdr:col>6</xdr:col>
                    <xdr:colOff>114300</xdr:colOff>
                    <xdr:row>8</xdr:row>
                    <xdr:rowOff>114300</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4</xdr:col>
                    <xdr:colOff>152400</xdr:colOff>
                    <xdr:row>9</xdr:row>
                    <xdr:rowOff>76200</xdr:rowOff>
                  </from>
                  <to>
                    <xdr:col>6</xdr:col>
                    <xdr:colOff>114300</xdr:colOff>
                    <xdr:row>10</xdr:row>
                    <xdr:rowOff>114300</xdr:rowOff>
                  </to>
                </anchor>
              </controlPr>
            </control>
          </mc:Choice>
        </mc:AlternateContent>
        <mc:AlternateContent xmlns:mc="http://schemas.openxmlformats.org/markup-compatibility/2006">
          <mc:Choice Requires="x14">
            <control shapeId="1029" r:id="rId7" name="Drop Down 5">
              <controlPr defaultSize="0" autoLine="0" autoPict="0">
                <anchor moveWithCells="1">
                  <from>
                    <xdr:col>6</xdr:col>
                    <xdr:colOff>161925</xdr:colOff>
                    <xdr:row>9</xdr:row>
                    <xdr:rowOff>76200</xdr:rowOff>
                  </from>
                  <to>
                    <xdr:col>7</xdr:col>
                    <xdr:colOff>971550</xdr:colOff>
                    <xdr:row>10</xdr:row>
                    <xdr:rowOff>114300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8</xdr:col>
                    <xdr:colOff>314325</xdr:colOff>
                    <xdr:row>3</xdr:row>
                    <xdr:rowOff>0</xdr:rowOff>
                  </from>
                  <to>
                    <xdr:col>8</xdr:col>
                    <xdr:colOff>619125</xdr:colOff>
                    <xdr:row>4</xdr:row>
                    <xdr:rowOff>123825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10</xdr:col>
                    <xdr:colOff>323850</xdr:colOff>
                    <xdr:row>3</xdr:row>
                    <xdr:rowOff>0</xdr:rowOff>
                  </from>
                  <to>
                    <xdr:col>10</xdr:col>
                    <xdr:colOff>628650</xdr:colOff>
                    <xdr:row>4</xdr:row>
                    <xdr:rowOff>123825</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4</xdr:col>
                    <xdr:colOff>152400</xdr:colOff>
                    <xdr:row>5</xdr:row>
                    <xdr:rowOff>66675</xdr:rowOff>
                  </from>
                  <to>
                    <xdr:col>6</xdr:col>
                    <xdr:colOff>114300</xdr:colOff>
                    <xdr:row>6</xdr:row>
                    <xdr:rowOff>95250</xdr:rowOff>
                  </to>
                </anchor>
              </controlPr>
            </control>
          </mc:Choice>
        </mc:AlternateContent>
        <mc:AlternateContent xmlns:mc="http://schemas.openxmlformats.org/markup-compatibility/2006">
          <mc:Choice Requires="x14">
            <control shapeId="1033" r:id="rId11" name="Drop Down 9">
              <controlPr defaultSize="0" autoLine="0" autoPict="0">
                <anchor moveWithCells="1">
                  <from>
                    <xdr:col>6</xdr:col>
                    <xdr:colOff>161925</xdr:colOff>
                    <xdr:row>5</xdr:row>
                    <xdr:rowOff>66675</xdr:rowOff>
                  </from>
                  <to>
                    <xdr:col>7</xdr:col>
                    <xdr:colOff>971550</xdr:colOff>
                    <xdr:row>6</xdr:row>
                    <xdr:rowOff>95250</xdr:rowOff>
                  </to>
                </anchor>
              </controlPr>
            </control>
          </mc:Choice>
        </mc:AlternateContent>
        <mc:AlternateContent xmlns:mc="http://schemas.openxmlformats.org/markup-compatibility/2006">
          <mc:Choice Requires="x14">
            <control shapeId="1034" r:id="rId12" name="Drop Down 10">
              <controlPr defaultSize="0" autoLine="0" autoPict="0">
                <anchor moveWithCells="1">
                  <from>
                    <xdr:col>8</xdr:col>
                    <xdr:colOff>85725</xdr:colOff>
                    <xdr:row>5</xdr:row>
                    <xdr:rowOff>66675</xdr:rowOff>
                  </from>
                  <to>
                    <xdr:col>9</xdr:col>
                    <xdr:colOff>1085850</xdr:colOff>
                    <xdr:row>6</xdr:row>
                    <xdr:rowOff>95250</xdr:rowOff>
                  </to>
                </anchor>
              </controlPr>
            </control>
          </mc:Choice>
        </mc:AlternateContent>
        <mc:AlternateContent xmlns:mc="http://schemas.openxmlformats.org/markup-compatibility/2006">
          <mc:Choice Requires="x14">
            <control shapeId="1035" r:id="rId13" name="Drop Down 11">
              <controlPr defaultSize="0" autoLine="0" autoPict="0">
                <anchor moveWithCells="1">
                  <from>
                    <xdr:col>10</xdr:col>
                    <xdr:colOff>66675</xdr:colOff>
                    <xdr:row>5</xdr:row>
                    <xdr:rowOff>66675</xdr:rowOff>
                  </from>
                  <to>
                    <xdr:col>11</xdr:col>
                    <xdr:colOff>885825</xdr:colOff>
                    <xdr:row>6</xdr:row>
                    <xdr:rowOff>95250</xdr:rowOff>
                  </to>
                </anchor>
              </controlPr>
            </control>
          </mc:Choice>
        </mc:AlternateContent>
        <mc:AlternateContent xmlns:mc="http://schemas.openxmlformats.org/markup-compatibility/2006">
          <mc:Choice Requires="x14">
            <control shapeId="1039" r:id="rId14" name="Drop Down 15">
              <controlPr defaultSize="0" autoLine="0" autoPict="0">
                <anchor moveWithCells="1">
                  <from>
                    <xdr:col>6</xdr:col>
                    <xdr:colOff>161925</xdr:colOff>
                    <xdr:row>7</xdr:row>
                    <xdr:rowOff>76200</xdr:rowOff>
                  </from>
                  <to>
                    <xdr:col>7</xdr:col>
                    <xdr:colOff>971550</xdr:colOff>
                    <xdr:row>8</xdr:row>
                    <xdr:rowOff>114300</xdr:rowOff>
                  </to>
                </anchor>
              </controlPr>
            </control>
          </mc:Choice>
        </mc:AlternateContent>
        <mc:AlternateContent xmlns:mc="http://schemas.openxmlformats.org/markup-compatibility/2006">
          <mc:Choice Requires="x14">
            <control shapeId="1040" r:id="rId15" name="Drop Down 16">
              <controlPr defaultSize="0" autoLine="0" autoPict="0">
                <anchor moveWithCells="1">
                  <from>
                    <xdr:col>8</xdr:col>
                    <xdr:colOff>85725</xdr:colOff>
                    <xdr:row>7</xdr:row>
                    <xdr:rowOff>76200</xdr:rowOff>
                  </from>
                  <to>
                    <xdr:col>9</xdr:col>
                    <xdr:colOff>1085850</xdr:colOff>
                    <xdr:row>8</xdr:row>
                    <xdr:rowOff>114300</xdr:rowOff>
                  </to>
                </anchor>
              </controlPr>
            </control>
          </mc:Choice>
        </mc:AlternateContent>
        <mc:AlternateContent xmlns:mc="http://schemas.openxmlformats.org/markup-compatibility/2006">
          <mc:Choice Requires="x14">
            <control shapeId="1041" r:id="rId16" name="Drop Down 17">
              <controlPr defaultSize="0" autoLine="0" autoPict="0">
                <anchor moveWithCells="1">
                  <from>
                    <xdr:col>10</xdr:col>
                    <xdr:colOff>66675</xdr:colOff>
                    <xdr:row>7</xdr:row>
                    <xdr:rowOff>76200</xdr:rowOff>
                  </from>
                  <to>
                    <xdr:col>11</xdr:col>
                    <xdr:colOff>885825</xdr:colOff>
                    <xdr:row>8</xdr:row>
                    <xdr:rowOff>114300</xdr:rowOff>
                  </to>
                </anchor>
              </controlPr>
            </control>
          </mc:Choice>
        </mc:AlternateContent>
        <mc:AlternateContent xmlns:mc="http://schemas.openxmlformats.org/markup-compatibility/2006">
          <mc:Choice Requires="x14">
            <control shapeId="1042" r:id="rId17" name="Drop Down 18">
              <controlPr defaultSize="0" autoLine="0" autoPict="0">
                <anchor moveWithCells="1">
                  <from>
                    <xdr:col>8</xdr:col>
                    <xdr:colOff>85725</xdr:colOff>
                    <xdr:row>9</xdr:row>
                    <xdr:rowOff>76200</xdr:rowOff>
                  </from>
                  <to>
                    <xdr:col>9</xdr:col>
                    <xdr:colOff>1085850</xdr:colOff>
                    <xdr:row>10</xdr:row>
                    <xdr:rowOff>114300</xdr:rowOff>
                  </to>
                </anchor>
              </controlPr>
            </control>
          </mc:Choice>
        </mc:AlternateContent>
        <mc:AlternateContent xmlns:mc="http://schemas.openxmlformats.org/markup-compatibility/2006">
          <mc:Choice Requires="x14">
            <control shapeId="1043" r:id="rId18" name="Drop Down 19">
              <controlPr defaultSize="0" autoLine="0" autoPict="0">
                <anchor moveWithCells="1">
                  <from>
                    <xdr:col>10</xdr:col>
                    <xdr:colOff>66675</xdr:colOff>
                    <xdr:row>9</xdr:row>
                    <xdr:rowOff>76200</xdr:rowOff>
                  </from>
                  <to>
                    <xdr:col>11</xdr:col>
                    <xdr:colOff>885825</xdr:colOff>
                    <xdr:row>10</xdr:row>
                    <xdr:rowOff>114300</xdr:rowOff>
                  </to>
                </anchor>
              </controlPr>
            </control>
          </mc:Choice>
        </mc:AlternateContent>
        <mc:AlternateContent xmlns:mc="http://schemas.openxmlformats.org/markup-compatibility/2006">
          <mc:Choice Requires="x14">
            <control shapeId="1044" r:id="rId19" name="Drop Down 20">
              <controlPr defaultSize="0" autoLine="0" autoPict="0">
                <anchor moveWithCells="1">
                  <from>
                    <xdr:col>6</xdr:col>
                    <xdr:colOff>161925</xdr:colOff>
                    <xdr:row>11</xdr:row>
                    <xdr:rowOff>76200</xdr:rowOff>
                  </from>
                  <to>
                    <xdr:col>7</xdr:col>
                    <xdr:colOff>971550</xdr:colOff>
                    <xdr:row>12</xdr:row>
                    <xdr:rowOff>114300</xdr:rowOff>
                  </to>
                </anchor>
              </controlPr>
            </control>
          </mc:Choice>
        </mc:AlternateContent>
        <mc:AlternateContent xmlns:mc="http://schemas.openxmlformats.org/markup-compatibility/2006">
          <mc:Choice Requires="x14">
            <control shapeId="1045" r:id="rId20" name="Drop Down 21">
              <controlPr defaultSize="0" autoLine="0" autoPict="0">
                <anchor moveWithCells="1">
                  <from>
                    <xdr:col>8</xdr:col>
                    <xdr:colOff>85725</xdr:colOff>
                    <xdr:row>11</xdr:row>
                    <xdr:rowOff>76200</xdr:rowOff>
                  </from>
                  <to>
                    <xdr:col>9</xdr:col>
                    <xdr:colOff>1085850</xdr:colOff>
                    <xdr:row>12</xdr:row>
                    <xdr:rowOff>114300</xdr:rowOff>
                  </to>
                </anchor>
              </controlPr>
            </control>
          </mc:Choice>
        </mc:AlternateContent>
        <mc:AlternateContent xmlns:mc="http://schemas.openxmlformats.org/markup-compatibility/2006">
          <mc:Choice Requires="x14">
            <control shapeId="1046" r:id="rId21" name="Drop Down 22">
              <controlPr defaultSize="0" autoLine="0" autoPict="0">
                <anchor moveWithCells="1">
                  <from>
                    <xdr:col>10</xdr:col>
                    <xdr:colOff>66675</xdr:colOff>
                    <xdr:row>11</xdr:row>
                    <xdr:rowOff>76200</xdr:rowOff>
                  </from>
                  <to>
                    <xdr:col>11</xdr:col>
                    <xdr:colOff>885825</xdr:colOff>
                    <xdr:row>12</xdr:row>
                    <xdr:rowOff>114300</xdr:rowOff>
                  </to>
                </anchor>
              </controlPr>
            </control>
          </mc:Choice>
        </mc:AlternateContent>
        <mc:AlternateContent xmlns:mc="http://schemas.openxmlformats.org/markup-compatibility/2006">
          <mc:Choice Requires="x14">
            <control shapeId="1047" r:id="rId22" name="Check Box 23">
              <controlPr defaultSize="0" autoFill="0" autoLine="0" autoPict="0">
                <anchor moveWithCells="1">
                  <from>
                    <xdr:col>6</xdr:col>
                    <xdr:colOff>314325</xdr:colOff>
                    <xdr:row>3</xdr:row>
                    <xdr:rowOff>0</xdr:rowOff>
                  </from>
                  <to>
                    <xdr:col>6</xdr:col>
                    <xdr:colOff>619125</xdr:colOff>
                    <xdr:row>4</xdr:row>
                    <xdr:rowOff>123825</xdr:rowOff>
                  </to>
                </anchor>
              </controlPr>
            </control>
          </mc:Choice>
        </mc:AlternateContent>
        <mc:AlternateContent xmlns:mc="http://schemas.openxmlformats.org/markup-compatibility/2006">
          <mc:Choice Requires="x14">
            <control shapeId="1052" r:id="rId23" name="Drop Down 28">
              <controlPr defaultSize="0" autoLine="0" autoPict="0">
                <anchor moveWithCells="1">
                  <from>
                    <xdr:col>4</xdr:col>
                    <xdr:colOff>152400</xdr:colOff>
                    <xdr:row>13</xdr:row>
                    <xdr:rowOff>95250</xdr:rowOff>
                  </from>
                  <to>
                    <xdr:col>6</xdr:col>
                    <xdr:colOff>114300</xdr:colOff>
                    <xdr:row>14</xdr:row>
                    <xdr:rowOff>133350</xdr:rowOff>
                  </to>
                </anchor>
              </controlPr>
            </control>
          </mc:Choice>
        </mc:AlternateContent>
        <mc:AlternateContent xmlns:mc="http://schemas.openxmlformats.org/markup-compatibility/2006">
          <mc:Choice Requires="x14">
            <control shapeId="1053" r:id="rId24" name="Drop Down 29">
              <controlPr defaultSize="0" autoLine="0" autoPict="0">
                <anchor moveWithCells="1">
                  <from>
                    <xdr:col>6</xdr:col>
                    <xdr:colOff>161925</xdr:colOff>
                    <xdr:row>13</xdr:row>
                    <xdr:rowOff>95250</xdr:rowOff>
                  </from>
                  <to>
                    <xdr:col>7</xdr:col>
                    <xdr:colOff>971550</xdr:colOff>
                    <xdr:row>14</xdr:row>
                    <xdr:rowOff>133350</xdr:rowOff>
                  </to>
                </anchor>
              </controlPr>
            </control>
          </mc:Choice>
        </mc:AlternateContent>
        <mc:AlternateContent xmlns:mc="http://schemas.openxmlformats.org/markup-compatibility/2006">
          <mc:Choice Requires="x14">
            <control shapeId="1054" r:id="rId25" name="Drop Down 30">
              <controlPr defaultSize="0" autoLine="0" autoPict="0">
                <anchor moveWithCells="1">
                  <from>
                    <xdr:col>8</xdr:col>
                    <xdr:colOff>85725</xdr:colOff>
                    <xdr:row>13</xdr:row>
                    <xdr:rowOff>95250</xdr:rowOff>
                  </from>
                  <to>
                    <xdr:col>9</xdr:col>
                    <xdr:colOff>1085850</xdr:colOff>
                    <xdr:row>14</xdr:row>
                    <xdr:rowOff>133350</xdr:rowOff>
                  </to>
                </anchor>
              </controlPr>
            </control>
          </mc:Choice>
        </mc:AlternateContent>
        <mc:AlternateContent xmlns:mc="http://schemas.openxmlformats.org/markup-compatibility/2006">
          <mc:Choice Requires="x14">
            <control shapeId="1055" r:id="rId26" name="Drop Down 31">
              <controlPr defaultSize="0" autoLine="0" autoPict="0">
                <anchor moveWithCells="1">
                  <from>
                    <xdr:col>10</xdr:col>
                    <xdr:colOff>66675</xdr:colOff>
                    <xdr:row>13</xdr:row>
                    <xdr:rowOff>95250</xdr:rowOff>
                  </from>
                  <to>
                    <xdr:col>11</xdr:col>
                    <xdr:colOff>885825</xdr:colOff>
                    <xdr:row>14</xdr:row>
                    <xdr:rowOff>133350</xdr:rowOff>
                  </to>
                </anchor>
              </controlPr>
            </control>
          </mc:Choice>
        </mc:AlternateContent>
        <mc:AlternateContent xmlns:mc="http://schemas.openxmlformats.org/markup-compatibility/2006">
          <mc:Choice Requires="x14">
            <control shapeId="1060" r:id="rId27" name="Check Box 36">
              <controlPr defaultSize="0" autoFill="0" autoLine="0" autoPict="0">
                <anchor moveWithCells="1">
                  <from>
                    <xdr:col>4</xdr:col>
                    <xdr:colOff>314325</xdr:colOff>
                    <xdr:row>3</xdr:row>
                    <xdr:rowOff>0</xdr:rowOff>
                  </from>
                  <to>
                    <xdr:col>4</xdr:col>
                    <xdr:colOff>619125</xdr:colOff>
                    <xdr:row>4</xdr:row>
                    <xdr:rowOff>123825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0</xdr:col>
                    <xdr:colOff>66675</xdr:colOff>
                    <xdr:row>5</xdr:row>
                    <xdr:rowOff>19050</xdr:rowOff>
                  </from>
                  <to>
                    <xdr:col>0</xdr:col>
                    <xdr:colOff>981075</xdr:colOff>
                    <xdr:row>6</xdr:row>
                    <xdr:rowOff>28575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0</xdr:col>
                    <xdr:colOff>66675</xdr:colOff>
                    <xdr:row>6</xdr:row>
                    <xdr:rowOff>28575</xdr:rowOff>
                  </from>
                  <to>
                    <xdr:col>0</xdr:col>
                    <xdr:colOff>981075</xdr:colOff>
                    <xdr:row>7</xdr:row>
                    <xdr:rowOff>9525</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0</xdr:col>
                    <xdr:colOff>66675</xdr:colOff>
                    <xdr:row>7</xdr:row>
                    <xdr:rowOff>19050</xdr:rowOff>
                  </from>
                  <to>
                    <xdr:col>0</xdr:col>
                    <xdr:colOff>981075</xdr:colOff>
                    <xdr:row>8</xdr:row>
                    <xdr:rowOff>38100</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0</xdr:col>
                    <xdr:colOff>66675</xdr:colOff>
                    <xdr:row>8</xdr:row>
                    <xdr:rowOff>28575</xdr:rowOff>
                  </from>
                  <to>
                    <xdr:col>0</xdr:col>
                    <xdr:colOff>981075</xdr:colOff>
                    <xdr:row>9</xdr:row>
                    <xdr:rowOff>76200</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0</xdr:col>
                    <xdr:colOff>66675</xdr:colOff>
                    <xdr:row>9</xdr:row>
                    <xdr:rowOff>76200</xdr:rowOff>
                  </from>
                  <to>
                    <xdr:col>0</xdr:col>
                    <xdr:colOff>981075</xdr:colOff>
                    <xdr:row>10</xdr:row>
                    <xdr:rowOff>95250</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0</xdr:col>
                    <xdr:colOff>66675</xdr:colOff>
                    <xdr:row>10</xdr:row>
                    <xdr:rowOff>76200</xdr:rowOff>
                  </from>
                  <to>
                    <xdr:col>0</xdr:col>
                    <xdr:colOff>981075</xdr:colOff>
                    <xdr:row>11</xdr:row>
                    <xdr:rowOff>85725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0</xdr:col>
                    <xdr:colOff>66675</xdr:colOff>
                    <xdr:row>11</xdr:row>
                    <xdr:rowOff>76200</xdr:rowOff>
                  </from>
                  <to>
                    <xdr:col>0</xdr:col>
                    <xdr:colOff>981075</xdr:colOff>
                    <xdr:row>12</xdr:row>
                    <xdr:rowOff>95250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0</xdr:col>
                    <xdr:colOff>66675</xdr:colOff>
                    <xdr:row>17</xdr:row>
                    <xdr:rowOff>0</xdr:rowOff>
                  </from>
                  <to>
                    <xdr:col>0</xdr:col>
                    <xdr:colOff>981075</xdr:colOff>
                    <xdr:row>18</xdr:row>
                    <xdr:rowOff>19050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0</xdr:col>
                    <xdr:colOff>66675</xdr:colOff>
                    <xdr:row>18</xdr:row>
                    <xdr:rowOff>0</xdr:rowOff>
                  </from>
                  <to>
                    <xdr:col>0</xdr:col>
                    <xdr:colOff>981075</xdr:colOff>
                    <xdr:row>18</xdr:row>
                    <xdr:rowOff>228600</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0</xdr:col>
                    <xdr:colOff>66675</xdr:colOff>
                    <xdr:row>18</xdr:row>
                    <xdr:rowOff>209550</xdr:rowOff>
                  </from>
                  <to>
                    <xdr:col>0</xdr:col>
                    <xdr:colOff>981075</xdr:colOff>
                    <xdr:row>20</xdr:row>
                    <xdr:rowOff>28575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0</xdr:col>
                    <xdr:colOff>66675</xdr:colOff>
                    <xdr:row>20</xdr:row>
                    <xdr:rowOff>0</xdr:rowOff>
                  </from>
                  <to>
                    <xdr:col>0</xdr:col>
                    <xdr:colOff>981075</xdr:colOff>
                    <xdr:row>21</xdr:row>
                    <xdr:rowOff>38100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0</xdr:col>
                    <xdr:colOff>66675</xdr:colOff>
                    <xdr:row>21</xdr:row>
                    <xdr:rowOff>19050</xdr:rowOff>
                  </from>
                  <to>
                    <xdr:col>0</xdr:col>
                    <xdr:colOff>981075</xdr:colOff>
                    <xdr:row>22</xdr:row>
                    <xdr:rowOff>38100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0</xdr:col>
                    <xdr:colOff>66675</xdr:colOff>
                    <xdr:row>22</xdr:row>
                    <xdr:rowOff>28575</xdr:rowOff>
                  </from>
                  <to>
                    <xdr:col>0</xdr:col>
                    <xdr:colOff>981075</xdr:colOff>
                    <xdr:row>23</xdr:row>
                    <xdr:rowOff>180975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0</xdr:col>
                    <xdr:colOff>66675</xdr:colOff>
                    <xdr:row>23</xdr:row>
                    <xdr:rowOff>161925</xdr:rowOff>
                  </from>
                  <to>
                    <xdr:col>0</xdr:col>
                    <xdr:colOff>981075</xdr:colOff>
                    <xdr:row>24</xdr:row>
                    <xdr:rowOff>171450</xdr:rowOff>
                  </to>
                </anchor>
              </controlPr>
            </control>
          </mc:Choice>
        </mc:AlternateContent>
        <mc:AlternateContent xmlns:mc="http://schemas.openxmlformats.org/markup-compatibility/2006">
          <mc:Choice Requires="x14">
            <control shapeId="1082" r:id="rId42" name="Check Box 58">
              <controlPr defaultSize="0" autoFill="0" autoLine="0" autoPict="0" altText="N80/D31">
                <anchor moveWithCells="1">
                  <from>
                    <xdr:col>0</xdr:col>
                    <xdr:colOff>1066800</xdr:colOff>
                    <xdr:row>16</xdr:row>
                    <xdr:rowOff>200025</xdr:rowOff>
                  </from>
                  <to>
                    <xdr:col>1</xdr:col>
                    <xdr:colOff>923925</xdr:colOff>
                    <xdr:row>18</xdr:row>
                    <xdr:rowOff>47625</xdr:rowOff>
                  </to>
                </anchor>
              </controlPr>
            </control>
          </mc:Choice>
        </mc:AlternateContent>
        <mc:AlternateContent xmlns:mc="http://schemas.openxmlformats.org/markup-compatibility/2006">
          <mc:Choice Requires="x14">
            <control shapeId="1083" r:id="rId43" name="Check Box 59">
              <controlPr defaultSize="0" autoFill="0" autoLine="0" autoPict="0" altText="N100/N105">
                <anchor moveWithCells="1">
                  <from>
                    <xdr:col>0</xdr:col>
                    <xdr:colOff>1066800</xdr:colOff>
                    <xdr:row>18</xdr:row>
                    <xdr:rowOff>38100</xdr:rowOff>
                  </from>
                  <to>
                    <xdr:col>1</xdr:col>
                    <xdr:colOff>923925</xdr:colOff>
                    <xdr:row>18</xdr:row>
                    <xdr:rowOff>295275</xdr:rowOff>
                  </to>
                </anchor>
              </controlPr>
            </control>
          </mc:Choice>
        </mc:AlternateContent>
        <mc:AlternateContent xmlns:mc="http://schemas.openxmlformats.org/markup-compatibility/2006">
          <mc:Choice Requires="x14">
            <control shapeId="1084" r:id="rId44" name="Check Box 60">
              <controlPr defaultSize="0" autoFill="0" autoLine="0" autoPict="0">
                <anchor moveWithCells="1">
                  <from>
                    <xdr:col>0</xdr:col>
                    <xdr:colOff>1066800</xdr:colOff>
                    <xdr:row>5</xdr:row>
                    <xdr:rowOff>19050</xdr:rowOff>
                  </from>
                  <to>
                    <xdr:col>2</xdr:col>
                    <xdr:colOff>0</xdr:colOff>
                    <xdr:row>6</xdr:row>
                    <xdr:rowOff>28575</xdr:rowOff>
                  </to>
                </anchor>
              </controlPr>
            </control>
          </mc:Choice>
        </mc:AlternateContent>
        <mc:AlternateContent xmlns:mc="http://schemas.openxmlformats.org/markup-compatibility/2006">
          <mc:Choice Requires="x14">
            <control shapeId="1085" r:id="rId45" name="Check Box 61">
              <controlPr defaultSize="0" autoFill="0" autoLine="0" autoPict="0">
                <anchor moveWithCells="1">
                  <from>
                    <xdr:col>0</xdr:col>
                    <xdr:colOff>1066800</xdr:colOff>
                    <xdr:row>6</xdr:row>
                    <xdr:rowOff>19050</xdr:rowOff>
                  </from>
                  <to>
                    <xdr:col>2</xdr:col>
                    <xdr:colOff>0</xdr:colOff>
                    <xdr:row>7</xdr:row>
                    <xdr:rowOff>19050</xdr:rowOff>
                  </to>
                </anchor>
              </controlPr>
            </control>
          </mc:Choice>
        </mc:AlternateContent>
        <mc:AlternateContent xmlns:mc="http://schemas.openxmlformats.org/markup-compatibility/2006">
          <mc:Choice Requires="x14">
            <control shapeId="1086" r:id="rId46" name="Check Box 62">
              <controlPr defaultSize="0" autoFill="0" autoLine="0" autoPict="0">
                <anchor moveWithCells="1">
                  <from>
                    <xdr:col>0</xdr:col>
                    <xdr:colOff>1057275</xdr:colOff>
                    <xdr:row>6</xdr:row>
                    <xdr:rowOff>219075</xdr:rowOff>
                  </from>
                  <to>
                    <xdr:col>2</xdr:col>
                    <xdr:colOff>0</xdr:colOff>
                    <xdr:row>8</xdr:row>
                    <xdr:rowOff>19050</xdr:rowOff>
                  </to>
                </anchor>
              </controlPr>
            </control>
          </mc:Choice>
        </mc:AlternateContent>
        <mc:AlternateContent xmlns:mc="http://schemas.openxmlformats.org/markup-compatibility/2006">
          <mc:Choice Requires="x14">
            <control shapeId="1087" r:id="rId47" name="Check Box 63">
              <controlPr defaultSize="0" autoFill="0" autoLine="0" autoPict="0">
                <anchor moveWithCells="1">
                  <from>
                    <xdr:col>0</xdr:col>
                    <xdr:colOff>1066800</xdr:colOff>
                    <xdr:row>8</xdr:row>
                    <xdr:rowOff>19050</xdr:rowOff>
                  </from>
                  <to>
                    <xdr:col>2</xdr:col>
                    <xdr:colOff>0</xdr:colOff>
                    <xdr:row>9</xdr:row>
                    <xdr:rowOff>85725</xdr:rowOff>
                  </to>
                </anchor>
              </controlPr>
            </control>
          </mc:Choice>
        </mc:AlternateContent>
        <mc:AlternateContent xmlns:mc="http://schemas.openxmlformats.org/markup-compatibility/2006">
          <mc:Choice Requires="x14">
            <control shapeId="1088" r:id="rId48" name="Check Box 64">
              <controlPr defaultSize="0" autoFill="0" autoLine="0" autoPict="0">
                <anchor moveWithCells="1">
                  <from>
                    <xdr:col>0</xdr:col>
                    <xdr:colOff>1057275</xdr:colOff>
                    <xdr:row>10</xdr:row>
                    <xdr:rowOff>38100</xdr:rowOff>
                  </from>
                  <to>
                    <xdr:col>2</xdr:col>
                    <xdr:colOff>0</xdr:colOff>
                    <xdr:row>11</xdr:row>
                    <xdr:rowOff>66675</xdr:rowOff>
                  </to>
                </anchor>
              </controlPr>
            </control>
          </mc:Choice>
        </mc:AlternateContent>
        <mc:AlternateContent xmlns:mc="http://schemas.openxmlformats.org/markup-compatibility/2006">
          <mc:Choice Requires="x14">
            <control shapeId="1089" r:id="rId49" name="Check Box 65">
              <controlPr defaultSize="0" autoFill="0" autoLine="0" autoPict="0">
                <anchor moveWithCells="1">
                  <from>
                    <xdr:col>0</xdr:col>
                    <xdr:colOff>1066800</xdr:colOff>
                    <xdr:row>11</xdr:row>
                    <xdr:rowOff>38100</xdr:rowOff>
                  </from>
                  <to>
                    <xdr:col>2</xdr:col>
                    <xdr:colOff>0</xdr:colOff>
                    <xdr:row>12</xdr:row>
                    <xdr:rowOff>66675</xdr:rowOff>
                  </to>
                </anchor>
              </controlPr>
            </control>
          </mc:Choice>
        </mc:AlternateContent>
        <mc:AlternateContent xmlns:mc="http://schemas.openxmlformats.org/markup-compatibility/2006">
          <mc:Choice Requires="x14">
            <control shapeId="1090" r:id="rId50" name="Check Box 66">
              <controlPr defaultSize="0" autoFill="0" autoLine="0" autoPict="0">
                <anchor moveWithCells="1">
                  <from>
                    <xdr:col>0</xdr:col>
                    <xdr:colOff>1066800</xdr:colOff>
                    <xdr:row>9</xdr:row>
                    <xdr:rowOff>57150</xdr:rowOff>
                  </from>
                  <to>
                    <xdr:col>2</xdr:col>
                    <xdr:colOff>0</xdr:colOff>
                    <xdr:row>10</xdr:row>
                    <xdr:rowOff>85725</xdr:rowOff>
                  </to>
                </anchor>
              </controlPr>
            </control>
          </mc:Choice>
        </mc:AlternateContent>
        <mc:AlternateContent xmlns:mc="http://schemas.openxmlformats.org/markup-compatibility/2006">
          <mc:Choice Requires="x14">
            <control shapeId="1091" r:id="rId51" name="Drop Down 67">
              <controlPr defaultSize="0" autoLine="0" autoPict="0">
                <anchor moveWithCells="1">
                  <from>
                    <xdr:col>4</xdr:col>
                    <xdr:colOff>152400</xdr:colOff>
                    <xdr:row>15</xdr:row>
                    <xdr:rowOff>95250</xdr:rowOff>
                  </from>
                  <to>
                    <xdr:col>6</xdr:col>
                    <xdr:colOff>114300</xdr:colOff>
                    <xdr:row>16</xdr:row>
                    <xdr:rowOff>133350</xdr:rowOff>
                  </to>
                </anchor>
              </controlPr>
            </control>
          </mc:Choice>
        </mc:AlternateContent>
        <mc:AlternateContent xmlns:mc="http://schemas.openxmlformats.org/markup-compatibility/2006">
          <mc:Choice Requires="x14">
            <control shapeId="1092" r:id="rId52" name="Drop Down 68">
              <controlPr defaultSize="0" autoLine="0" autoPict="0">
                <anchor moveWithCells="1">
                  <from>
                    <xdr:col>6</xdr:col>
                    <xdr:colOff>161925</xdr:colOff>
                    <xdr:row>15</xdr:row>
                    <xdr:rowOff>95250</xdr:rowOff>
                  </from>
                  <to>
                    <xdr:col>7</xdr:col>
                    <xdr:colOff>971550</xdr:colOff>
                    <xdr:row>16</xdr:row>
                    <xdr:rowOff>133350</xdr:rowOff>
                  </to>
                </anchor>
              </controlPr>
            </control>
          </mc:Choice>
        </mc:AlternateContent>
        <mc:AlternateContent xmlns:mc="http://schemas.openxmlformats.org/markup-compatibility/2006">
          <mc:Choice Requires="x14">
            <control shapeId="1093" r:id="rId53" name="Drop Down 69">
              <controlPr defaultSize="0" autoLine="0" autoPict="0">
                <anchor moveWithCells="1">
                  <from>
                    <xdr:col>8</xdr:col>
                    <xdr:colOff>76200</xdr:colOff>
                    <xdr:row>15</xdr:row>
                    <xdr:rowOff>85725</xdr:rowOff>
                  </from>
                  <to>
                    <xdr:col>9</xdr:col>
                    <xdr:colOff>1076325</xdr:colOff>
                    <xdr:row>16</xdr:row>
                    <xdr:rowOff>123825</xdr:rowOff>
                  </to>
                </anchor>
              </controlPr>
            </control>
          </mc:Choice>
        </mc:AlternateContent>
        <mc:AlternateContent xmlns:mc="http://schemas.openxmlformats.org/markup-compatibility/2006">
          <mc:Choice Requires="x14">
            <control shapeId="1094" r:id="rId54" name="Drop Down 70">
              <controlPr defaultSize="0" autoLine="0" autoPict="0">
                <anchor moveWithCells="1">
                  <from>
                    <xdr:col>10</xdr:col>
                    <xdr:colOff>76200</xdr:colOff>
                    <xdr:row>15</xdr:row>
                    <xdr:rowOff>76200</xdr:rowOff>
                  </from>
                  <to>
                    <xdr:col>11</xdr:col>
                    <xdr:colOff>895350</xdr:colOff>
                    <xdr:row>16</xdr:row>
                    <xdr:rowOff>114300</xdr:rowOff>
                  </to>
                </anchor>
              </controlPr>
            </control>
          </mc:Choice>
        </mc:AlternateContent>
        <mc:AlternateContent xmlns:mc="http://schemas.openxmlformats.org/markup-compatibility/2006">
          <mc:Choice Requires="x14">
            <control shapeId="1096" r:id="rId55" name="Check Box 72">
              <controlPr defaultSize="0" autoFill="0" autoLine="0" autoPict="0" altText="N100/N105">
                <anchor moveWithCells="1">
                  <from>
                    <xdr:col>0</xdr:col>
                    <xdr:colOff>1066800</xdr:colOff>
                    <xdr:row>18</xdr:row>
                    <xdr:rowOff>304800</xdr:rowOff>
                  </from>
                  <to>
                    <xdr:col>1</xdr:col>
                    <xdr:colOff>923925</xdr:colOff>
                    <xdr:row>20</xdr:row>
                    <xdr:rowOff>152400</xdr:rowOff>
                  </to>
                </anchor>
              </controlPr>
            </control>
          </mc:Choice>
        </mc:AlternateContent>
        <mc:AlternateContent xmlns:mc="http://schemas.openxmlformats.org/markup-compatibility/2006">
          <mc:Choice Requires="x14">
            <control shapeId="1097" r:id="rId56" name="Check Box 73">
              <controlPr defaultSize="0" autoFill="0" autoLine="0" autoPict="0" altText="N100/N105">
                <anchor moveWithCells="1">
                  <from>
                    <xdr:col>0</xdr:col>
                    <xdr:colOff>1066800</xdr:colOff>
                    <xdr:row>20</xdr:row>
                    <xdr:rowOff>161925</xdr:rowOff>
                  </from>
                  <to>
                    <xdr:col>1</xdr:col>
                    <xdr:colOff>923925</xdr:colOff>
                    <xdr:row>22</xdr:row>
                    <xdr:rowOff>19050</xdr:rowOff>
                  </to>
                </anchor>
              </controlPr>
            </control>
          </mc:Choice>
        </mc:AlternateContent>
        <mc:AlternateContent xmlns:mc="http://schemas.openxmlformats.org/markup-compatibility/2006">
          <mc:Choice Requires="x14">
            <control shapeId="1098" r:id="rId57" name="Check Box 74">
              <controlPr defaultSize="0" autoFill="0" autoLine="0" autoPict="0" altText="N80/D31">
                <anchor moveWithCells="1">
                  <from>
                    <xdr:col>0</xdr:col>
                    <xdr:colOff>1066800</xdr:colOff>
                    <xdr:row>22</xdr:row>
                    <xdr:rowOff>28575</xdr:rowOff>
                  </from>
                  <to>
                    <xdr:col>1</xdr:col>
                    <xdr:colOff>923925</xdr:colOff>
                    <xdr:row>24</xdr:row>
                    <xdr:rowOff>9525</xdr:rowOff>
                  </to>
                </anchor>
              </controlPr>
            </control>
          </mc:Choice>
        </mc:AlternateContent>
        <mc:AlternateContent xmlns:mc="http://schemas.openxmlformats.org/markup-compatibility/2006">
          <mc:Choice Requires="x14">
            <control shapeId="1099" r:id="rId58" name="Check Box 75">
              <controlPr defaultSize="0" autoFill="0" autoLine="0" autoPict="0" altText="N100/N105">
                <anchor moveWithCells="1">
                  <from>
                    <xdr:col>0</xdr:col>
                    <xdr:colOff>1066800</xdr:colOff>
                    <xdr:row>24</xdr:row>
                    <xdr:rowOff>0</xdr:rowOff>
                  </from>
                  <to>
                    <xdr:col>1</xdr:col>
                    <xdr:colOff>923925</xdr:colOff>
                    <xdr:row>25</xdr:row>
                    <xdr:rowOff>38100</xdr:rowOff>
                  </to>
                </anchor>
              </controlPr>
            </control>
          </mc:Choice>
        </mc:AlternateContent>
        <mc:AlternateContent xmlns:mc="http://schemas.openxmlformats.org/markup-compatibility/2006">
          <mc:Choice Requires="x14">
            <control shapeId="1100" r:id="rId59" name="Check Box 76">
              <controlPr defaultSize="0" autoFill="0" autoLine="0" autoPict="0" altText="N100/N105">
                <anchor moveWithCells="1">
                  <from>
                    <xdr:col>0</xdr:col>
                    <xdr:colOff>1066800</xdr:colOff>
                    <xdr:row>25</xdr:row>
                    <xdr:rowOff>47625</xdr:rowOff>
                  </from>
                  <to>
                    <xdr:col>1</xdr:col>
                    <xdr:colOff>923925</xdr:colOff>
                    <xdr:row>26</xdr:row>
                    <xdr:rowOff>238125</xdr:rowOff>
                  </to>
                </anchor>
              </controlPr>
            </control>
          </mc:Choice>
        </mc:AlternateContent>
        <mc:AlternateContent xmlns:mc="http://schemas.openxmlformats.org/markup-compatibility/2006">
          <mc:Choice Requires="x14">
            <control shapeId="1101" r:id="rId60" name="Check Box 77">
              <controlPr defaultSize="0" autoFill="0" autoLine="0" autoPict="0" altText="N100/N105">
                <anchor moveWithCells="1">
                  <from>
                    <xdr:col>0</xdr:col>
                    <xdr:colOff>1066800</xdr:colOff>
                    <xdr:row>26</xdr:row>
                    <xdr:rowOff>247650</xdr:rowOff>
                  </from>
                  <to>
                    <xdr:col>1</xdr:col>
                    <xdr:colOff>923925</xdr:colOff>
                    <xdr:row>27</xdr:row>
                    <xdr:rowOff>180975</xdr:rowOff>
                  </to>
                </anchor>
              </controlPr>
            </control>
          </mc:Choice>
        </mc:AlternateContent>
        <mc:AlternateContent xmlns:mc="http://schemas.openxmlformats.org/markup-compatibility/2006">
          <mc:Choice Requires="x14">
            <control shapeId="1102" r:id="rId61" name="Check Box 78">
              <controlPr defaultSize="0" autoFill="0" autoLine="0" autoPict="0" altText="N100/N105">
                <anchor moveWithCells="1">
                  <from>
                    <xdr:col>0</xdr:col>
                    <xdr:colOff>1066800</xdr:colOff>
                    <xdr:row>27</xdr:row>
                    <xdr:rowOff>171450</xdr:rowOff>
                  </from>
                  <to>
                    <xdr:col>1</xdr:col>
                    <xdr:colOff>923925</xdr:colOff>
                    <xdr:row>29</xdr:row>
                    <xdr:rowOff>0</xdr:rowOff>
                  </to>
                </anchor>
              </controlPr>
            </control>
          </mc:Choice>
        </mc:AlternateContent>
        <mc:AlternateContent xmlns:mc="http://schemas.openxmlformats.org/markup-compatibility/2006">
          <mc:Choice Requires="x14">
            <control shapeId="1103" r:id="rId62" name="Check Box 79">
              <controlPr defaultSize="0" autoFill="0" autoLine="0" autoPict="0">
                <anchor moveWithCells="1">
                  <from>
                    <xdr:col>0</xdr:col>
                    <xdr:colOff>66675</xdr:colOff>
                    <xdr:row>12</xdr:row>
                    <xdr:rowOff>76200</xdr:rowOff>
                  </from>
                  <to>
                    <xdr:col>0</xdr:col>
                    <xdr:colOff>981075</xdr:colOff>
                    <xdr:row>13</xdr:row>
                    <xdr:rowOff>95250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zoomScale="85" zoomScaleNormal="85" zoomScaleSheetLayoutView="100" workbookViewId="0">
      <selection activeCell="D24" sqref="D24"/>
    </sheetView>
  </sheetViews>
  <sheetFormatPr defaultColWidth="8.85546875" defaultRowHeight="30.95" customHeight="1" x14ac:dyDescent="0.25"/>
  <cols>
    <col min="1" max="1" width="2.7109375" style="143" customWidth="1"/>
    <col min="2" max="6" width="16.5703125" style="143" customWidth="1"/>
    <col min="7" max="7" width="76.140625" style="142" customWidth="1"/>
    <col min="8" max="8" width="8.85546875" style="142"/>
    <col min="9" max="9" width="9.85546875" style="143" bestFit="1" customWidth="1"/>
    <col min="10" max="16384" width="8.85546875" style="143"/>
  </cols>
  <sheetData>
    <row r="1" spans="1:8" ht="30" customHeight="1" x14ac:dyDescent="0.25">
      <c r="A1" s="142"/>
      <c r="B1" s="142"/>
      <c r="C1" s="142"/>
    </row>
    <row r="2" spans="1:8" ht="30" customHeight="1" x14ac:dyDescent="0.25">
      <c r="A2" s="142"/>
      <c r="B2" s="153" t="s">
        <v>105</v>
      </c>
      <c r="C2" s="144"/>
      <c r="F2" s="145"/>
      <c r="G2" s="146"/>
    </row>
    <row r="3" spans="1:8" ht="9.9499999999999993" customHeight="1" x14ac:dyDescent="0.25">
      <c r="A3" s="142"/>
      <c r="B3" s="142"/>
      <c r="C3" s="142"/>
      <c r="D3" s="142"/>
      <c r="E3" s="142"/>
      <c r="F3" s="142"/>
      <c r="G3" s="146"/>
    </row>
    <row r="4" spans="1:8" s="147" customFormat="1" ht="15.95" customHeight="1" x14ac:dyDescent="0.25">
      <c r="B4" s="154" t="s">
        <v>106</v>
      </c>
      <c r="C4" s="155"/>
      <c r="D4" s="155"/>
      <c r="E4" s="155"/>
      <c r="F4" s="155"/>
    </row>
    <row r="5" spans="1:8" s="147" customFormat="1" ht="15.95" customHeight="1" x14ac:dyDescent="0.25">
      <c r="B5" s="155"/>
      <c r="C5" s="155"/>
      <c r="D5" s="155"/>
      <c r="E5" s="155"/>
      <c r="F5" s="155"/>
    </row>
    <row r="6" spans="1:8" s="147" customFormat="1" ht="15.95" customHeight="1" x14ac:dyDescent="0.25">
      <c r="B6" s="155"/>
      <c r="C6" s="155"/>
      <c r="D6" s="155"/>
      <c r="E6" s="155"/>
      <c r="F6" s="155"/>
    </row>
    <row r="7" spans="1:8" s="147" customFormat="1" ht="15.95" customHeight="1" x14ac:dyDescent="0.25">
      <c r="A7" s="148"/>
      <c r="B7" s="155"/>
      <c r="C7" s="155"/>
      <c r="D7" s="155"/>
      <c r="E7" s="155"/>
      <c r="F7" s="155"/>
    </row>
    <row r="8" spans="1:8" s="148" customFormat="1" ht="15.95" customHeight="1" x14ac:dyDescent="0.25">
      <c r="B8" s="155"/>
      <c r="C8" s="155"/>
      <c r="D8" s="155"/>
      <c r="E8" s="155"/>
      <c r="F8" s="155"/>
      <c r="G8" s="147"/>
      <c r="H8" s="147"/>
    </row>
    <row r="9" spans="1:8" s="148" customFormat="1" ht="15.95" customHeight="1" x14ac:dyDescent="0.25">
      <c r="B9" s="149"/>
      <c r="C9" s="149"/>
      <c r="D9" s="149"/>
      <c r="E9" s="149"/>
      <c r="F9" s="149"/>
      <c r="G9" s="147"/>
      <c r="H9" s="147"/>
    </row>
    <row r="10" spans="1:8" s="147" customFormat="1" ht="15.95" customHeight="1" x14ac:dyDescent="0.25">
      <c r="A10" s="148"/>
      <c r="B10" s="149"/>
      <c r="C10" s="149"/>
      <c r="D10" s="149"/>
      <c r="E10" s="149"/>
      <c r="F10" s="149"/>
    </row>
    <row r="11" spans="1:8" s="147" customFormat="1" ht="15.95" customHeight="1" x14ac:dyDescent="0.25">
      <c r="A11" s="148"/>
      <c r="B11" s="149"/>
      <c r="C11" s="149"/>
      <c r="D11" s="149"/>
      <c r="E11" s="149"/>
      <c r="F11" s="149"/>
    </row>
    <row r="12" spans="1:8" s="147" customFormat="1" ht="15.95" customHeight="1" x14ac:dyDescent="0.25">
      <c r="A12" s="148"/>
      <c r="B12" s="149"/>
      <c r="C12" s="149"/>
      <c r="D12" s="149"/>
      <c r="E12" s="149"/>
      <c r="F12" s="149"/>
    </row>
    <row r="13" spans="1:8" s="147" customFormat="1" ht="15.95" customHeight="1" x14ac:dyDescent="0.25">
      <c r="A13" s="148"/>
      <c r="B13" s="149"/>
      <c r="C13" s="149"/>
      <c r="D13" s="149"/>
      <c r="E13" s="149"/>
      <c r="F13" s="149"/>
    </row>
    <row r="14" spans="1:8" s="147" customFormat="1" ht="15.95" customHeight="1" x14ac:dyDescent="0.25">
      <c r="A14" s="148"/>
      <c r="B14" s="149"/>
      <c r="C14" s="149"/>
      <c r="D14" s="149"/>
      <c r="E14" s="149"/>
      <c r="F14" s="149"/>
    </row>
    <row r="15" spans="1:8" s="147" customFormat="1" ht="15.95" customHeight="1" x14ac:dyDescent="0.25">
      <c r="A15" s="148"/>
      <c r="B15" s="149"/>
      <c r="C15" s="149"/>
      <c r="D15" s="149"/>
      <c r="E15" s="149"/>
      <c r="F15" s="149"/>
    </row>
    <row r="16" spans="1:8" s="148" customFormat="1" ht="15.95" customHeight="1" x14ac:dyDescent="0.25">
      <c r="B16" s="149"/>
      <c r="C16" s="149"/>
      <c r="D16" s="149"/>
      <c r="E16" s="149"/>
      <c r="F16" s="149"/>
      <c r="G16" s="147"/>
      <c r="H16" s="147"/>
    </row>
    <row r="17" spans="2:8" ht="21" customHeight="1" x14ac:dyDescent="0.25">
      <c r="B17" s="150"/>
      <c r="C17" s="150"/>
      <c r="D17" s="150"/>
      <c r="E17" s="150"/>
      <c r="F17" s="151"/>
      <c r="G17" s="146"/>
    </row>
    <row r="18" spans="2:8" s="148" customFormat="1" ht="15.95" customHeight="1" x14ac:dyDescent="0.25">
      <c r="B18" s="149"/>
      <c r="C18" s="149"/>
      <c r="D18" s="149"/>
      <c r="E18" s="149"/>
      <c r="F18" s="149"/>
      <c r="G18" s="147"/>
      <c r="H18" s="147"/>
    </row>
    <row r="19" spans="2:8" s="148" customFormat="1" ht="15.95" customHeight="1" x14ac:dyDescent="0.25">
      <c r="B19" s="149"/>
      <c r="C19" s="149"/>
      <c r="D19" s="149"/>
      <c r="E19" s="149"/>
      <c r="F19" s="149"/>
      <c r="G19" s="147"/>
      <c r="H19" s="147"/>
    </row>
    <row r="20" spans="2:8" s="148" customFormat="1" ht="15.95" customHeight="1" x14ac:dyDescent="0.25">
      <c r="B20" s="149"/>
      <c r="C20" s="149"/>
      <c r="D20" s="149"/>
      <c r="E20" s="149"/>
      <c r="F20" s="149"/>
      <c r="G20" s="147"/>
      <c r="H20" s="147"/>
    </row>
    <row r="21" spans="2:8" s="148" customFormat="1" ht="15.95" customHeight="1" x14ac:dyDescent="0.25">
      <c r="B21" s="149"/>
      <c r="C21" s="149"/>
      <c r="D21" s="149"/>
      <c r="E21" s="149"/>
      <c r="F21" s="149"/>
      <c r="G21" s="147"/>
      <c r="H21" s="147"/>
    </row>
    <row r="22" spans="2:8" s="148" customFormat="1" ht="15.95" customHeight="1" x14ac:dyDescent="0.25">
      <c r="B22" s="149"/>
      <c r="C22" s="149"/>
      <c r="D22" s="149"/>
      <c r="E22" s="149"/>
      <c r="F22" s="149"/>
      <c r="G22" s="147"/>
      <c r="H22" s="147"/>
    </row>
    <row r="23" spans="2:8" s="148" customFormat="1" ht="15.95" customHeight="1" x14ac:dyDescent="0.25">
      <c r="B23" s="149"/>
      <c r="C23" s="149"/>
      <c r="D23" s="149"/>
      <c r="E23" s="149"/>
      <c r="F23" s="149"/>
      <c r="G23" s="147"/>
      <c r="H23" s="147"/>
    </row>
    <row r="24" spans="2:8" s="148" customFormat="1" ht="15.95" customHeight="1" x14ac:dyDescent="0.25">
      <c r="B24" s="152"/>
      <c r="C24" s="152"/>
      <c r="D24" s="152"/>
      <c r="E24" s="152"/>
      <c r="F24" s="152"/>
      <c r="G24" s="147"/>
      <c r="H24" s="147"/>
    </row>
    <row r="25" spans="2:8" s="148" customFormat="1" ht="15.95" customHeight="1" x14ac:dyDescent="0.25">
      <c r="B25" s="152"/>
      <c r="C25" s="152"/>
      <c r="D25" s="152"/>
      <c r="E25" s="152"/>
      <c r="F25" s="152"/>
      <c r="G25" s="147"/>
      <c r="H25" s="147"/>
    </row>
    <row r="26" spans="2:8" s="148" customFormat="1" ht="15.95" customHeight="1" x14ac:dyDescent="0.25">
      <c r="B26" s="152"/>
      <c r="C26" s="152"/>
      <c r="D26" s="152"/>
      <c r="E26" s="152"/>
      <c r="F26" s="152"/>
      <c r="G26" s="147"/>
      <c r="H26" s="147"/>
    </row>
  </sheetData>
  <mergeCells count="1">
    <mergeCell ref="B4:F8"/>
  </mergeCells>
  <dataValidations disablePrompts="1" count="1">
    <dataValidation type="date" allowBlank="1" showInputMessage="1" showErrorMessage="1" sqref="G1:G3 G17">
      <formula1>10105</formula1>
      <formula2>10105</formula2>
    </dataValidation>
  </dataValidations>
  <pageMargins left="0.74803149606299213" right="0.74803149606299213" top="0.98425196850393704" bottom="0.74803149606299213" header="0.51181102362204722" footer="0.51181102362204722"/>
  <pageSetup paperSize="9" orientation="portrait" horizontalDpi="4294967292" verticalDpi="4294967292" r:id="rId1"/>
  <headerFooter alignWithMargins="0">
    <oddHeader>&amp;L&amp;"Verdana,Regular"&amp;9Report</oddHeader>
    <oddFooter>&amp;L&amp;"Verdana,Regular"&amp;6www.evalueserve.com | © 2011 Evalueserve.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2"/>
  <sheetViews>
    <sheetView topLeftCell="A276" workbookViewId="0">
      <selection activeCell="J17" sqref="J17"/>
    </sheetView>
  </sheetViews>
  <sheetFormatPr defaultRowHeight="15" x14ac:dyDescent="0.25"/>
  <cols>
    <col min="1" max="1" width="10" bestFit="1" customWidth="1"/>
    <col min="4" max="4" width="12.7109375" bestFit="1" customWidth="1"/>
    <col min="10" max="10" width="11.140625" customWidth="1"/>
  </cols>
  <sheetData>
    <row r="1" spans="1:10" x14ac:dyDescent="0.25">
      <c r="B1" s="52"/>
    </row>
    <row r="2" spans="1:10" ht="38.25" x14ac:dyDescent="0.25">
      <c r="B2" s="14" t="s">
        <v>4</v>
      </c>
      <c r="C2" s="14" t="s">
        <v>8</v>
      </c>
      <c r="D2" s="14" t="s">
        <v>33</v>
      </c>
      <c r="E2" s="14" t="s">
        <v>34</v>
      </c>
      <c r="F2" s="14" t="s">
        <v>9</v>
      </c>
      <c r="G2" s="14" t="s">
        <v>5</v>
      </c>
    </row>
    <row r="3" spans="1:10" x14ac:dyDescent="0.25">
      <c r="G3" t="s">
        <v>21</v>
      </c>
    </row>
    <row r="5" spans="1:10" ht="38.25" x14ac:dyDescent="0.25">
      <c r="A5" s="55" t="s">
        <v>19</v>
      </c>
      <c r="B5" s="56" t="str">
        <f>VLOOKUP(Att_Info!B16,Att_Info!A1:B7,2,0)</f>
        <v>Varta</v>
      </c>
      <c r="C5" s="56" t="str">
        <f>VLOOKUP(Att_Info!B18,Att_Info!$E$1:$F$4,2,0)</f>
        <v>12 mths</v>
      </c>
      <c r="D5" s="56" t="str">
        <f>VLOOKUP(Att_Info!B19,Att_Info!$G$1:$H$3,2,0)</f>
        <v>less than 3 mths</v>
      </c>
      <c r="E5" s="56" t="str">
        <f>VLOOKUP(Att_Info!B20,Att_Info!$I$1:$J$5,2,0)</f>
        <v>Battery Specialist</v>
      </c>
      <c r="F5" s="56" t="str">
        <f>VLOOKUP(Att_Info!B21,Att_Info!$K$1:$L$4,2,0)</f>
        <v>By Friend</v>
      </c>
      <c r="G5" s="56">
        <f>VLOOKUP(Att_Info!B22,Att_Info!M:N,2,0)</f>
        <v>830</v>
      </c>
      <c r="H5" s="57" t="s">
        <v>22</v>
      </c>
      <c r="J5" s="58" t="s">
        <v>23</v>
      </c>
    </row>
    <row r="6" spans="1:10" x14ac:dyDescent="0.25">
      <c r="A6">
        <v>4</v>
      </c>
      <c r="B6">
        <f>INDEX(calc_utili!$B$5:$BT$305,MATCH(Prod_1!$A6,calc_utili!$B$5:$B$305,0),MATCH(Prod_1!B$5,calc_utili!$B$5:$BT$5,0))</f>
        <v>-1.80886107341983</v>
      </c>
      <c r="C6">
        <f>INDEX(calc_utili!$B$5:$BT$305,MATCH(Prod_1!$A6,calc_utili!$B$5:$B$305,0),MATCH(Prod_1!C$5,calc_utili!$B$5:$BT$5,0))</f>
        <v>-0.28685634387389403</v>
      </c>
      <c r="D6">
        <f>INDEX(calc_utili!$B$5:$BT$305,MATCH(Prod_1!$A6,calc_utili!$B$5:$B$305,0),MATCH(Prod_1!D$5,calc_utili!$B$5:$BT$5,0))</f>
        <v>-0.469190803935846</v>
      </c>
      <c r="E6">
        <f>INDEX(calc_utili!$B$5:$BT$305,MATCH(Prod_1!$A6,calc_utili!$B$5:$B$305,0),MATCH(Prod_1!E$5,calc_utili!$B$5:$BT$5,0))</f>
        <v>0.85335835465149701</v>
      </c>
      <c r="F6">
        <f>INDEX(calc_utili!$B$5:$BT$305,MATCH(Prod_1!$A6,calc_utili!$B$5:$B$305,0),MATCH(Prod_1!F$5,calc_utili!$B$5:$BT$5,0))</f>
        <v>-0.59189219225180401</v>
      </c>
      <c r="G6">
        <f>INDEX(calc_utili!$B$5:$BT$305,MATCH(Prod_1!$A6,calc_utili!$B$5:$B$305,0),MATCH(Prod_1!G$5,calc_utili!$B$5:$BT$5,0))</f>
        <v>-0.72259440005075781</v>
      </c>
      <c r="H6">
        <f>SUM(B6:G6)</f>
        <v>-3.0260364588806348</v>
      </c>
      <c r="J6" s="50">
        <f>EXP(H6)</f>
        <v>4.8507519157469092E-2</v>
      </c>
    </row>
    <row r="7" spans="1:10" x14ac:dyDescent="0.25">
      <c r="A7">
        <v>5</v>
      </c>
      <c r="B7" t="e">
        <f>INDEX(calc_utili!$B$5:$BT$305,MATCH(Prod_1!$A7,calc_utili!$B$5:$B$305,0),MATCH(Prod_1!B$5,calc_utili!$B$5:$BT$5,0))</f>
        <v>#N/A</v>
      </c>
      <c r="C7" t="e">
        <f>INDEX(calc_utili!$B$5:$BT$305,MATCH(Prod_1!$A7,calc_utili!$B$5:$B$305,0),MATCH(Prod_1!C$5,calc_utili!$B$5:$BT$5,0))</f>
        <v>#N/A</v>
      </c>
      <c r="D7" t="e">
        <f>INDEX(calc_utili!$B$5:$BT$305,MATCH(Prod_1!$A7,calc_utili!$B$5:$B$305,0),MATCH(Prod_1!D$5,calc_utili!$B$5:$BT$5,0))</f>
        <v>#N/A</v>
      </c>
      <c r="E7" t="e">
        <f>INDEX(calc_utili!$B$5:$BT$305,MATCH(Prod_1!$A7,calc_utili!$B$5:$B$305,0),MATCH(Prod_1!E$5,calc_utili!$B$5:$BT$5,0))</f>
        <v>#N/A</v>
      </c>
      <c r="F7" t="e">
        <f>INDEX(calc_utili!$B$5:$BT$305,MATCH(Prod_1!$A7,calc_utili!$B$5:$B$305,0),MATCH(Prod_1!F$5,calc_utili!$B$5:$BT$5,0))</f>
        <v>#N/A</v>
      </c>
      <c r="G7" t="e">
        <f>INDEX(calc_utili!$B$5:$BT$305,MATCH(Prod_1!$A7,calc_utili!$B$5:$B$305,0),MATCH(Prod_1!G$5,calc_utili!$B$5:$BT$5,0))</f>
        <v>#N/A</v>
      </c>
      <c r="H7" t="e">
        <f t="shared" ref="H7:H70" si="0">SUM(B7:G7)</f>
        <v>#N/A</v>
      </c>
      <c r="J7" s="50" t="e">
        <f>EXP(H7)</f>
        <v>#N/A</v>
      </c>
    </row>
    <row r="8" spans="1:10" x14ac:dyDescent="0.25">
      <c r="A8">
        <v>6</v>
      </c>
      <c r="B8">
        <f>INDEX(calc_utili!$B$5:$BT$305,MATCH(Prod_1!$A8,calc_utili!$B$5:$B$305,0),MATCH(Prod_1!B$5,calc_utili!$B$5:$BT$5,0))</f>
        <v>-2.7976495193915198</v>
      </c>
      <c r="C8">
        <f>INDEX(calc_utili!$B$5:$BT$305,MATCH(Prod_1!$A8,calc_utili!$B$5:$B$305,0),MATCH(Prod_1!C$5,calc_utili!$B$5:$BT$5,0))</f>
        <v>1.30083055501403</v>
      </c>
      <c r="D8">
        <f>INDEX(calc_utili!$B$5:$BT$305,MATCH(Prod_1!$A8,calc_utili!$B$5:$B$305,0),MATCH(Prod_1!D$5,calc_utili!$B$5:$BT$5,0))</f>
        <v>0.52564871866746998</v>
      </c>
      <c r="E8">
        <f>INDEX(calc_utili!$B$5:$BT$305,MATCH(Prod_1!$A8,calc_utili!$B$5:$B$305,0),MATCH(Prod_1!E$5,calc_utili!$B$5:$BT$5,0))</f>
        <v>0.74249939497114803</v>
      </c>
      <c r="F8">
        <f>INDEX(calc_utili!$B$5:$BT$305,MATCH(Prod_1!$A8,calc_utili!$B$5:$B$305,0),MATCH(Prod_1!F$5,calc_utili!$B$5:$BT$5,0))</f>
        <v>-0.1788022850963</v>
      </c>
      <c r="G8">
        <f>INDEX(calc_utili!$B$5:$BT$305,MATCH(Prod_1!$A8,calc_utili!$B$5:$B$305,0),MATCH(Prod_1!G$5,calc_utili!$B$5:$BT$5,0))</f>
        <v>-0.85632237553399726</v>
      </c>
      <c r="H8">
        <f t="shared" si="0"/>
        <v>-1.2637955113691692</v>
      </c>
      <c r="J8" s="50">
        <f>EXP(H8)</f>
        <v>0.28257945498150155</v>
      </c>
    </row>
    <row r="9" spans="1:10" x14ac:dyDescent="0.25">
      <c r="A9">
        <v>7</v>
      </c>
      <c r="B9">
        <f>INDEX(calc_utili!$B$5:$BT$305,MATCH(Prod_1!$A9,calc_utili!$B$5:$B$305,0),MATCH(Prod_1!B$5,calc_utili!$B$5:$BT$5,0))</f>
        <v>-2.1827065645282402</v>
      </c>
      <c r="C9">
        <f>INDEX(calc_utili!$B$5:$BT$305,MATCH(Prod_1!$A9,calc_utili!$B$5:$B$305,0),MATCH(Prod_1!C$5,calc_utili!$B$5:$BT$5,0))</f>
        <v>1.02095788396364</v>
      </c>
      <c r="D9">
        <f>INDEX(calc_utili!$B$5:$BT$305,MATCH(Prod_1!$A9,calc_utili!$B$5:$B$305,0),MATCH(Prod_1!D$5,calc_utili!$B$5:$BT$5,0))</f>
        <v>-0.57364988265399997</v>
      </c>
      <c r="E9">
        <f>INDEX(calc_utili!$B$5:$BT$305,MATCH(Prod_1!$A9,calc_utili!$B$5:$B$305,0),MATCH(Prod_1!E$5,calc_utili!$B$5:$BT$5,0))</f>
        <v>-0.86031496091339399</v>
      </c>
      <c r="F9">
        <f>INDEX(calc_utili!$B$5:$BT$305,MATCH(Prod_1!$A9,calc_utili!$B$5:$B$305,0),MATCH(Prod_1!F$5,calc_utili!$B$5:$BT$5,0))</f>
        <v>0.64907039829484303</v>
      </c>
      <c r="G9">
        <f>INDEX(calc_utili!$B$5:$BT$305,MATCH(Prod_1!$A9,calc_utili!$B$5:$B$305,0),MATCH(Prod_1!G$5,calc_utili!$B$5:$BT$5,0))</f>
        <v>-0.40498423791960825</v>
      </c>
      <c r="H9">
        <f t="shared" si="0"/>
        <v>-2.3516273637567595</v>
      </c>
      <c r="J9" s="50">
        <f t="shared" ref="J9:J70" si="1">EXP(H9)</f>
        <v>9.5214088112658565E-2</v>
      </c>
    </row>
    <row r="10" spans="1:10" x14ac:dyDescent="0.25">
      <c r="A10">
        <v>9</v>
      </c>
      <c r="B10">
        <f>INDEX(calc_utili!$B$5:$BT$305,MATCH(Prod_1!$A10,calc_utili!$B$5:$B$305,0),MATCH(Prod_1!B$5,calc_utili!$B$5:$BT$5,0))</f>
        <v>-3.0152253825183002</v>
      </c>
      <c r="C10">
        <f>INDEX(calc_utili!$B$5:$BT$305,MATCH(Prod_1!$A10,calc_utili!$B$5:$B$305,0),MATCH(Prod_1!C$5,calc_utili!$B$5:$BT$5,0))</f>
        <v>1.3949916561140301</v>
      </c>
      <c r="D10">
        <f>INDEX(calc_utili!$B$5:$BT$305,MATCH(Prod_1!$A10,calc_utili!$B$5:$B$305,0),MATCH(Prod_1!D$5,calc_utili!$B$5:$BT$5,0))</f>
        <v>0.697622327913897</v>
      </c>
      <c r="E10">
        <f>INDEX(calc_utili!$B$5:$BT$305,MATCH(Prod_1!$A10,calc_utili!$B$5:$B$305,0),MATCH(Prod_1!E$5,calc_utili!$B$5:$BT$5,0))</f>
        <v>0.31944522656862001</v>
      </c>
      <c r="F10">
        <f>INDEX(calc_utili!$B$5:$BT$305,MATCH(Prod_1!$A10,calc_utili!$B$5:$B$305,0),MATCH(Prod_1!F$5,calc_utili!$B$5:$BT$5,0))</f>
        <v>0.28202120283279902</v>
      </c>
      <c r="G10">
        <f>INDEX(calc_utili!$B$5:$BT$305,MATCH(Prod_1!$A10,calc_utili!$B$5:$B$305,0),MATCH(Prod_1!G$5,calc_utili!$B$5:$BT$5,0))</f>
        <v>-0.69136298396091433</v>
      </c>
      <c r="H10">
        <f t="shared" si="0"/>
        <v>-1.0125079530498684</v>
      </c>
      <c r="J10" s="50">
        <f t="shared" si="1"/>
        <v>0.36330667995137828</v>
      </c>
    </row>
    <row r="11" spans="1:10" x14ac:dyDescent="0.25">
      <c r="A11">
        <v>13</v>
      </c>
      <c r="B11">
        <f>INDEX(calc_utili!$B$5:$BT$305,MATCH(Prod_1!$A11,calc_utili!$B$5:$B$305,0),MATCH(Prod_1!B$5,calc_utili!$B$5:$BT$5,0))</f>
        <v>-2.01810231757326</v>
      </c>
      <c r="C11">
        <f>INDEX(calc_utili!$B$5:$BT$305,MATCH(Prod_1!$A11,calc_utili!$B$5:$B$305,0),MATCH(Prod_1!C$5,calc_utili!$B$5:$BT$5,0))</f>
        <v>1.0164899123975499</v>
      </c>
      <c r="D11">
        <f>INDEX(calc_utili!$B$5:$BT$305,MATCH(Prod_1!$A11,calc_utili!$B$5:$B$305,0),MATCH(Prod_1!D$5,calc_utili!$B$5:$BT$5,0))</f>
        <v>0.45582611092005998</v>
      </c>
      <c r="E11">
        <f>INDEX(calc_utili!$B$5:$BT$305,MATCH(Prod_1!$A11,calc_utili!$B$5:$B$305,0),MATCH(Prod_1!E$5,calc_utili!$B$5:$BT$5,0))</f>
        <v>-9.4895200320615505E-2</v>
      </c>
      <c r="F11">
        <f>INDEX(calc_utili!$B$5:$BT$305,MATCH(Prod_1!$A11,calc_utili!$B$5:$B$305,0),MATCH(Prod_1!F$5,calc_utili!$B$5:$BT$5,0))</f>
        <v>0.30392110248715398</v>
      </c>
      <c r="G11">
        <f>INDEX(calc_utili!$B$5:$BT$305,MATCH(Prod_1!$A11,calc_utili!$B$5:$B$305,0),MATCH(Prod_1!G$5,calc_utili!$B$5:$BT$5,0))</f>
        <v>-0.33654796587195523</v>
      </c>
      <c r="H11">
        <f t="shared" si="0"/>
        <v>-0.67330835796106681</v>
      </c>
      <c r="J11" s="50">
        <f t="shared" si="1"/>
        <v>0.51001845993845585</v>
      </c>
    </row>
    <row r="12" spans="1:10" x14ac:dyDescent="0.25">
      <c r="A12">
        <v>16</v>
      </c>
      <c r="B12">
        <f>INDEX(calc_utili!$B$5:$BT$305,MATCH(Prod_1!$A12,calc_utili!$B$5:$B$305,0),MATCH(Prod_1!B$5,calc_utili!$B$5:$BT$5,0))</f>
        <v>0.37577991780387499</v>
      </c>
      <c r="C12">
        <f>INDEX(calc_utili!$B$5:$BT$305,MATCH(Prod_1!$A12,calc_utili!$B$5:$B$305,0),MATCH(Prod_1!C$5,calc_utili!$B$5:$BT$5,0))</f>
        <v>1.97448645486122</v>
      </c>
      <c r="D12">
        <f>INDEX(calc_utili!$B$5:$BT$305,MATCH(Prod_1!$A12,calc_utili!$B$5:$B$305,0),MATCH(Prod_1!D$5,calc_utili!$B$5:$BT$5,0))</f>
        <v>-0.30383312732553602</v>
      </c>
      <c r="E12">
        <f>INDEX(calc_utili!$B$5:$BT$305,MATCH(Prod_1!$A12,calc_utili!$B$5:$B$305,0),MATCH(Prod_1!E$5,calc_utili!$B$5:$BT$5,0))</f>
        <v>-0.60982206623547697</v>
      </c>
      <c r="F12">
        <f>INDEX(calc_utili!$B$5:$BT$305,MATCH(Prod_1!$A12,calc_utili!$B$5:$B$305,0),MATCH(Prod_1!F$5,calc_utili!$B$5:$BT$5,0))</f>
        <v>7.4764044304837698E-2</v>
      </c>
      <c r="G12">
        <f>INDEX(calc_utili!$B$5:$BT$305,MATCH(Prod_1!$A12,calc_utili!$B$5:$B$305,0),MATCH(Prod_1!G$5,calc_utili!$B$5:$BT$5,0))</f>
        <v>-0.72321362632866837</v>
      </c>
      <c r="H12">
        <f t="shared" si="0"/>
        <v>0.78816159708025113</v>
      </c>
      <c r="J12" s="50">
        <f t="shared" si="1"/>
        <v>2.1993494169891847</v>
      </c>
    </row>
    <row r="13" spans="1:10" x14ac:dyDescent="0.25">
      <c r="A13">
        <v>18</v>
      </c>
      <c r="B13">
        <f>INDEX(calc_utili!$B$5:$BT$305,MATCH(Prod_1!$A13,calc_utili!$B$5:$B$305,0),MATCH(Prod_1!B$5,calc_utili!$B$5:$BT$5,0))</f>
        <v>-2.8158235744045399</v>
      </c>
      <c r="C13">
        <f>INDEX(calc_utili!$B$5:$BT$305,MATCH(Prod_1!$A13,calc_utili!$B$5:$B$305,0),MATCH(Prod_1!C$5,calc_utili!$B$5:$BT$5,0))</f>
        <v>0.99112482932804802</v>
      </c>
      <c r="D13">
        <f>INDEX(calc_utili!$B$5:$BT$305,MATCH(Prod_1!$A13,calc_utili!$B$5:$B$305,0),MATCH(Prod_1!D$5,calc_utili!$B$5:$BT$5,0))</f>
        <v>0.11586268055450601</v>
      </c>
      <c r="E13">
        <f>INDEX(calc_utili!$B$5:$BT$305,MATCH(Prod_1!$A13,calc_utili!$B$5:$B$305,0),MATCH(Prod_1!E$5,calc_utili!$B$5:$BT$5,0))</f>
        <v>0.54435452047139099</v>
      </c>
      <c r="F13">
        <f>INDEX(calc_utili!$B$5:$BT$305,MATCH(Prod_1!$A13,calc_utili!$B$5:$B$305,0),MATCH(Prod_1!F$5,calc_utili!$B$5:$BT$5,0))</f>
        <v>-3.2048810341451302E-2</v>
      </c>
      <c r="G13">
        <f>INDEX(calc_utili!$B$5:$BT$305,MATCH(Prod_1!$A13,calc_utili!$B$5:$B$305,0),MATCH(Prod_1!G$5,calc_utili!$B$5:$BT$5,0))</f>
        <v>-0.41315621652637979</v>
      </c>
      <c r="H13">
        <f t="shared" si="0"/>
        <v>-1.6096865709184258</v>
      </c>
      <c r="J13" s="50">
        <f t="shared" si="1"/>
        <v>0.19995027448572664</v>
      </c>
    </row>
    <row r="14" spans="1:10" x14ac:dyDescent="0.25">
      <c r="A14">
        <v>19</v>
      </c>
      <c r="B14">
        <f>INDEX(calc_utili!$B$5:$BT$305,MATCH(Prod_1!$A14,calc_utili!$B$5:$B$305,0),MATCH(Prod_1!B$5,calc_utili!$B$5:$BT$5,0))</f>
        <v>-1.7718101689318899</v>
      </c>
      <c r="C14">
        <f>INDEX(calc_utili!$B$5:$BT$305,MATCH(Prod_1!$A14,calc_utili!$B$5:$B$305,0),MATCH(Prod_1!C$5,calc_utili!$B$5:$BT$5,0))</f>
        <v>4.2833968248707999</v>
      </c>
      <c r="D14">
        <f>INDEX(calc_utili!$B$5:$BT$305,MATCH(Prod_1!$A14,calc_utili!$B$5:$B$305,0),MATCH(Prod_1!D$5,calc_utili!$B$5:$BT$5,0))</f>
        <v>0.34424151455003899</v>
      </c>
      <c r="E14">
        <f>INDEX(calc_utili!$B$5:$BT$305,MATCH(Prod_1!$A14,calc_utili!$B$5:$B$305,0),MATCH(Prod_1!E$5,calc_utili!$B$5:$BT$5,0))</f>
        <v>0.13792797310548</v>
      </c>
      <c r="F14">
        <f>INDEX(calc_utili!$B$5:$BT$305,MATCH(Prod_1!$A14,calc_utili!$B$5:$B$305,0),MATCH(Prod_1!F$5,calc_utili!$B$5:$BT$5,0))</f>
        <v>-0.42879283925018002</v>
      </c>
      <c r="G14">
        <f>INDEX(calc_utili!$B$5:$BT$305,MATCH(Prod_1!$A14,calc_utili!$B$5:$B$305,0),MATCH(Prod_1!G$5,calc_utili!$B$5:$BT$5,0))</f>
        <v>-0.13672994012969619</v>
      </c>
      <c r="H14">
        <f t="shared" si="0"/>
        <v>2.4282333642145524</v>
      </c>
      <c r="J14" s="50">
        <f t="shared" si="1"/>
        <v>11.338832787549496</v>
      </c>
    </row>
    <row r="15" spans="1:10" x14ac:dyDescent="0.25">
      <c r="A15">
        <v>21</v>
      </c>
      <c r="B15">
        <f>INDEX(calc_utili!$B$5:$BT$305,MATCH(Prod_1!$A15,calc_utili!$B$5:$B$305,0),MATCH(Prod_1!B$5,calc_utili!$B$5:$BT$5,0))</f>
        <v>-2.1495729264850598</v>
      </c>
      <c r="C15">
        <f>INDEX(calc_utili!$B$5:$BT$305,MATCH(Prod_1!$A15,calc_utili!$B$5:$B$305,0),MATCH(Prod_1!C$5,calc_utili!$B$5:$BT$5,0))</f>
        <v>-0.88620398463974404</v>
      </c>
      <c r="D15">
        <f>INDEX(calc_utili!$B$5:$BT$305,MATCH(Prod_1!$A15,calc_utili!$B$5:$B$305,0),MATCH(Prod_1!D$5,calc_utili!$B$5:$BT$5,0))</f>
        <v>-0.34726580887362501</v>
      </c>
      <c r="E15">
        <f>INDEX(calc_utili!$B$5:$BT$305,MATCH(Prod_1!$A15,calc_utili!$B$5:$B$305,0),MATCH(Prod_1!E$5,calc_utili!$B$5:$BT$5,0))</f>
        <v>0.14689703730540299</v>
      </c>
      <c r="F15">
        <f>INDEX(calc_utili!$B$5:$BT$305,MATCH(Prod_1!$A15,calc_utili!$B$5:$B$305,0),MATCH(Prod_1!F$5,calc_utili!$B$5:$BT$5,0))</f>
        <v>0.20725179370257399</v>
      </c>
      <c r="G15">
        <f>INDEX(calc_utili!$B$5:$BT$305,MATCH(Prod_1!$A15,calc_utili!$B$5:$B$305,0),MATCH(Prod_1!G$5,calc_utili!$B$5:$BT$5,0))</f>
        <v>-0.66722161763609833</v>
      </c>
      <c r="H15">
        <f t="shared" si="0"/>
        <v>-3.6961155066265503</v>
      </c>
      <c r="J15" s="50">
        <f t="shared" si="1"/>
        <v>2.4819751617056737E-2</v>
      </c>
    </row>
    <row r="16" spans="1:10" x14ac:dyDescent="0.25">
      <c r="A16">
        <v>22</v>
      </c>
      <c r="B16">
        <f>INDEX(calc_utili!$B$5:$BT$305,MATCH(Prod_1!$A16,calc_utili!$B$5:$B$305,0),MATCH(Prod_1!B$5,calc_utili!$B$5:$BT$5,0))</f>
        <v>-2.15427376012524</v>
      </c>
      <c r="C16">
        <f>INDEX(calc_utili!$B$5:$BT$305,MATCH(Prod_1!$A16,calc_utili!$B$5:$B$305,0),MATCH(Prod_1!C$5,calc_utili!$B$5:$BT$5,0))</f>
        <v>1.1839369365158401</v>
      </c>
      <c r="D16">
        <f>INDEX(calc_utili!$B$5:$BT$305,MATCH(Prod_1!$A16,calc_utili!$B$5:$B$305,0),MATCH(Prod_1!D$5,calc_utili!$B$5:$BT$5,0))</f>
        <v>-0.36126137030133398</v>
      </c>
      <c r="E16">
        <f>INDEX(calc_utili!$B$5:$BT$305,MATCH(Prod_1!$A16,calc_utili!$B$5:$B$305,0),MATCH(Prod_1!E$5,calc_utili!$B$5:$BT$5,0))</f>
        <v>-0.234023462795627</v>
      </c>
      <c r="F16">
        <f>INDEX(calc_utili!$B$5:$BT$305,MATCH(Prod_1!$A16,calc_utili!$B$5:$B$305,0),MATCH(Prod_1!F$5,calc_utili!$B$5:$BT$5,0))</f>
        <v>-5.5878426694044303E-2</v>
      </c>
      <c r="G16">
        <f>INDEX(calc_utili!$B$5:$BT$305,MATCH(Prod_1!$A16,calc_utili!$B$5:$B$305,0),MATCH(Prod_1!G$5,calc_utili!$B$5:$BT$5,0))</f>
        <v>-0.59184531830954779</v>
      </c>
      <c r="H16">
        <f t="shared" si="0"/>
        <v>-2.2133454017099528</v>
      </c>
      <c r="J16" s="50">
        <f t="shared" si="1"/>
        <v>0.10933426896347577</v>
      </c>
    </row>
    <row r="17" spans="1:10" x14ac:dyDescent="0.25">
      <c r="A17">
        <v>23</v>
      </c>
      <c r="B17">
        <f>INDEX(calc_utili!$B$5:$BT$305,MATCH(Prod_1!$A17,calc_utili!$B$5:$B$305,0),MATCH(Prod_1!B$5,calc_utili!$B$5:$BT$5,0))</f>
        <v>-2.1068250205254402</v>
      </c>
      <c r="C17">
        <f>INDEX(calc_utili!$B$5:$BT$305,MATCH(Prod_1!$A17,calc_utili!$B$5:$B$305,0),MATCH(Prod_1!C$5,calc_utili!$B$5:$BT$5,0))</f>
        <v>-0.143696171623477</v>
      </c>
      <c r="D17">
        <f>INDEX(calc_utili!$B$5:$BT$305,MATCH(Prod_1!$A17,calc_utili!$B$5:$B$305,0),MATCH(Prod_1!D$5,calc_utili!$B$5:$BT$5,0))</f>
        <v>-0.161240527165186</v>
      </c>
      <c r="E17">
        <f>INDEX(calc_utili!$B$5:$BT$305,MATCH(Prod_1!$A17,calc_utili!$B$5:$B$305,0),MATCH(Prod_1!E$5,calc_utili!$B$5:$BT$5,0))</f>
        <v>-0.27124475130867598</v>
      </c>
      <c r="F17">
        <f>INDEX(calc_utili!$B$5:$BT$305,MATCH(Prod_1!$A17,calc_utili!$B$5:$B$305,0),MATCH(Prod_1!F$5,calc_utili!$B$5:$BT$5,0))</f>
        <v>0.41387067500557501</v>
      </c>
      <c r="G17">
        <f>INDEX(calc_utili!$B$5:$BT$305,MATCH(Prod_1!$A17,calc_utili!$B$5:$B$305,0),MATCH(Prod_1!G$5,calc_utili!$B$5:$BT$5,0))</f>
        <v>-0.27614410070570905</v>
      </c>
      <c r="H17">
        <f t="shared" si="0"/>
        <v>-2.5452798963229131</v>
      </c>
      <c r="J17" s="50">
        <f t="shared" si="1"/>
        <v>7.8451090735602802E-2</v>
      </c>
    </row>
    <row r="18" spans="1:10" x14ac:dyDescent="0.25">
      <c r="A18">
        <v>24</v>
      </c>
      <c r="B18">
        <f>INDEX(calc_utili!$B$5:$BT$305,MATCH(Prod_1!$A18,calc_utili!$B$5:$B$305,0),MATCH(Prod_1!B$5,calc_utili!$B$5:$BT$5,0))</f>
        <v>-3.5539023006269801</v>
      </c>
      <c r="C18">
        <f>INDEX(calc_utili!$B$5:$BT$305,MATCH(Prod_1!$A18,calc_utili!$B$5:$B$305,0),MATCH(Prod_1!C$5,calc_utili!$B$5:$BT$5,0))</f>
        <v>-1.0814719534061801</v>
      </c>
      <c r="D18">
        <f>INDEX(calc_utili!$B$5:$BT$305,MATCH(Prod_1!$A18,calc_utili!$B$5:$B$305,0),MATCH(Prod_1!D$5,calc_utili!$B$5:$BT$5,0))</f>
        <v>-0.308038115398653</v>
      </c>
      <c r="E18">
        <f>INDEX(calc_utili!$B$5:$BT$305,MATCH(Prod_1!$A18,calc_utili!$B$5:$B$305,0),MATCH(Prod_1!E$5,calc_utili!$B$5:$BT$5,0))</f>
        <v>-0.532534402922204</v>
      </c>
      <c r="F18">
        <f>INDEX(calc_utili!$B$5:$BT$305,MATCH(Prod_1!$A18,calc_utili!$B$5:$B$305,0),MATCH(Prod_1!F$5,calc_utili!$B$5:$BT$5,0))</f>
        <v>0.53238039010344196</v>
      </c>
      <c r="G18">
        <f>INDEX(calc_utili!$B$5:$BT$305,MATCH(Prod_1!$A18,calc_utili!$B$5:$B$305,0),MATCH(Prod_1!G$5,calc_utili!$B$5:$BT$5,0))</f>
        <v>-2.3892661610866561E-2</v>
      </c>
      <c r="H18">
        <f t="shared" si="0"/>
        <v>-4.9674590438614423</v>
      </c>
      <c r="J18" s="50">
        <f t="shared" si="1"/>
        <v>6.96081270243455E-3</v>
      </c>
    </row>
    <row r="19" spans="1:10" x14ac:dyDescent="0.25">
      <c r="A19">
        <v>25</v>
      </c>
      <c r="B19">
        <f>INDEX(calc_utili!$B$5:$BT$305,MATCH(Prod_1!$A19,calc_utili!$B$5:$B$305,0),MATCH(Prod_1!B$5,calc_utili!$B$5:$BT$5,0))</f>
        <v>0.55702105287471304</v>
      </c>
      <c r="C19">
        <f>INDEX(calc_utili!$B$5:$BT$305,MATCH(Prod_1!$A19,calc_utili!$B$5:$B$305,0),MATCH(Prod_1!C$5,calc_utili!$B$5:$BT$5,0))</f>
        <v>-1.4786609685225101</v>
      </c>
      <c r="D19">
        <f>INDEX(calc_utili!$B$5:$BT$305,MATCH(Prod_1!$A19,calc_utili!$B$5:$B$305,0),MATCH(Prod_1!D$5,calc_utili!$B$5:$BT$5,0))</f>
        <v>1.13800729682263</v>
      </c>
      <c r="E19">
        <f>INDEX(calc_utili!$B$5:$BT$305,MATCH(Prod_1!$A19,calc_utili!$B$5:$B$305,0),MATCH(Prod_1!E$5,calc_utili!$B$5:$BT$5,0))</f>
        <v>-0.51589891879675298</v>
      </c>
      <c r="F19">
        <f>INDEX(calc_utili!$B$5:$BT$305,MATCH(Prod_1!$A19,calc_utili!$B$5:$B$305,0),MATCH(Prod_1!F$5,calc_utili!$B$5:$BT$5,0))</f>
        <v>-0.141015722416789</v>
      </c>
      <c r="G19">
        <f>INDEX(calc_utili!$B$5:$BT$305,MATCH(Prod_1!$A19,calc_utili!$B$5:$B$305,0),MATCH(Prod_1!G$5,calc_utili!$B$5:$BT$5,0))</f>
        <v>-0.9491741105904179</v>
      </c>
      <c r="H19">
        <f t="shared" si="0"/>
        <v>-1.3897213706291269</v>
      </c>
      <c r="J19" s="50">
        <f t="shared" si="1"/>
        <v>0.24914471399639249</v>
      </c>
    </row>
    <row r="20" spans="1:10" x14ac:dyDescent="0.25">
      <c r="A20">
        <v>26</v>
      </c>
      <c r="B20">
        <f>INDEX(calc_utili!$B$5:$BT$305,MATCH(Prod_1!$A20,calc_utili!$B$5:$B$305,0),MATCH(Prod_1!B$5,calc_utili!$B$5:$BT$5,0))</f>
        <v>-2.76397665538749</v>
      </c>
      <c r="C20">
        <f>INDEX(calc_utili!$B$5:$BT$305,MATCH(Prod_1!$A20,calc_utili!$B$5:$B$305,0),MATCH(Prod_1!C$5,calc_utili!$B$5:$BT$5,0))</f>
        <v>2.2839872621318702</v>
      </c>
      <c r="D20">
        <f>INDEX(calc_utili!$B$5:$BT$305,MATCH(Prod_1!$A20,calc_utili!$B$5:$B$305,0),MATCH(Prod_1!D$5,calc_utili!$B$5:$BT$5,0))</f>
        <v>0.41744283122975401</v>
      </c>
      <c r="E20">
        <f>INDEX(calc_utili!$B$5:$BT$305,MATCH(Prod_1!$A20,calc_utili!$B$5:$B$305,0),MATCH(Prod_1!E$5,calc_utili!$B$5:$BT$5,0))</f>
        <v>0.24355124749762799</v>
      </c>
      <c r="F20">
        <f>INDEX(calc_utili!$B$5:$BT$305,MATCH(Prod_1!$A20,calc_utili!$B$5:$B$305,0),MATCH(Prod_1!F$5,calc_utili!$B$5:$BT$5,0))</f>
        <v>0.28314371483066803</v>
      </c>
      <c r="G20">
        <f>INDEX(calc_utili!$B$5:$BT$305,MATCH(Prod_1!$A20,calc_utili!$B$5:$B$305,0),MATCH(Prod_1!G$5,calc_utili!$B$5:$BT$5,0))</f>
        <v>-0.82877939355893737</v>
      </c>
      <c r="H20">
        <f t="shared" si="0"/>
        <v>-0.36463099325650716</v>
      </c>
      <c r="J20" s="50">
        <f t="shared" si="1"/>
        <v>0.69445286139225948</v>
      </c>
    </row>
    <row r="21" spans="1:10" x14ac:dyDescent="0.25">
      <c r="A21">
        <v>27</v>
      </c>
      <c r="B21">
        <f>INDEX(calc_utili!$B$5:$BT$305,MATCH(Prod_1!$A21,calc_utili!$B$5:$B$305,0),MATCH(Prod_1!B$5,calc_utili!$B$5:$BT$5,0))</f>
        <v>-2.2811311219540502</v>
      </c>
      <c r="C21">
        <f>INDEX(calc_utili!$B$5:$BT$305,MATCH(Prod_1!$A21,calc_utili!$B$5:$B$305,0),MATCH(Prod_1!C$5,calc_utili!$B$5:$BT$5,0))</f>
        <v>-0.241931767052675</v>
      </c>
      <c r="D21">
        <f>INDEX(calc_utili!$B$5:$BT$305,MATCH(Prod_1!$A21,calc_utili!$B$5:$B$305,0),MATCH(Prod_1!D$5,calc_utili!$B$5:$BT$5,0))</f>
        <v>-0.19958402699549499</v>
      </c>
      <c r="E21">
        <f>INDEX(calc_utili!$B$5:$BT$305,MATCH(Prod_1!$A21,calc_utili!$B$5:$B$305,0),MATCH(Prod_1!E$5,calc_utili!$B$5:$BT$5,0))</f>
        <v>0.21951914191521399</v>
      </c>
      <c r="F21">
        <f>INDEX(calc_utili!$B$5:$BT$305,MATCH(Prod_1!$A21,calc_utili!$B$5:$B$305,0),MATCH(Prod_1!F$5,calc_utili!$B$5:$BT$5,0))</f>
        <v>0.40282626935910398</v>
      </c>
      <c r="G21">
        <f>INDEX(calc_utili!$B$5:$BT$305,MATCH(Prod_1!$A21,calc_utili!$B$5:$B$305,0),MATCH(Prod_1!G$5,calc_utili!$B$5:$BT$5,0))</f>
        <v>-0.87025589444188078</v>
      </c>
      <c r="H21">
        <f t="shared" si="0"/>
        <v>-2.9705573991697829</v>
      </c>
      <c r="J21" s="50">
        <f t="shared" si="1"/>
        <v>5.1274721877663514E-2</v>
      </c>
    </row>
    <row r="22" spans="1:10" x14ac:dyDescent="0.25">
      <c r="A22">
        <v>28</v>
      </c>
      <c r="B22">
        <f>INDEX(calc_utili!$B$5:$BT$305,MATCH(Prod_1!$A22,calc_utili!$B$5:$B$305,0),MATCH(Prod_1!B$5,calc_utili!$B$5:$BT$5,0))</f>
        <v>-2.6877632927441</v>
      </c>
      <c r="C22">
        <f>INDEX(calc_utili!$B$5:$BT$305,MATCH(Prod_1!$A22,calc_utili!$B$5:$B$305,0),MATCH(Prod_1!C$5,calc_utili!$B$5:$BT$5,0))</f>
        <v>-0.46020382357497103</v>
      </c>
      <c r="D22">
        <f>INDEX(calc_utili!$B$5:$BT$305,MATCH(Prod_1!$A22,calc_utili!$B$5:$B$305,0),MATCH(Prod_1!D$5,calc_utili!$B$5:$BT$5,0))</f>
        <v>0.67056086881366095</v>
      </c>
      <c r="E22">
        <f>INDEX(calc_utili!$B$5:$BT$305,MATCH(Prod_1!$A22,calc_utili!$B$5:$B$305,0),MATCH(Prod_1!E$5,calc_utili!$B$5:$BT$5,0))</f>
        <v>1.2229284850837201</v>
      </c>
      <c r="F22">
        <f>INDEX(calc_utili!$B$5:$BT$305,MATCH(Prod_1!$A22,calc_utili!$B$5:$B$305,0),MATCH(Prod_1!F$5,calc_utili!$B$5:$BT$5,0))</f>
        <v>-0.221357230238859</v>
      </c>
      <c r="G22">
        <f>INDEX(calc_utili!$B$5:$BT$305,MATCH(Prod_1!$A22,calc_utili!$B$5:$B$305,0),MATCH(Prod_1!G$5,calc_utili!$B$5:$BT$5,0))</f>
        <v>-0.90407361708778922</v>
      </c>
      <c r="H22">
        <f t="shared" si="0"/>
        <v>-2.3799086097483384</v>
      </c>
      <c r="J22" s="50">
        <f t="shared" si="1"/>
        <v>9.2559036117424595E-2</v>
      </c>
    </row>
    <row r="23" spans="1:10" x14ac:dyDescent="0.25">
      <c r="A23">
        <v>30</v>
      </c>
      <c r="B23">
        <f>INDEX(calc_utili!$B$5:$BT$305,MATCH(Prod_1!$A23,calc_utili!$B$5:$B$305,0),MATCH(Prod_1!B$5,calc_utili!$B$5:$BT$5,0))</f>
        <v>-1.9828045860164301</v>
      </c>
      <c r="C23">
        <f>INDEX(calc_utili!$B$5:$BT$305,MATCH(Prod_1!$A23,calc_utili!$B$5:$B$305,0),MATCH(Prod_1!C$5,calc_utili!$B$5:$BT$5,0))</f>
        <v>-1.09975945691496</v>
      </c>
      <c r="D23">
        <f>INDEX(calc_utili!$B$5:$BT$305,MATCH(Prod_1!$A23,calc_utili!$B$5:$B$305,0),MATCH(Prod_1!D$5,calc_utili!$B$5:$BT$5,0))</f>
        <v>1.68222985309629</v>
      </c>
      <c r="E23">
        <f>INDEX(calc_utili!$B$5:$BT$305,MATCH(Prod_1!$A23,calc_utili!$B$5:$B$305,0),MATCH(Prod_1!E$5,calc_utili!$B$5:$BT$5,0))</f>
        <v>0.92694833693631096</v>
      </c>
      <c r="F23">
        <f>INDEX(calc_utili!$B$5:$BT$305,MATCH(Prod_1!$A23,calc_utili!$B$5:$B$305,0),MATCH(Prod_1!F$5,calc_utili!$B$5:$BT$5,0))</f>
        <v>0.616535914641271</v>
      </c>
      <c r="G23">
        <f>INDEX(calc_utili!$B$5:$BT$305,MATCH(Prod_1!$A23,calc_utili!$B$5:$B$305,0),MATCH(Prod_1!G$5,calc_utili!$B$5:$BT$5,0))</f>
        <v>-0.90617187579072223</v>
      </c>
      <c r="H23">
        <f t="shared" si="0"/>
        <v>-0.76302181404824032</v>
      </c>
      <c r="J23" s="50">
        <f t="shared" si="1"/>
        <v>0.46625535909704868</v>
      </c>
    </row>
    <row r="24" spans="1:10" x14ac:dyDescent="0.25">
      <c r="A24">
        <v>44</v>
      </c>
      <c r="B24">
        <f>INDEX(calc_utili!$B$5:$BT$305,MATCH(Prod_1!$A24,calc_utili!$B$5:$B$305,0),MATCH(Prod_1!B$5,calc_utili!$B$5:$BT$5,0))</f>
        <v>-0.42109576039378899</v>
      </c>
      <c r="C24">
        <f>INDEX(calc_utili!$B$5:$BT$305,MATCH(Prod_1!$A24,calc_utili!$B$5:$B$305,0),MATCH(Prod_1!C$5,calc_utili!$B$5:$BT$5,0))</f>
        <v>-0.59541665461676496</v>
      </c>
      <c r="D24">
        <f>INDEX(calc_utili!$B$5:$BT$305,MATCH(Prod_1!$A24,calc_utili!$B$5:$B$305,0),MATCH(Prod_1!D$5,calc_utili!$B$5:$BT$5,0))</f>
        <v>1.0447044295908099</v>
      </c>
      <c r="E24">
        <f>INDEX(calc_utili!$B$5:$BT$305,MATCH(Prod_1!$A24,calc_utili!$B$5:$B$305,0),MATCH(Prod_1!E$5,calc_utili!$B$5:$BT$5,0))</f>
        <v>-0.347784058118496</v>
      </c>
      <c r="F24">
        <f>INDEX(calc_utili!$B$5:$BT$305,MATCH(Prod_1!$A24,calc_utili!$B$5:$B$305,0),MATCH(Prod_1!F$5,calc_utili!$B$5:$BT$5,0))</f>
        <v>0.49814428810135303</v>
      </c>
      <c r="G24">
        <f>INDEX(calc_utili!$B$5:$BT$305,MATCH(Prod_1!$A24,calc_utili!$B$5:$B$305,0),MATCH(Prod_1!G$5,calc_utili!$B$5:$BT$5,0))</f>
        <v>2.1796364494793358E-2</v>
      </c>
      <c r="H24">
        <f t="shared" si="0"/>
        <v>0.20034860905790627</v>
      </c>
      <c r="J24" s="50">
        <f t="shared" si="1"/>
        <v>1.2218286244511265</v>
      </c>
    </row>
    <row r="25" spans="1:10" x14ac:dyDescent="0.25">
      <c r="A25">
        <v>63</v>
      </c>
      <c r="B25">
        <f>INDEX(calc_utili!$B$5:$BT$305,MATCH(Prod_1!$A25,calc_utili!$B$5:$B$305,0),MATCH(Prod_1!B$5,calc_utili!$B$5:$BT$5,0))</f>
        <v>-1.36702568285087</v>
      </c>
      <c r="C25">
        <f>INDEX(calc_utili!$B$5:$BT$305,MATCH(Prod_1!$A25,calc_utili!$B$5:$B$305,0),MATCH(Prod_1!C$5,calc_utili!$B$5:$BT$5,0))</f>
        <v>1.89069249328779</v>
      </c>
      <c r="D25">
        <f>INDEX(calc_utili!$B$5:$BT$305,MATCH(Prod_1!$A25,calc_utili!$B$5:$B$305,0),MATCH(Prod_1!D$5,calc_utili!$B$5:$BT$5,0))</f>
        <v>0.44892700839678601</v>
      </c>
      <c r="E25">
        <f>INDEX(calc_utili!$B$5:$BT$305,MATCH(Prod_1!$A25,calc_utili!$B$5:$B$305,0),MATCH(Prod_1!E$5,calc_utili!$B$5:$BT$5,0))</f>
        <v>0.34819326849082399</v>
      </c>
      <c r="F25">
        <f>INDEX(calc_utili!$B$5:$BT$305,MATCH(Prod_1!$A25,calc_utili!$B$5:$B$305,0),MATCH(Prod_1!F$5,calc_utili!$B$5:$BT$5,0))</f>
        <v>0.26131808443807503</v>
      </c>
      <c r="G25">
        <f>INDEX(calc_utili!$B$5:$BT$305,MATCH(Prod_1!$A25,calc_utili!$B$5:$B$305,0),MATCH(Prod_1!G$5,calc_utili!$B$5:$BT$5,0))</f>
        <v>-0.81274010362188243</v>
      </c>
      <c r="H25">
        <f t="shared" si="0"/>
        <v>0.76936506814072247</v>
      </c>
      <c r="J25" s="50">
        <f t="shared" si="1"/>
        <v>2.1583953846320987</v>
      </c>
    </row>
    <row r="26" spans="1:10" x14ac:dyDescent="0.25">
      <c r="A26">
        <v>65</v>
      </c>
      <c r="B26">
        <f>INDEX(calc_utili!$B$5:$BT$305,MATCH(Prod_1!$A26,calc_utili!$B$5:$B$305,0),MATCH(Prod_1!B$5,calc_utili!$B$5:$BT$5,0))</f>
        <v>-2.14238236402652</v>
      </c>
      <c r="C26">
        <f>INDEX(calc_utili!$B$5:$BT$305,MATCH(Prod_1!$A26,calc_utili!$B$5:$B$305,0),MATCH(Prod_1!C$5,calc_utili!$B$5:$BT$5,0))</f>
        <v>2.62930498714671</v>
      </c>
      <c r="D26">
        <f>INDEX(calc_utili!$B$5:$BT$305,MATCH(Prod_1!$A26,calc_utili!$B$5:$B$305,0),MATCH(Prod_1!D$5,calc_utili!$B$5:$BT$5,0))</f>
        <v>0.367965438834023</v>
      </c>
      <c r="E26">
        <f>INDEX(calc_utili!$B$5:$BT$305,MATCH(Prod_1!$A26,calc_utili!$B$5:$B$305,0),MATCH(Prod_1!E$5,calc_utili!$B$5:$BT$5,0))</f>
        <v>0.22230278363631301</v>
      </c>
      <c r="F26">
        <f>INDEX(calc_utili!$B$5:$BT$305,MATCH(Prod_1!$A26,calc_utili!$B$5:$B$305,0),MATCH(Prod_1!F$5,calc_utili!$B$5:$BT$5,0))</f>
        <v>7.6863254563087999E-2</v>
      </c>
      <c r="G26">
        <f>INDEX(calc_utili!$B$5:$BT$305,MATCH(Prod_1!$A26,calc_utili!$B$5:$B$305,0),MATCH(Prod_1!G$5,calc_utili!$B$5:$BT$5,0))</f>
        <v>-1.0258729379999867</v>
      </c>
      <c r="H26">
        <f t="shared" si="0"/>
        <v>0.12818116215362729</v>
      </c>
      <c r="J26" s="50">
        <f t="shared" si="1"/>
        <v>1.1367589217385459</v>
      </c>
    </row>
    <row r="27" spans="1:10" x14ac:dyDescent="0.25">
      <c r="A27">
        <v>67</v>
      </c>
      <c r="B27">
        <f>INDEX(calc_utili!$B$5:$BT$305,MATCH(Prod_1!$A27,calc_utili!$B$5:$B$305,0),MATCH(Prod_1!B$5,calc_utili!$B$5:$BT$5,0))</f>
        <v>-2.0328505611274101</v>
      </c>
      <c r="C27">
        <f>INDEX(calc_utili!$B$5:$BT$305,MATCH(Prod_1!$A27,calc_utili!$B$5:$B$305,0),MATCH(Prod_1!C$5,calc_utili!$B$5:$BT$5,0))</f>
        <v>1.0528080523676699</v>
      </c>
      <c r="D27">
        <f>INDEX(calc_utili!$B$5:$BT$305,MATCH(Prod_1!$A27,calc_utili!$B$5:$B$305,0),MATCH(Prod_1!D$5,calc_utili!$B$5:$BT$5,0))</f>
        <v>-0.40510174766430801</v>
      </c>
      <c r="E27">
        <f>INDEX(calc_utili!$B$5:$BT$305,MATCH(Prod_1!$A27,calc_utili!$B$5:$B$305,0),MATCH(Prod_1!E$5,calc_utili!$B$5:$BT$5,0))</f>
        <v>1.47618860221491</v>
      </c>
      <c r="F27">
        <f>INDEX(calc_utili!$B$5:$BT$305,MATCH(Prod_1!$A27,calc_utili!$B$5:$B$305,0),MATCH(Prod_1!F$5,calc_utili!$B$5:$BT$5,0))</f>
        <v>-9.4367307145784105E-2</v>
      </c>
      <c r="G27">
        <f>INDEX(calc_utili!$B$5:$BT$305,MATCH(Prod_1!$A27,calc_utili!$B$5:$B$305,0),MATCH(Prod_1!G$5,calc_utili!$B$5:$BT$5,0))</f>
        <v>-1.165661422559598</v>
      </c>
      <c r="H27">
        <f t="shared" si="0"/>
        <v>-1.1689843839145202</v>
      </c>
      <c r="J27" s="50">
        <f t="shared" si="1"/>
        <v>0.31068231504566907</v>
      </c>
    </row>
    <row r="28" spans="1:10" x14ac:dyDescent="0.25">
      <c r="A28">
        <v>70</v>
      </c>
      <c r="B28">
        <f>INDEX(calc_utili!$B$5:$BT$305,MATCH(Prod_1!$A28,calc_utili!$B$5:$B$305,0),MATCH(Prod_1!B$5,calc_utili!$B$5:$BT$5,0))</f>
        <v>-1.5875957329413</v>
      </c>
      <c r="C28">
        <f>INDEX(calc_utili!$B$5:$BT$305,MATCH(Prod_1!$A28,calc_utili!$B$5:$B$305,0),MATCH(Prod_1!C$5,calc_utili!$B$5:$BT$5,0))</f>
        <v>0.390219732405162</v>
      </c>
      <c r="D28">
        <f>INDEX(calc_utili!$B$5:$BT$305,MATCH(Prod_1!$A28,calc_utili!$B$5:$B$305,0),MATCH(Prod_1!D$5,calc_utili!$B$5:$BT$5,0))</f>
        <v>0.54195121643931099</v>
      </c>
      <c r="E28">
        <f>INDEX(calc_utili!$B$5:$BT$305,MATCH(Prod_1!$A28,calc_utili!$B$5:$B$305,0),MATCH(Prod_1!E$5,calc_utili!$B$5:$BT$5,0))</f>
        <v>0.73023739031417101</v>
      </c>
      <c r="F28">
        <f>INDEX(calc_utili!$B$5:$BT$305,MATCH(Prod_1!$A28,calc_utili!$B$5:$B$305,0),MATCH(Prod_1!F$5,calc_utili!$B$5:$BT$5,0))</f>
        <v>-1.5708483235784401E-2</v>
      </c>
      <c r="G28">
        <f>INDEX(calc_utili!$B$5:$BT$305,MATCH(Prod_1!$A28,calc_utili!$B$5:$B$305,0),MATCH(Prod_1!G$5,calc_utili!$B$5:$BT$5,0))</f>
        <v>-0.59332821982751227</v>
      </c>
      <c r="H28">
        <f t="shared" si="0"/>
        <v>-0.53422409684595273</v>
      </c>
      <c r="J28" s="50">
        <f t="shared" si="1"/>
        <v>0.58612388913383384</v>
      </c>
    </row>
    <row r="29" spans="1:10" x14ac:dyDescent="0.25">
      <c r="A29">
        <v>71</v>
      </c>
      <c r="B29">
        <f>INDEX(calc_utili!$B$5:$BT$305,MATCH(Prod_1!$A29,calc_utili!$B$5:$B$305,0),MATCH(Prod_1!B$5,calc_utili!$B$5:$BT$5,0))</f>
        <v>-1.2667835954915201</v>
      </c>
      <c r="C29">
        <f>INDEX(calc_utili!$B$5:$BT$305,MATCH(Prod_1!$A29,calc_utili!$B$5:$B$305,0),MATCH(Prod_1!C$5,calc_utili!$B$5:$BT$5,0))</f>
        <v>2.08638649373014</v>
      </c>
      <c r="D29">
        <f>INDEX(calc_utili!$B$5:$BT$305,MATCH(Prod_1!$A29,calc_utili!$B$5:$B$305,0),MATCH(Prod_1!D$5,calc_utili!$B$5:$BT$5,0))</f>
        <v>0.27811138128146901</v>
      </c>
      <c r="E29">
        <f>INDEX(calc_utili!$B$5:$BT$305,MATCH(Prod_1!$A29,calc_utili!$B$5:$B$305,0),MATCH(Prod_1!E$5,calc_utili!$B$5:$BT$5,0))</f>
        <v>0.21042069362961799</v>
      </c>
      <c r="F29">
        <f>INDEX(calc_utili!$B$5:$BT$305,MATCH(Prod_1!$A29,calc_utili!$B$5:$B$305,0),MATCH(Prod_1!F$5,calc_utili!$B$5:$BT$5,0))</f>
        <v>6.6009522696731202E-2</v>
      </c>
      <c r="G29">
        <f>INDEX(calc_utili!$B$5:$BT$305,MATCH(Prod_1!$A29,calc_utili!$B$5:$B$305,0),MATCH(Prod_1!G$5,calc_utili!$B$5:$BT$5,0))</f>
        <v>-0.55430923477513083</v>
      </c>
      <c r="H29">
        <f t="shared" si="0"/>
        <v>0.81983526107130733</v>
      </c>
      <c r="J29" s="50">
        <f t="shared" si="1"/>
        <v>2.2701258286293329</v>
      </c>
    </row>
    <row r="30" spans="1:10" x14ac:dyDescent="0.25">
      <c r="A30">
        <v>72</v>
      </c>
      <c r="B30">
        <f>INDEX(calc_utili!$B$5:$BT$305,MATCH(Prod_1!$A30,calc_utili!$B$5:$B$305,0),MATCH(Prod_1!B$5,calc_utili!$B$5:$BT$5,0))</f>
        <v>-0.496544365959386</v>
      </c>
      <c r="C30">
        <f>INDEX(calc_utili!$B$5:$BT$305,MATCH(Prod_1!$A30,calc_utili!$B$5:$B$305,0),MATCH(Prod_1!C$5,calc_utili!$B$5:$BT$5,0))</f>
        <v>0.580367084642191</v>
      </c>
      <c r="D30">
        <f>INDEX(calc_utili!$B$5:$BT$305,MATCH(Prod_1!$A30,calc_utili!$B$5:$B$305,0),MATCH(Prod_1!D$5,calc_utili!$B$5:$BT$5,0))</f>
        <v>0.85577069612721601</v>
      </c>
      <c r="E30">
        <f>INDEX(calc_utili!$B$5:$BT$305,MATCH(Prod_1!$A30,calc_utili!$B$5:$B$305,0),MATCH(Prod_1!E$5,calc_utili!$B$5:$BT$5,0))</f>
        <v>-0.79785958872162199</v>
      </c>
      <c r="F30">
        <f>INDEX(calc_utili!$B$5:$BT$305,MATCH(Prod_1!$A30,calc_utili!$B$5:$B$305,0),MATCH(Prod_1!F$5,calc_utili!$B$5:$BT$5,0))</f>
        <v>0.16114814073316899</v>
      </c>
      <c r="G30">
        <f>INDEX(calc_utili!$B$5:$BT$305,MATCH(Prod_1!$A30,calc_utili!$B$5:$B$305,0),MATCH(Prod_1!G$5,calc_utili!$B$5:$BT$5,0))</f>
        <v>-0.39283835691818059</v>
      </c>
      <c r="H30">
        <f t="shared" si="0"/>
        <v>-8.9956390096612604E-2</v>
      </c>
      <c r="J30" s="50">
        <f t="shared" si="1"/>
        <v>0.91397104259100126</v>
      </c>
    </row>
    <row r="31" spans="1:10" x14ac:dyDescent="0.25">
      <c r="A31">
        <v>73</v>
      </c>
      <c r="B31">
        <f>INDEX(calc_utili!$B$5:$BT$305,MATCH(Prod_1!$A31,calc_utili!$B$5:$B$305,0),MATCH(Prod_1!B$5,calc_utili!$B$5:$BT$5,0))</f>
        <v>-2.71268248286558</v>
      </c>
      <c r="C31">
        <f>INDEX(calc_utili!$B$5:$BT$305,MATCH(Prod_1!$A31,calc_utili!$B$5:$B$305,0),MATCH(Prod_1!C$5,calc_utili!$B$5:$BT$5,0))</f>
        <v>2.7734669672738099</v>
      </c>
      <c r="D31">
        <f>INDEX(calc_utili!$B$5:$BT$305,MATCH(Prod_1!$A31,calc_utili!$B$5:$B$305,0),MATCH(Prod_1!D$5,calc_utili!$B$5:$BT$5,0))</f>
        <v>0.79377791791305896</v>
      </c>
      <c r="E31">
        <f>INDEX(calc_utili!$B$5:$BT$305,MATCH(Prod_1!$A31,calc_utili!$B$5:$B$305,0),MATCH(Prod_1!E$5,calc_utili!$B$5:$BT$5,0))</f>
        <v>-1.11285405374513E-2</v>
      </c>
      <c r="F31">
        <f>INDEX(calc_utili!$B$5:$BT$305,MATCH(Prod_1!$A31,calc_utili!$B$5:$B$305,0),MATCH(Prod_1!F$5,calc_utili!$B$5:$BT$5,0))</f>
        <v>-0.15587684154049899</v>
      </c>
      <c r="G31">
        <f>INDEX(calc_utili!$B$5:$BT$305,MATCH(Prod_1!$A31,calc_utili!$B$5:$B$305,0),MATCH(Prod_1!G$5,calc_utili!$B$5:$BT$5,0))</f>
        <v>-0.7600941449563674</v>
      </c>
      <c r="H31">
        <f t="shared" si="0"/>
        <v>-7.2537124713028756E-2</v>
      </c>
      <c r="J31" s="50">
        <f t="shared" si="1"/>
        <v>0.93003121887725682</v>
      </c>
    </row>
    <row r="32" spans="1:10" x14ac:dyDescent="0.25">
      <c r="A32">
        <v>75</v>
      </c>
      <c r="B32">
        <f>INDEX(calc_utili!$B$5:$BT$305,MATCH(Prod_1!$A32,calc_utili!$B$5:$B$305,0),MATCH(Prod_1!B$5,calc_utili!$B$5:$BT$5,0))</f>
        <v>-1.71791079046992</v>
      </c>
      <c r="C32">
        <f>INDEX(calc_utili!$B$5:$BT$305,MATCH(Prod_1!$A32,calc_utili!$B$5:$B$305,0),MATCH(Prod_1!C$5,calc_utili!$B$5:$BT$5,0))</f>
        <v>2.9477642508908</v>
      </c>
      <c r="D32">
        <f>INDEX(calc_utili!$B$5:$BT$305,MATCH(Prod_1!$A32,calc_utili!$B$5:$B$305,0),MATCH(Prod_1!D$5,calc_utili!$B$5:$BT$5,0))</f>
        <v>0.243636511216823</v>
      </c>
      <c r="E32">
        <f>INDEX(calc_utili!$B$5:$BT$305,MATCH(Prod_1!$A32,calc_utili!$B$5:$B$305,0),MATCH(Prod_1!E$5,calc_utili!$B$5:$BT$5,0))</f>
        <v>0.55683761128662801</v>
      </c>
      <c r="F32">
        <f>INDEX(calc_utili!$B$5:$BT$305,MATCH(Prod_1!$A32,calc_utili!$B$5:$B$305,0),MATCH(Prod_1!F$5,calc_utili!$B$5:$BT$5,0))</f>
        <v>0.26381617139340302</v>
      </c>
      <c r="G32">
        <f>INDEX(calc_utili!$B$5:$BT$305,MATCH(Prod_1!$A32,calc_utili!$B$5:$B$305,0),MATCH(Prod_1!G$5,calc_utili!$B$5:$BT$5,0))</f>
        <v>-0.65420580601557621</v>
      </c>
      <c r="H32">
        <f t="shared" si="0"/>
        <v>1.6399379483021574</v>
      </c>
      <c r="J32" s="50">
        <f t="shared" si="1"/>
        <v>5.1548496351383415</v>
      </c>
    </row>
    <row r="33" spans="1:10" x14ac:dyDescent="0.25">
      <c r="A33">
        <v>78</v>
      </c>
      <c r="B33">
        <f>INDEX(calc_utili!$B$5:$BT$305,MATCH(Prod_1!$A33,calc_utili!$B$5:$B$305,0),MATCH(Prod_1!B$5,calc_utili!$B$5:$BT$5,0))</f>
        <v>-1.3923922878439501</v>
      </c>
      <c r="C33">
        <f>INDEX(calc_utili!$B$5:$BT$305,MATCH(Prod_1!$A33,calc_utili!$B$5:$B$305,0),MATCH(Prod_1!C$5,calc_utili!$B$5:$BT$5,0))</f>
        <v>2.2090761888679502</v>
      </c>
      <c r="D33">
        <f>INDEX(calc_utili!$B$5:$BT$305,MATCH(Prod_1!$A33,calc_utili!$B$5:$B$305,0),MATCH(Prod_1!D$5,calc_utili!$B$5:$BT$5,0))</f>
        <v>0.212702147857282</v>
      </c>
      <c r="E33">
        <f>INDEX(calc_utili!$B$5:$BT$305,MATCH(Prod_1!$A33,calc_utili!$B$5:$B$305,0),MATCH(Prod_1!E$5,calc_utili!$B$5:$BT$5,0))</f>
        <v>0.41226212310321497</v>
      </c>
      <c r="F33">
        <f>INDEX(calc_utili!$B$5:$BT$305,MATCH(Prod_1!$A33,calc_utili!$B$5:$B$305,0),MATCH(Prod_1!F$5,calc_utili!$B$5:$BT$5,0))</f>
        <v>0.30375819766089701</v>
      </c>
      <c r="G33">
        <f>INDEX(calc_utili!$B$5:$BT$305,MATCH(Prod_1!$A33,calc_utili!$B$5:$B$305,0),MATCH(Prod_1!G$5,calc_utili!$B$5:$BT$5,0))</f>
        <v>-0.6240755159369531</v>
      </c>
      <c r="H33">
        <f t="shared" si="0"/>
        <v>1.121330853708441</v>
      </c>
      <c r="J33" s="50">
        <f t="shared" si="1"/>
        <v>3.0689357912711013</v>
      </c>
    </row>
    <row r="34" spans="1:10" x14ac:dyDescent="0.25">
      <c r="A34">
        <v>79</v>
      </c>
      <c r="B34">
        <f>INDEX(calc_utili!$B$5:$BT$305,MATCH(Prod_1!$A34,calc_utili!$B$5:$B$305,0),MATCH(Prod_1!B$5,calc_utili!$B$5:$BT$5,0))</f>
        <v>-1.74379701588311</v>
      </c>
      <c r="C34">
        <f>INDEX(calc_utili!$B$5:$BT$305,MATCH(Prod_1!$A34,calc_utili!$B$5:$B$305,0),MATCH(Prod_1!C$5,calc_utili!$B$5:$BT$5,0))</f>
        <v>1.2650858572512</v>
      </c>
      <c r="D34">
        <f>INDEX(calc_utili!$B$5:$BT$305,MATCH(Prod_1!$A34,calc_utili!$B$5:$B$305,0),MATCH(Prod_1!D$5,calc_utili!$B$5:$BT$5,0))</f>
        <v>0.84036528989161097</v>
      </c>
      <c r="E34">
        <f>INDEX(calc_utili!$B$5:$BT$305,MATCH(Prod_1!$A34,calc_utili!$B$5:$B$305,0),MATCH(Prod_1!E$5,calc_utili!$B$5:$BT$5,0))</f>
        <v>-0.62010444100905304</v>
      </c>
      <c r="F34">
        <f>INDEX(calc_utili!$B$5:$BT$305,MATCH(Prod_1!$A34,calc_utili!$B$5:$B$305,0),MATCH(Prod_1!F$5,calc_utili!$B$5:$BT$5,0))</f>
        <v>1.31681705686245</v>
      </c>
      <c r="G34">
        <f>INDEX(calc_utili!$B$5:$BT$305,MATCH(Prod_1!$A34,calc_utili!$B$5:$B$305,0),MATCH(Prod_1!G$5,calc_utili!$B$5:$BT$5,0))</f>
        <v>-0.50318988346856397</v>
      </c>
      <c r="H34">
        <f t="shared" si="0"/>
        <v>0.555176863644534</v>
      </c>
      <c r="J34" s="50">
        <f t="shared" si="1"/>
        <v>1.7422490980514211</v>
      </c>
    </row>
    <row r="35" spans="1:10" x14ac:dyDescent="0.25">
      <c r="A35">
        <v>999999432</v>
      </c>
      <c r="B35">
        <f>INDEX(calc_utili!$B$5:$BT$305,MATCH(Prod_1!$A35,calc_utili!$B$5:$B$305,0),MATCH(Prod_1!B$5,calc_utili!$B$5:$BT$5,0))</f>
        <v>-2.7680745869356899E-2</v>
      </c>
      <c r="C35">
        <f>INDEX(calc_utili!$B$5:$BT$305,MATCH(Prod_1!$A35,calc_utili!$B$5:$B$305,0),MATCH(Prod_1!C$5,calc_utili!$B$5:$BT$5,0))</f>
        <v>3.1568674768919598</v>
      </c>
      <c r="D35">
        <f>INDEX(calc_utili!$B$5:$BT$305,MATCH(Prod_1!$A35,calc_utili!$B$5:$B$305,0),MATCH(Prod_1!D$5,calc_utili!$B$5:$BT$5,0))</f>
        <v>0.99248201831276495</v>
      </c>
      <c r="E35">
        <f>INDEX(calc_utili!$B$5:$BT$305,MATCH(Prod_1!$A35,calc_utili!$B$5:$B$305,0),MATCH(Prod_1!E$5,calc_utili!$B$5:$BT$5,0))</f>
        <v>1.8724573095956201</v>
      </c>
      <c r="F35">
        <f>INDEX(calc_utili!$B$5:$BT$305,MATCH(Prod_1!$A35,calc_utili!$B$5:$B$305,0),MATCH(Prod_1!F$5,calc_utili!$B$5:$BT$5,0))</f>
        <v>-0.29545954060241503</v>
      </c>
      <c r="G35">
        <f>INDEX(calc_utili!$B$5:$BT$305,MATCH(Prod_1!$A35,calc_utili!$B$5:$B$305,0),MATCH(Prod_1!G$5,calc_utili!$B$5:$BT$5,0))</f>
        <v>-0.59676995319588855</v>
      </c>
      <c r="H35">
        <f t="shared" si="0"/>
        <v>5.1018965651326837</v>
      </c>
      <c r="J35" s="50">
        <f t="shared" si="1"/>
        <v>164.3332807069234</v>
      </c>
    </row>
    <row r="36" spans="1:10" x14ac:dyDescent="0.25">
      <c r="A36">
        <v>999999440</v>
      </c>
      <c r="B36">
        <f>INDEX(calc_utili!$B$5:$BT$305,MATCH(Prod_1!$A36,calc_utili!$B$5:$B$305,0),MATCH(Prod_1!B$5,calc_utili!$B$5:$BT$5,0))</f>
        <v>-1.8053233862892399</v>
      </c>
      <c r="C36">
        <f>INDEX(calc_utili!$B$5:$BT$305,MATCH(Prod_1!$A36,calc_utili!$B$5:$B$305,0),MATCH(Prod_1!C$5,calc_utili!$B$5:$BT$5,0))</f>
        <v>3.4321053280736402</v>
      </c>
      <c r="D36">
        <f>INDEX(calc_utili!$B$5:$BT$305,MATCH(Prod_1!$A36,calc_utili!$B$5:$B$305,0),MATCH(Prod_1!D$5,calc_utili!$B$5:$BT$5,0))</f>
        <v>0.86526306374950801</v>
      </c>
      <c r="E36">
        <f>INDEX(calc_utili!$B$5:$BT$305,MATCH(Prod_1!$A36,calc_utili!$B$5:$B$305,0),MATCH(Prod_1!E$5,calc_utili!$B$5:$BT$5,0))</f>
        <v>0.27373241321842001</v>
      </c>
      <c r="F36">
        <f>INDEX(calc_utili!$B$5:$BT$305,MATCH(Prod_1!$A36,calc_utili!$B$5:$B$305,0),MATCH(Prod_1!F$5,calc_utili!$B$5:$BT$5,0))</f>
        <v>0.33291270166341802</v>
      </c>
      <c r="G36">
        <f>INDEX(calc_utili!$B$5:$BT$305,MATCH(Prod_1!$A36,calc_utili!$B$5:$B$305,0),MATCH(Prod_1!G$5,calc_utili!$B$5:$BT$5,0))</f>
        <v>-0.83007559791178132</v>
      </c>
      <c r="H36">
        <f t="shared" si="0"/>
        <v>2.2686145225039653</v>
      </c>
      <c r="J36" s="50">
        <f t="shared" si="1"/>
        <v>9.6659995078176646</v>
      </c>
    </row>
    <row r="37" spans="1:10" x14ac:dyDescent="0.25">
      <c r="A37">
        <v>999999441</v>
      </c>
      <c r="B37">
        <f>INDEX(calc_utili!$B$5:$BT$305,MATCH(Prod_1!$A37,calc_utili!$B$5:$B$305,0),MATCH(Prod_1!B$5,calc_utili!$B$5:$BT$5,0))</f>
        <v>-2.8629283561458201</v>
      </c>
      <c r="C37">
        <f>INDEX(calc_utili!$B$5:$BT$305,MATCH(Prod_1!$A37,calc_utili!$B$5:$B$305,0),MATCH(Prod_1!C$5,calc_utili!$B$5:$BT$5,0))</f>
        <v>4.737148600536</v>
      </c>
      <c r="D37">
        <f>INDEX(calc_utili!$B$5:$BT$305,MATCH(Prod_1!$A37,calc_utili!$B$5:$B$305,0),MATCH(Prod_1!D$5,calc_utili!$B$5:$BT$5,0))</f>
        <v>0.207928743918527</v>
      </c>
      <c r="E37">
        <f>INDEX(calc_utili!$B$5:$BT$305,MATCH(Prod_1!$A37,calc_utili!$B$5:$B$305,0),MATCH(Prod_1!E$5,calc_utili!$B$5:$BT$5,0))</f>
        <v>-1.5915652052406502E-2</v>
      </c>
      <c r="F37">
        <f>INDEX(calc_utili!$B$5:$BT$305,MATCH(Prod_1!$A37,calc_utili!$B$5:$B$305,0),MATCH(Prod_1!F$5,calc_utili!$B$5:$BT$5,0))</f>
        <v>-0.55320918742734704</v>
      </c>
      <c r="G37">
        <f>INDEX(calc_utili!$B$5:$BT$305,MATCH(Prod_1!$A37,calc_utili!$B$5:$B$305,0),MATCH(Prod_1!G$5,calc_utili!$B$5:$BT$5,0))</f>
        <v>-0.46214180149025541</v>
      </c>
      <c r="H37">
        <f t="shared" si="0"/>
        <v>1.0508823473386981</v>
      </c>
      <c r="J37" s="50">
        <f t="shared" si="1"/>
        <v>2.8601736716426749</v>
      </c>
    </row>
    <row r="38" spans="1:10" x14ac:dyDescent="0.25">
      <c r="A38">
        <v>999999443</v>
      </c>
      <c r="B38">
        <f>INDEX(calc_utili!$B$5:$BT$305,MATCH(Prod_1!$A38,calc_utili!$B$5:$B$305,0),MATCH(Prod_1!B$5,calc_utili!$B$5:$BT$5,0))</f>
        <v>-1.87440894439783</v>
      </c>
      <c r="C38">
        <f>INDEX(calc_utili!$B$5:$BT$305,MATCH(Prod_1!$A38,calc_utili!$B$5:$B$305,0),MATCH(Prod_1!C$5,calc_utili!$B$5:$BT$5,0))</f>
        <v>3.5491918800497801</v>
      </c>
      <c r="D38">
        <f>INDEX(calc_utili!$B$5:$BT$305,MATCH(Prod_1!$A38,calc_utili!$B$5:$B$305,0),MATCH(Prod_1!D$5,calc_utili!$B$5:$BT$5,0))</f>
        <v>0.742123997675464</v>
      </c>
      <c r="E38">
        <f>INDEX(calc_utili!$B$5:$BT$305,MATCH(Prod_1!$A38,calc_utili!$B$5:$B$305,0),MATCH(Prod_1!E$5,calc_utili!$B$5:$BT$5,0))</f>
        <v>-0.11065360117385201</v>
      </c>
      <c r="F38">
        <f>INDEX(calc_utili!$B$5:$BT$305,MATCH(Prod_1!$A38,calc_utili!$B$5:$B$305,0),MATCH(Prod_1!F$5,calc_utili!$B$5:$BT$5,0))</f>
        <v>1.30040793517275</v>
      </c>
      <c r="G38">
        <f>INDEX(calc_utili!$B$5:$BT$305,MATCH(Prod_1!$A38,calc_utili!$B$5:$B$305,0),MATCH(Prod_1!G$5,calc_utili!$B$5:$BT$5,0))</f>
        <v>-0.91059686550327612</v>
      </c>
      <c r="H38">
        <f t="shared" si="0"/>
        <v>2.696064401823036</v>
      </c>
      <c r="J38" s="50">
        <f t="shared" si="1"/>
        <v>14.821286164381632</v>
      </c>
    </row>
    <row r="39" spans="1:10" x14ac:dyDescent="0.25">
      <c r="A39">
        <v>999999446</v>
      </c>
      <c r="B39">
        <f>INDEX(calc_utili!$B$5:$BT$305,MATCH(Prod_1!$A39,calc_utili!$B$5:$B$305,0),MATCH(Prod_1!B$5,calc_utili!$B$5:$BT$5,0))</f>
        <v>-1.85754063405703</v>
      </c>
      <c r="C39">
        <f>INDEX(calc_utili!$B$5:$BT$305,MATCH(Prod_1!$A39,calc_utili!$B$5:$B$305,0),MATCH(Prod_1!C$5,calc_utili!$B$5:$BT$5,0))</f>
        <v>4.5636005370511299</v>
      </c>
      <c r="D39">
        <f>INDEX(calc_utili!$B$5:$BT$305,MATCH(Prod_1!$A39,calc_utili!$B$5:$B$305,0),MATCH(Prod_1!D$5,calc_utili!$B$5:$BT$5,0))</f>
        <v>0.58043180410839101</v>
      </c>
      <c r="E39">
        <f>INDEX(calc_utili!$B$5:$BT$305,MATCH(Prod_1!$A39,calc_utili!$B$5:$B$305,0),MATCH(Prod_1!E$5,calc_utili!$B$5:$BT$5,0))</f>
        <v>4.7432677603706098E-2</v>
      </c>
      <c r="F39">
        <f>INDEX(calc_utili!$B$5:$BT$305,MATCH(Prod_1!$A39,calc_utili!$B$5:$B$305,0),MATCH(Prod_1!F$5,calc_utili!$B$5:$BT$5,0))</f>
        <v>-0.27707299321855999</v>
      </c>
      <c r="G39">
        <f>INDEX(calc_utili!$B$5:$BT$305,MATCH(Prod_1!$A39,calc_utili!$B$5:$B$305,0),MATCH(Prod_1!G$5,calc_utili!$B$5:$BT$5,0))</f>
        <v>-0.85666804222748816</v>
      </c>
      <c r="H39">
        <f t="shared" si="0"/>
        <v>2.2001833492601488</v>
      </c>
      <c r="J39" s="50">
        <f t="shared" si="1"/>
        <v>9.0266683806880668</v>
      </c>
    </row>
    <row r="40" spans="1:10" x14ac:dyDescent="0.25">
      <c r="A40">
        <v>999999447</v>
      </c>
      <c r="B40">
        <f>INDEX(calc_utili!$B$5:$BT$305,MATCH(Prod_1!$A40,calc_utili!$B$5:$B$305,0),MATCH(Prod_1!B$5,calc_utili!$B$5:$BT$5,0))</f>
        <v>-2.0852488606755801</v>
      </c>
      <c r="C40">
        <f>INDEX(calc_utili!$B$5:$BT$305,MATCH(Prod_1!$A40,calc_utili!$B$5:$B$305,0),MATCH(Prod_1!C$5,calc_utili!$B$5:$BT$5,0))</f>
        <v>2.7502743545033699</v>
      </c>
      <c r="D40">
        <f>INDEX(calc_utili!$B$5:$BT$305,MATCH(Prod_1!$A40,calc_utili!$B$5:$B$305,0),MATCH(Prod_1!D$5,calc_utili!$B$5:$BT$5,0))</f>
        <v>-4.6368416771599898E-2</v>
      </c>
      <c r="E40">
        <f>INDEX(calc_utili!$B$5:$BT$305,MATCH(Prod_1!$A40,calc_utili!$B$5:$B$305,0),MATCH(Prod_1!E$5,calc_utili!$B$5:$BT$5,0))</f>
        <v>0.58499372532653504</v>
      </c>
      <c r="F40">
        <f>INDEX(calc_utili!$B$5:$BT$305,MATCH(Prod_1!$A40,calc_utili!$B$5:$B$305,0),MATCH(Prod_1!F$5,calc_utili!$B$5:$BT$5,0))</f>
        <v>2.2799228273552099E-2</v>
      </c>
      <c r="G40">
        <f>INDEX(calc_utili!$B$5:$BT$305,MATCH(Prod_1!$A40,calc_utili!$B$5:$B$305,0),MATCH(Prod_1!G$5,calc_utili!$B$5:$BT$5,0))</f>
        <v>-1.134408190722592</v>
      </c>
      <c r="H40">
        <f t="shared" si="0"/>
        <v>9.2041839933684866E-2</v>
      </c>
      <c r="J40" s="50">
        <f t="shared" si="1"/>
        <v>1.0964106948719179</v>
      </c>
    </row>
    <row r="41" spans="1:10" x14ac:dyDescent="0.25">
      <c r="A41">
        <v>999999448</v>
      </c>
      <c r="B41">
        <f>INDEX(calc_utili!$B$5:$BT$305,MATCH(Prod_1!$A41,calc_utili!$B$5:$B$305,0),MATCH(Prod_1!B$5,calc_utili!$B$5:$BT$5,0))</f>
        <v>-1.961712976634</v>
      </c>
      <c r="C41">
        <f>INDEX(calc_utili!$B$5:$BT$305,MATCH(Prod_1!$A41,calc_utili!$B$5:$B$305,0),MATCH(Prod_1!C$5,calc_utili!$B$5:$BT$5,0))</f>
        <v>4.2227928465842597</v>
      </c>
      <c r="D41">
        <f>INDEX(calc_utili!$B$5:$BT$305,MATCH(Prod_1!$A41,calc_utili!$B$5:$B$305,0),MATCH(Prod_1!D$5,calc_utili!$B$5:$BT$5,0))</f>
        <v>0.15349687659699701</v>
      </c>
      <c r="E41">
        <f>INDEX(calc_utili!$B$5:$BT$305,MATCH(Prod_1!$A41,calc_utili!$B$5:$B$305,0),MATCH(Prod_1!E$5,calc_utili!$B$5:$BT$5,0))</f>
        <v>0.27426886929035599</v>
      </c>
      <c r="F41">
        <f>INDEX(calc_utili!$B$5:$BT$305,MATCH(Prod_1!$A41,calc_utili!$B$5:$B$305,0),MATCH(Prod_1!F$5,calc_utili!$B$5:$BT$5,0))</f>
        <v>-0.27392488829151901</v>
      </c>
      <c r="G41">
        <f>INDEX(calc_utili!$B$5:$BT$305,MATCH(Prod_1!$A41,calc_utili!$B$5:$B$305,0),MATCH(Prod_1!G$5,calc_utili!$B$5:$BT$5,0))</f>
        <v>-1.3017845006222135</v>
      </c>
      <c r="H41">
        <f t="shared" si="0"/>
        <v>1.11313622692388</v>
      </c>
      <c r="J41" s="50">
        <f t="shared" si="1"/>
        <v>3.0438897693939038</v>
      </c>
    </row>
    <row r="42" spans="1:10" x14ac:dyDescent="0.25">
      <c r="A42">
        <v>999999449</v>
      </c>
      <c r="B42">
        <f>INDEX(calc_utili!$B$5:$BT$305,MATCH(Prod_1!$A42,calc_utili!$B$5:$B$305,0),MATCH(Prod_1!B$5,calc_utili!$B$5:$BT$5,0))</f>
        <v>-1.89458946447462</v>
      </c>
      <c r="C42">
        <f>INDEX(calc_utili!$B$5:$BT$305,MATCH(Prod_1!$A42,calc_utili!$B$5:$B$305,0),MATCH(Prod_1!C$5,calc_utili!$B$5:$BT$5,0))</f>
        <v>3.02439226527129</v>
      </c>
      <c r="D42">
        <f>INDEX(calc_utili!$B$5:$BT$305,MATCH(Prod_1!$A42,calc_utili!$B$5:$B$305,0),MATCH(Prod_1!D$5,calc_utili!$B$5:$BT$5,0))</f>
        <v>0.27853098526911302</v>
      </c>
      <c r="E42">
        <f>INDEX(calc_utili!$B$5:$BT$305,MATCH(Prod_1!$A42,calc_utili!$B$5:$B$305,0),MATCH(Prod_1!E$5,calc_utili!$B$5:$BT$5,0))</f>
        <v>-2.0502906131003501E-2</v>
      </c>
      <c r="F42">
        <f>INDEX(calc_utili!$B$5:$BT$305,MATCH(Prod_1!$A42,calc_utili!$B$5:$B$305,0),MATCH(Prod_1!F$5,calc_utili!$B$5:$BT$5,0))</f>
        <v>0.32348821690671598</v>
      </c>
      <c r="G42">
        <f>INDEX(calc_utili!$B$5:$BT$305,MATCH(Prod_1!$A42,calc_utili!$B$5:$B$305,0),MATCH(Prod_1!G$5,calc_utili!$B$5:$BT$5,0))</f>
        <v>-1.3214111556690824</v>
      </c>
      <c r="H42">
        <f t="shared" si="0"/>
        <v>0.3899079411724129</v>
      </c>
      <c r="J42" s="50">
        <f t="shared" si="1"/>
        <v>1.476844831020776</v>
      </c>
    </row>
    <row r="43" spans="1:10" x14ac:dyDescent="0.25">
      <c r="A43">
        <v>999999450</v>
      </c>
      <c r="B43">
        <f>INDEX(calc_utili!$B$5:$BT$305,MATCH(Prod_1!$A43,calc_utili!$B$5:$B$305,0),MATCH(Prod_1!B$5,calc_utili!$B$5:$BT$5,0))</f>
        <v>-1.7721705564205901</v>
      </c>
      <c r="C43">
        <f>INDEX(calc_utili!$B$5:$BT$305,MATCH(Prod_1!$A43,calc_utili!$B$5:$B$305,0),MATCH(Prod_1!C$5,calc_utili!$B$5:$BT$5,0))</f>
        <v>2.3795004462668099</v>
      </c>
      <c r="D43">
        <f>INDEX(calc_utili!$B$5:$BT$305,MATCH(Prod_1!$A43,calc_utili!$B$5:$B$305,0),MATCH(Prod_1!D$5,calc_utili!$B$5:$BT$5,0))</f>
        <v>0.44952207295650998</v>
      </c>
      <c r="E43">
        <f>INDEX(calc_utili!$B$5:$BT$305,MATCH(Prod_1!$A43,calc_utili!$B$5:$B$305,0),MATCH(Prod_1!E$5,calc_utili!$B$5:$BT$5,0))</f>
        <v>0.202927170477844</v>
      </c>
      <c r="F43">
        <f>INDEX(calc_utili!$B$5:$BT$305,MATCH(Prod_1!$A43,calc_utili!$B$5:$B$305,0),MATCH(Prod_1!F$5,calc_utili!$B$5:$BT$5,0))</f>
        <v>0.32881210441789199</v>
      </c>
      <c r="G43">
        <f>INDEX(calc_utili!$B$5:$BT$305,MATCH(Prod_1!$A43,calc_utili!$B$5:$B$305,0),MATCH(Prod_1!G$5,calc_utili!$B$5:$BT$5,0))</f>
        <v>-1.0176868738301152</v>
      </c>
      <c r="H43">
        <f t="shared" si="0"/>
        <v>0.57090436386835042</v>
      </c>
      <c r="J43" s="50">
        <f t="shared" si="1"/>
        <v>1.7698669315925093</v>
      </c>
    </row>
    <row r="44" spans="1:10" x14ac:dyDescent="0.25">
      <c r="A44">
        <v>999999456</v>
      </c>
      <c r="B44">
        <f>INDEX(calc_utili!$B$5:$BT$305,MATCH(Prod_1!$A44,calc_utili!$B$5:$B$305,0),MATCH(Prod_1!B$5,calc_utili!$B$5:$BT$5,0))</f>
        <v>-1.91835617802339</v>
      </c>
      <c r="C44">
        <f>INDEX(calc_utili!$B$5:$BT$305,MATCH(Prod_1!$A44,calc_utili!$B$5:$B$305,0),MATCH(Prod_1!C$5,calc_utili!$B$5:$BT$5,0))</f>
        <v>1.61906093461225</v>
      </c>
      <c r="D44">
        <f>INDEX(calc_utili!$B$5:$BT$305,MATCH(Prod_1!$A44,calc_utili!$B$5:$B$305,0),MATCH(Prod_1!D$5,calc_utili!$B$5:$BT$5,0))</f>
        <v>0.584852086027429</v>
      </c>
      <c r="E44">
        <f>INDEX(calc_utili!$B$5:$BT$305,MATCH(Prod_1!$A44,calc_utili!$B$5:$B$305,0),MATCH(Prod_1!E$5,calc_utili!$B$5:$BT$5,0))</f>
        <v>1.062374589896</v>
      </c>
      <c r="F44">
        <f>INDEX(calc_utili!$B$5:$BT$305,MATCH(Prod_1!$A44,calc_utili!$B$5:$B$305,0),MATCH(Prod_1!F$5,calc_utili!$B$5:$BT$5,0))</f>
        <v>-0.15985640293202</v>
      </c>
      <c r="G44">
        <f>INDEX(calc_utili!$B$5:$BT$305,MATCH(Prod_1!$A44,calc_utili!$B$5:$B$305,0),MATCH(Prod_1!G$5,calc_utili!$B$5:$BT$5,0))</f>
        <v>-0.26948235857812053</v>
      </c>
      <c r="H44">
        <f t="shared" si="0"/>
        <v>0.91859267100214859</v>
      </c>
      <c r="J44" s="50">
        <f t="shared" si="1"/>
        <v>2.5057614765600129</v>
      </c>
    </row>
    <row r="45" spans="1:10" x14ac:dyDescent="0.25">
      <c r="A45">
        <v>999999457</v>
      </c>
      <c r="B45">
        <f>INDEX(calc_utili!$B$5:$BT$305,MATCH(Prod_1!$A45,calc_utili!$B$5:$B$305,0),MATCH(Prod_1!B$5,calc_utili!$B$5:$BT$5,0))</f>
        <v>-2.2466910908908799</v>
      </c>
      <c r="C45">
        <f>INDEX(calc_utili!$B$5:$BT$305,MATCH(Prod_1!$A45,calc_utili!$B$5:$B$305,0),MATCH(Prod_1!C$5,calc_utili!$B$5:$BT$5,0))</f>
        <v>0.87720970176055502</v>
      </c>
      <c r="D45">
        <f>INDEX(calc_utili!$B$5:$BT$305,MATCH(Prod_1!$A45,calc_utili!$B$5:$B$305,0),MATCH(Prod_1!D$5,calc_utili!$B$5:$BT$5,0))</f>
        <v>0.60933077028025695</v>
      </c>
      <c r="E45">
        <f>INDEX(calc_utili!$B$5:$BT$305,MATCH(Prod_1!$A45,calc_utili!$B$5:$B$305,0),MATCH(Prod_1!E$5,calc_utili!$B$5:$BT$5,0))</f>
        <v>-0.70522967372979795</v>
      </c>
      <c r="F45">
        <f>INDEX(calc_utili!$B$5:$BT$305,MATCH(Prod_1!$A45,calc_utili!$B$5:$B$305,0),MATCH(Prod_1!F$5,calc_utili!$B$5:$BT$5,0))</f>
        <v>0.491701303336599</v>
      </c>
      <c r="G45">
        <f>INDEX(calc_utili!$B$5:$BT$305,MATCH(Prod_1!$A45,calc_utili!$B$5:$B$305,0),MATCH(Prod_1!G$5,calc_utili!$B$5:$BT$5,0))</f>
        <v>4.9365234339306285E-2</v>
      </c>
      <c r="H45">
        <f t="shared" si="0"/>
        <v>-0.9243137549039605</v>
      </c>
      <c r="J45" s="50">
        <f t="shared" si="1"/>
        <v>0.39680363020785342</v>
      </c>
    </row>
    <row r="46" spans="1:10" x14ac:dyDescent="0.25">
      <c r="A46">
        <v>999999458</v>
      </c>
      <c r="B46">
        <f>INDEX(calc_utili!$B$5:$BT$305,MATCH(Prod_1!$A46,calc_utili!$B$5:$B$305,0),MATCH(Prod_1!B$5,calc_utili!$B$5:$BT$5,0))</f>
        <v>-0.96654599198314695</v>
      </c>
      <c r="C46">
        <f>INDEX(calc_utili!$B$5:$BT$305,MATCH(Prod_1!$A46,calc_utili!$B$5:$B$305,0),MATCH(Prod_1!C$5,calc_utili!$B$5:$BT$5,0))</f>
        <v>0.901898660418605</v>
      </c>
      <c r="D46">
        <f>INDEX(calc_utili!$B$5:$BT$305,MATCH(Prod_1!$A46,calc_utili!$B$5:$B$305,0),MATCH(Prod_1!D$5,calc_utili!$B$5:$BT$5,0))</f>
        <v>0.62172377819913704</v>
      </c>
      <c r="E46">
        <f>INDEX(calc_utili!$B$5:$BT$305,MATCH(Prod_1!$A46,calc_utili!$B$5:$B$305,0),MATCH(Prod_1!E$5,calc_utili!$B$5:$BT$5,0))</f>
        <v>0.50881688625064003</v>
      </c>
      <c r="F46">
        <f>INDEX(calc_utili!$B$5:$BT$305,MATCH(Prod_1!$A46,calc_utili!$B$5:$B$305,0),MATCH(Prod_1!F$5,calc_utili!$B$5:$BT$5,0))</f>
        <v>0.547643599977503</v>
      </c>
      <c r="G46">
        <f>INDEX(calc_utili!$B$5:$BT$305,MATCH(Prod_1!$A46,calc_utili!$B$5:$B$305,0),MATCH(Prod_1!G$5,calc_utili!$B$5:$BT$5,0))</f>
        <v>-1.2476169750934307</v>
      </c>
      <c r="H46">
        <f t="shared" si="0"/>
        <v>0.3659199577693073</v>
      </c>
      <c r="J46" s="50">
        <f t="shared" si="1"/>
        <v>1.4418398299593413</v>
      </c>
    </row>
    <row r="47" spans="1:10" x14ac:dyDescent="0.25">
      <c r="A47">
        <v>999999460</v>
      </c>
      <c r="B47">
        <f>INDEX(calc_utili!$B$5:$BT$305,MATCH(Prod_1!$A47,calc_utili!$B$5:$B$305,0),MATCH(Prod_1!B$5,calc_utili!$B$5:$BT$5,0))</f>
        <v>-1.15199326869114</v>
      </c>
      <c r="C47">
        <f>INDEX(calc_utili!$B$5:$BT$305,MATCH(Prod_1!$A47,calc_utili!$B$5:$B$305,0),MATCH(Prod_1!C$5,calc_utili!$B$5:$BT$5,0))</f>
        <v>-0.66454368791824203</v>
      </c>
      <c r="D47">
        <f>INDEX(calc_utili!$B$5:$BT$305,MATCH(Prod_1!$A47,calc_utili!$B$5:$B$305,0),MATCH(Prod_1!D$5,calc_utili!$B$5:$BT$5,0))</f>
        <v>0.80449519685901905</v>
      </c>
      <c r="E47">
        <f>INDEX(calc_utili!$B$5:$BT$305,MATCH(Prod_1!$A47,calc_utili!$B$5:$B$305,0),MATCH(Prod_1!E$5,calc_utili!$B$5:$BT$5,0))</f>
        <v>-0.42340830729203299</v>
      </c>
      <c r="F47">
        <f>INDEX(calc_utili!$B$5:$BT$305,MATCH(Prod_1!$A47,calc_utili!$B$5:$B$305,0),MATCH(Prod_1!F$5,calc_utili!$B$5:$BT$5,0))</f>
        <v>0.96088227788718295</v>
      </c>
      <c r="G47">
        <f>INDEX(calc_utili!$B$5:$BT$305,MATCH(Prod_1!$A47,calc_utili!$B$5:$B$305,0),MATCH(Prod_1!G$5,calc_utili!$B$5:$BT$5,0))</f>
        <v>-0.25113931765669939</v>
      </c>
      <c r="H47">
        <f t="shared" si="0"/>
        <v>-0.72570710681191242</v>
      </c>
      <c r="J47" s="50">
        <f t="shared" si="1"/>
        <v>0.48398222080609626</v>
      </c>
    </row>
    <row r="48" spans="1:10" x14ac:dyDescent="0.25">
      <c r="A48">
        <v>999999461</v>
      </c>
      <c r="B48">
        <f>INDEX(calc_utili!$B$5:$BT$305,MATCH(Prod_1!$A48,calc_utili!$B$5:$B$305,0),MATCH(Prod_1!B$5,calc_utili!$B$5:$BT$5,0))</f>
        <v>0.59237457375215297</v>
      </c>
      <c r="C48">
        <f>INDEX(calc_utili!$B$5:$BT$305,MATCH(Prod_1!$A48,calc_utili!$B$5:$B$305,0),MATCH(Prod_1!C$5,calc_utili!$B$5:$BT$5,0))</f>
        <v>1.4726746721538599</v>
      </c>
      <c r="D48">
        <f>INDEX(calc_utili!$B$5:$BT$305,MATCH(Prod_1!$A48,calc_utili!$B$5:$B$305,0),MATCH(Prod_1!D$5,calc_utili!$B$5:$BT$5,0))</f>
        <v>1.4732737706902099</v>
      </c>
      <c r="E48">
        <f>INDEX(calc_utili!$B$5:$BT$305,MATCH(Prod_1!$A48,calc_utili!$B$5:$B$305,0),MATCH(Prod_1!E$5,calc_utili!$B$5:$BT$5,0))</f>
        <v>0.34458286941618399</v>
      </c>
      <c r="F48">
        <f>INDEX(calc_utili!$B$5:$BT$305,MATCH(Prod_1!$A48,calc_utili!$B$5:$B$305,0),MATCH(Prod_1!F$5,calc_utili!$B$5:$BT$5,0))</f>
        <v>-0.29476990565053002</v>
      </c>
      <c r="G48">
        <f>INDEX(calc_utili!$B$5:$BT$305,MATCH(Prod_1!$A48,calc_utili!$B$5:$B$305,0),MATCH(Prod_1!G$5,calc_utili!$B$5:$BT$5,0))</f>
        <v>-1.221390493776946</v>
      </c>
      <c r="H48">
        <f t="shared" si="0"/>
        <v>2.3667454865849309</v>
      </c>
      <c r="J48" s="50">
        <f t="shared" si="1"/>
        <v>10.662634068634931</v>
      </c>
    </row>
    <row r="49" spans="1:10" x14ac:dyDescent="0.25">
      <c r="A49">
        <v>999999462</v>
      </c>
      <c r="B49">
        <f>INDEX(calc_utili!$B$5:$BT$305,MATCH(Prod_1!$A49,calc_utili!$B$5:$B$305,0),MATCH(Prod_1!B$5,calc_utili!$B$5:$BT$5,0))</f>
        <v>-1.57414383646027</v>
      </c>
      <c r="C49">
        <f>INDEX(calc_utili!$B$5:$BT$305,MATCH(Prod_1!$A49,calc_utili!$B$5:$B$305,0),MATCH(Prod_1!C$5,calc_utili!$B$5:$BT$5,0))</f>
        <v>0.62479977189632396</v>
      </c>
      <c r="D49">
        <f>INDEX(calc_utili!$B$5:$BT$305,MATCH(Prod_1!$A49,calc_utili!$B$5:$B$305,0),MATCH(Prod_1!D$5,calc_utili!$B$5:$BT$5,0))</f>
        <v>-0.531514428248686</v>
      </c>
      <c r="E49">
        <f>INDEX(calc_utili!$B$5:$BT$305,MATCH(Prod_1!$A49,calc_utili!$B$5:$B$305,0),MATCH(Prod_1!E$5,calc_utili!$B$5:$BT$5,0))</f>
        <v>0.28330334771619797</v>
      </c>
      <c r="F49">
        <f>INDEX(calc_utili!$B$5:$BT$305,MATCH(Prod_1!$A49,calc_utili!$B$5:$B$305,0),MATCH(Prod_1!F$5,calc_utili!$B$5:$BT$5,0))</f>
        <v>-0.422761696157269</v>
      </c>
      <c r="G49">
        <f>INDEX(calc_utili!$B$5:$BT$305,MATCH(Prod_1!$A49,calc_utili!$B$5:$B$305,0),MATCH(Prod_1!G$5,calc_utili!$B$5:$BT$5,0))</f>
        <v>-1.0818880034721801</v>
      </c>
      <c r="H49">
        <f t="shared" si="0"/>
        <v>-2.7022048447258831</v>
      </c>
      <c r="J49" s="50">
        <f t="shared" si="1"/>
        <v>6.7057498253876913E-2</v>
      </c>
    </row>
    <row r="50" spans="1:10" x14ac:dyDescent="0.25">
      <c r="A50">
        <v>999999468</v>
      </c>
      <c r="B50">
        <f>INDEX(calc_utili!$B$5:$BT$305,MATCH(Prod_1!$A50,calc_utili!$B$5:$B$305,0),MATCH(Prod_1!B$5,calc_utili!$B$5:$BT$5,0))</f>
        <v>-3.1184415077108301</v>
      </c>
      <c r="C50">
        <f>INDEX(calc_utili!$B$5:$BT$305,MATCH(Prod_1!$A50,calc_utili!$B$5:$B$305,0),MATCH(Prod_1!C$5,calc_utili!$B$5:$BT$5,0))</f>
        <v>4.1930334401827301</v>
      </c>
      <c r="D50">
        <f>INDEX(calc_utili!$B$5:$BT$305,MATCH(Prod_1!$A50,calc_utili!$B$5:$B$305,0),MATCH(Prod_1!D$5,calc_utili!$B$5:$BT$5,0))</f>
        <v>2.24010553441726E-2</v>
      </c>
      <c r="E50">
        <f>INDEX(calc_utili!$B$5:$BT$305,MATCH(Prod_1!$A50,calc_utili!$B$5:$B$305,0),MATCH(Prod_1!E$5,calc_utili!$B$5:$BT$5,0))</f>
        <v>0.90709288223377504</v>
      </c>
      <c r="F50">
        <f>INDEX(calc_utili!$B$5:$BT$305,MATCH(Prod_1!$A50,calc_utili!$B$5:$B$305,0),MATCH(Prod_1!F$5,calc_utili!$B$5:$BT$5,0))</f>
        <v>0.197328614815313</v>
      </c>
      <c r="G50">
        <f>INDEX(calc_utili!$B$5:$BT$305,MATCH(Prod_1!$A50,calc_utili!$B$5:$B$305,0),MATCH(Prod_1!G$5,calc_utili!$B$5:$BT$5,0))</f>
        <v>-0.75575879715522731</v>
      </c>
      <c r="H50">
        <f t="shared" si="0"/>
        <v>1.4456556877099334</v>
      </c>
      <c r="J50" s="50">
        <f t="shared" si="1"/>
        <v>4.244634385179217</v>
      </c>
    </row>
    <row r="51" spans="1:10" x14ac:dyDescent="0.25">
      <c r="A51">
        <v>999999474</v>
      </c>
      <c r="B51">
        <f>INDEX(calc_utili!$B$5:$BT$305,MATCH(Prod_1!$A51,calc_utili!$B$5:$B$305,0),MATCH(Prod_1!B$5,calc_utili!$B$5:$BT$5,0))</f>
        <v>-2.0561293646889101</v>
      </c>
      <c r="C51">
        <f>INDEX(calc_utili!$B$5:$BT$305,MATCH(Prod_1!$A51,calc_utili!$B$5:$B$305,0),MATCH(Prod_1!C$5,calc_utili!$B$5:$BT$5,0))</f>
        <v>1.4617469937874901</v>
      </c>
      <c r="D51">
        <f>INDEX(calc_utili!$B$5:$BT$305,MATCH(Prod_1!$A51,calc_utili!$B$5:$B$305,0),MATCH(Prod_1!D$5,calc_utili!$B$5:$BT$5,0))</f>
        <v>0.52013547808066096</v>
      </c>
      <c r="E51">
        <f>INDEX(calc_utili!$B$5:$BT$305,MATCH(Prod_1!$A51,calc_utili!$B$5:$B$305,0),MATCH(Prod_1!E$5,calc_utili!$B$5:$BT$5,0))</f>
        <v>-0.24871423656636901</v>
      </c>
      <c r="F51">
        <f>INDEX(calc_utili!$B$5:$BT$305,MATCH(Prod_1!$A51,calc_utili!$B$5:$B$305,0),MATCH(Prod_1!F$5,calc_utili!$B$5:$BT$5,0))</f>
        <v>0.52711172778762705</v>
      </c>
      <c r="G51">
        <f>INDEX(calc_utili!$B$5:$BT$305,MATCH(Prod_1!$A51,calc_utili!$B$5:$B$305,0),MATCH(Prod_1!G$5,calc_utili!$B$5:$BT$5,0))</f>
        <v>-0.44195057157649575</v>
      </c>
      <c r="H51">
        <f t="shared" si="0"/>
        <v>-0.23779997317599677</v>
      </c>
      <c r="J51" s="50">
        <f t="shared" si="1"/>
        <v>0.78836036854407476</v>
      </c>
    </row>
    <row r="52" spans="1:10" x14ac:dyDescent="0.25">
      <c r="A52">
        <v>999999477</v>
      </c>
      <c r="B52">
        <f>INDEX(calc_utili!$B$5:$BT$305,MATCH(Prod_1!$A52,calc_utili!$B$5:$B$305,0),MATCH(Prod_1!B$5,calc_utili!$B$5:$BT$5,0))</f>
        <v>0.97349413847951805</v>
      </c>
      <c r="C52">
        <f>INDEX(calc_utili!$B$5:$BT$305,MATCH(Prod_1!$A52,calc_utili!$B$5:$B$305,0),MATCH(Prod_1!C$5,calc_utili!$B$5:$BT$5,0))</f>
        <v>0.92134838965202803</v>
      </c>
      <c r="D52">
        <f>INDEX(calc_utili!$B$5:$BT$305,MATCH(Prod_1!$A52,calc_utili!$B$5:$B$305,0),MATCH(Prod_1!D$5,calc_utili!$B$5:$BT$5,0))</f>
        <v>0.635282930988047</v>
      </c>
      <c r="E52">
        <f>INDEX(calc_utili!$B$5:$BT$305,MATCH(Prod_1!$A52,calc_utili!$B$5:$B$305,0),MATCH(Prod_1!E$5,calc_utili!$B$5:$BT$5,0))</f>
        <v>0.133674055135448</v>
      </c>
      <c r="F52">
        <f>INDEX(calc_utili!$B$5:$BT$305,MATCH(Prod_1!$A52,calc_utili!$B$5:$B$305,0),MATCH(Prod_1!F$5,calc_utili!$B$5:$BT$5,0))</f>
        <v>-1.0153618727565901</v>
      </c>
      <c r="G52">
        <f>INDEX(calc_utili!$B$5:$BT$305,MATCH(Prod_1!$A52,calc_utili!$B$5:$B$305,0),MATCH(Prod_1!G$5,calc_utili!$B$5:$BT$5,0))</f>
        <v>-0.30287124932018195</v>
      </c>
      <c r="H52">
        <f t="shared" si="0"/>
        <v>1.3455663921782688</v>
      </c>
      <c r="J52" s="50">
        <f t="shared" si="1"/>
        <v>3.8403610751968382</v>
      </c>
    </row>
    <row r="53" spans="1:10" x14ac:dyDescent="0.25">
      <c r="A53">
        <v>999999478</v>
      </c>
      <c r="B53">
        <f>INDEX(calc_utili!$B$5:$BT$305,MATCH(Prod_1!$A53,calc_utili!$B$5:$B$305,0),MATCH(Prod_1!B$5,calc_utili!$B$5:$BT$5,0))</f>
        <v>-2.0978702929233699</v>
      </c>
      <c r="C53">
        <f>INDEX(calc_utili!$B$5:$BT$305,MATCH(Prod_1!$A53,calc_utili!$B$5:$B$305,0),MATCH(Prod_1!C$5,calc_utili!$B$5:$BT$5,0))</f>
        <v>0.96853438628795996</v>
      </c>
      <c r="D53">
        <f>INDEX(calc_utili!$B$5:$BT$305,MATCH(Prod_1!$A53,calc_utili!$B$5:$B$305,0),MATCH(Prod_1!D$5,calc_utili!$B$5:$BT$5,0))</f>
        <v>0.48211475740061599</v>
      </c>
      <c r="E53">
        <f>INDEX(calc_utili!$B$5:$BT$305,MATCH(Prod_1!$A53,calc_utili!$B$5:$B$305,0),MATCH(Prod_1!E$5,calc_utili!$B$5:$BT$5,0))</f>
        <v>0.12054144134152001</v>
      </c>
      <c r="F53">
        <f>INDEX(calc_utili!$B$5:$BT$305,MATCH(Prod_1!$A53,calc_utili!$B$5:$B$305,0),MATCH(Prod_1!F$5,calc_utili!$B$5:$BT$5,0))</f>
        <v>0.47726936336699699</v>
      </c>
      <c r="G53">
        <f>INDEX(calc_utili!$B$5:$BT$305,MATCH(Prod_1!$A53,calc_utili!$B$5:$B$305,0),MATCH(Prod_1!G$5,calc_utili!$B$5:$BT$5,0))</f>
        <v>-0.73690119524810704</v>
      </c>
      <c r="H53">
        <f t="shared" si="0"/>
        <v>-0.78631153977438417</v>
      </c>
      <c r="J53" s="50">
        <f t="shared" si="1"/>
        <v>0.45552187477751216</v>
      </c>
    </row>
    <row r="54" spans="1:10" x14ac:dyDescent="0.25">
      <c r="A54">
        <v>999999479</v>
      </c>
      <c r="B54">
        <f>INDEX(calc_utili!$B$5:$BT$305,MATCH(Prod_1!$A54,calc_utili!$B$5:$B$305,0),MATCH(Prod_1!B$5,calc_utili!$B$5:$BT$5,0))</f>
        <v>-2.1212645946084798</v>
      </c>
      <c r="C54">
        <f>INDEX(calc_utili!$B$5:$BT$305,MATCH(Prod_1!$A54,calc_utili!$B$5:$B$305,0),MATCH(Prod_1!C$5,calc_utili!$B$5:$BT$5,0))</f>
        <v>2.0387405619903101</v>
      </c>
      <c r="D54">
        <f>INDEX(calc_utili!$B$5:$BT$305,MATCH(Prod_1!$A54,calc_utili!$B$5:$B$305,0),MATCH(Prod_1!D$5,calc_utili!$B$5:$BT$5,0))</f>
        <v>0.36008867805030598</v>
      </c>
      <c r="E54">
        <f>INDEX(calc_utili!$B$5:$BT$305,MATCH(Prod_1!$A54,calc_utili!$B$5:$B$305,0),MATCH(Prod_1!E$5,calc_utili!$B$5:$BT$5,0))</f>
        <v>0.37518019893264698</v>
      </c>
      <c r="F54">
        <f>INDEX(calc_utili!$B$5:$BT$305,MATCH(Prod_1!$A54,calc_utili!$B$5:$B$305,0),MATCH(Prod_1!F$5,calc_utili!$B$5:$BT$5,0))</f>
        <v>0.26980072331104998</v>
      </c>
      <c r="G54">
        <f>INDEX(calc_utili!$B$5:$BT$305,MATCH(Prod_1!$A54,calc_utili!$B$5:$B$305,0),MATCH(Prod_1!G$5,calc_utili!$B$5:$BT$5,0))</f>
        <v>-0.56158890508375325</v>
      </c>
      <c r="H54">
        <f t="shared" si="0"/>
        <v>0.36095666259207992</v>
      </c>
      <c r="J54" s="50">
        <f t="shared" si="1"/>
        <v>1.4347012832965003</v>
      </c>
    </row>
    <row r="55" spans="1:10" x14ac:dyDescent="0.25">
      <c r="A55">
        <v>999999480</v>
      </c>
      <c r="B55">
        <f>INDEX(calc_utili!$B$5:$BT$305,MATCH(Prod_1!$A55,calc_utili!$B$5:$B$305,0),MATCH(Prod_1!B$5,calc_utili!$B$5:$BT$5,0))</f>
        <v>-2.23952370853437</v>
      </c>
      <c r="C55">
        <f>INDEX(calc_utili!$B$5:$BT$305,MATCH(Prod_1!$A55,calc_utili!$B$5:$B$305,0),MATCH(Prod_1!C$5,calc_utili!$B$5:$BT$5,0))</f>
        <v>2.6964713919497401</v>
      </c>
      <c r="D55">
        <f>INDEX(calc_utili!$B$5:$BT$305,MATCH(Prod_1!$A55,calc_utili!$B$5:$B$305,0),MATCH(Prod_1!D$5,calc_utili!$B$5:$BT$5,0))</f>
        <v>7.7268392881042203E-2</v>
      </c>
      <c r="E55">
        <f>INDEX(calc_utili!$B$5:$BT$305,MATCH(Prod_1!$A55,calc_utili!$B$5:$B$305,0),MATCH(Prod_1!E$5,calc_utili!$B$5:$BT$5,0))</f>
        <v>-0.76789896273621905</v>
      </c>
      <c r="F55">
        <f>INDEX(calc_utili!$B$5:$BT$305,MATCH(Prod_1!$A55,calc_utili!$B$5:$B$305,0),MATCH(Prod_1!F$5,calc_utili!$B$5:$BT$5,0))</f>
        <v>0.58174908525290503</v>
      </c>
      <c r="G55">
        <f>INDEX(calc_utili!$B$5:$BT$305,MATCH(Prod_1!$A55,calc_utili!$B$5:$B$305,0),MATCH(Prod_1!G$5,calc_utili!$B$5:$BT$5,0))</f>
        <v>-0.59738516224508853</v>
      </c>
      <c r="H55">
        <f t="shared" si="0"/>
        <v>-0.24931896343199023</v>
      </c>
      <c r="J55" s="50">
        <f t="shared" si="1"/>
        <v>0.77933135553298816</v>
      </c>
    </row>
    <row r="56" spans="1:10" x14ac:dyDescent="0.25">
      <c r="A56">
        <v>999999482</v>
      </c>
      <c r="B56">
        <f>INDEX(calc_utili!$B$5:$BT$305,MATCH(Prod_1!$A56,calc_utili!$B$5:$B$305,0),MATCH(Prod_1!B$5,calc_utili!$B$5:$BT$5,0))</f>
        <v>-1.3248405234251399</v>
      </c>
      <c r="C56">
        <f>INDEX(calc_utili!$B$5:$BT$305,MATCH(Prod_1!$A56,calc_utili!$B$5:$B$305,0),MATCH(Prod_1!C$5,calc_utili!$B$5:$BT$5,0))</f>
        <v>2.3996316901750898</v>
      </c>
      <c r="D56">
        <f>INDEX(calc_utili!$B$5:$BT$305,MATCH(Prod_1!$A56,calc_utili!$B$5:$B$305,0),MATCH(Prod_1!D$5,calc_utili!$B$5:$BT$5,0))</f>
        <v>0.51957428508955295</v>
      </c>
      <c r="E56">
        <f>INDEX(calc_utili!$B$5:$BT$305,MATCH(Prod_1!$A56,calc_utili!$B$5:$B$305,0),MATCH(Prod_1!E$5,calc_utili!$B$5:$BT$5,0))</f>
        <v>0.19934653188059301</v>
      </c>
      <c r="F56">
        <f>INDEX(calc_utili!$B$5:$BT$305,MATCH(Prod_1!$A56,calc_utili!$B$5:$B$305,0),MATCH(Prod_1!F$5,calc_utili!$B$5:$BT$5,0))</f>
        <v>0.146624539021985</v>
      </c>
      <c r="G56">
        <f>INDEX(calc_utili!$B$5:$BT$305,MATCH(Prod_1!$A56,calc_utili!$B$5:$B$305,0),MATCH(Prod_1!G$5,calc_utili!$B$5:$BT$5,0))</f>
        <v>-0.9187627117114836</v>
      </c>
      <c r="H56">
        <f t="shared" si="0"/>
        <v>1.0215738110305972</v>
      </c>
      <c r="J56" s="50">
        <f t="shared" si="1"/>
        <v>2.7775626847131787</v>
      </c>
    </row>
    <row r="57" spans="1:10" x14ac:dyDescent="0.25">
      <c r="A57">
        <v>999999483</v>
      </c>
      <c r="B57">
        <f>INDEX(calc_utili!$B$5:$BT$305,MATCH(Prod_1!$A57,calc_utili!$B$5:$B$305,0),MATCH(Prod_1!B$5,calc_utili!$B$5:$BT$5,0))</f>
        <v>-1.96939055626816</v>
      </c>
      <c r="C57">
        <f>INDEX(calc_utili!$B$5:$BT$305,MATCH(Prod_1!$A57,calc_utili!$B$5:$B$305,0),MATCH(Prod_1!C$5,calc_utili!$B$5:$BT$5,0))</f>
        <v>1.7168640287399599</v>
      </c>
      <c r="D57">
        <f>INDEX(calc_utili!$B$5:$BT$305,MATCH(Prod_1!$A57,calc_utili!$B$5:$B$305,0),MATCH(Prod_1!D$5,calc_utili!$B$5:$BT$5,0))</f>
        <v>0.267214335789899</v>
      </c>
      <c r="E57">
        <f>INDEX(calc_utili!$B$5:$BT$305,MATCH(Prod_1!$A57,calc_utili!$B$5:$B$305,0),MATCH(Prod_1!E$5,calc_utili!$B$5:$BT$5,0))</f>
        <v>0.24287853211958599</v>
      </c>
      <c r="F57">
        <f>INDEX(calc_utili!$B$5:$BT$305,MATCH(Prod_1!$A57,calc_utili!$B$5:$B$305,0),MATCH(Prod_1!F$5,calc_utili!$B$5:$BT$5,0))</f>
        <v>8.2196339571650096E-2</v>
      </c>
      <c r="G57">
        <f>INDEX(calc_utili!$B$5:$BT$305,MATCH(Prod_1!$A57,calc_utili!$B$5:$B$305,0),MATCH(Prod_1!G$5,calc_utili!$B$5:$BT$5,0))</f>
        <v>-0.29939297535634335</v>
      </c>
      <c r="H57">
        <f t="shared" si="0"/>
        <v>4.0369704596591727E-2</v>
      </c>
      <c r="J57" s="50">
        <f t="shared" si="1"/>
        <v>1.0411956378583389</v>
      </c>
    </row>
    <row r="58" spans="1:10" x14ac:dyDescent="0.25">
      <c r="A58">
        <v>999999485</v>
      </c>
      <c r="B58">
        <f>INDEX(calc_utili!$B$5:$BT$305,MATCH(Prod_1!$A58,calc_utili!$B$5:$B$305,0),MATCH(Prod_1!B$5,calc_utili!$B$5:$BT$5,0))</f>
        <v>1.7480933308680899</v>
      </c>
      <c r="C58">
        <f>INDEX(calc_utili!$B$5:$BT$305,MATCH(Prod_1!$A58,calc_utili!$B$5:$B$305,0),MATCH(Prod_1!C$5,calc_utili!$B$5:$BT$5,0))</f>
        <v>0.30555185473294899</v>
      </c>
      <c r="D58">
        <f>INDEX(calc_utili!$B$5:$BT$305,MATCH(Prod_1!$A58,calc_utili!$B$5:$B$305,0),MATCH(Prod_1!D$5,calc_utili!$B$5:$BT$5,0))</f>
        <v>-0.380343746696718</v>
      </c>
      <c r="E58">
        <f>INDEX(calc_utili!$B$5:$BT$305,MATCH(Prod_1!$A58,calc_utili!$B$5:$B$305,0),MATCH(Prod_1!E$5,calc_utili!$B$5:$BT$5,0))</f>
        <v>-4.4056049450873797E-2</v>
      </c>
      <c r="F58">
        <f>INDEX(calc_utili!$B$5:$BT$305,MATCH(Prod_1!$A58,calc_utili!$B$5:$B$305,0),MATCH(Prod_1!F$5,calc_utili!$B$5:$BT$5,0))</f>
        <v>1.0294305418648499</v>
      </c>
      <c r="G58">
        <f>INDEX(calc_utili!$B$5:$BT$305,MATCH(Prod_1!$A58,calc_utili!$B$5:$B$305,0),MATCH(Prod_1!G$5,calc_utili!$B$5:$BT$5,0))</f>
        <v>-0.25354383015135973</v>
      </c>
      <c r="H58">
        <f t="shared" si="0"/>
        <v>2.4051321011669371</v>
      </c>
      <c r="J58" s="50">
        <f t="shared" si="1"/>
        <v>11.079893852422073</v>
      </c>
    </row>
    <row r="59" spans="1:10" x14ac:dyDescent="0.25">
      <c r="A59">
        <v>999999492</v>
      </c>
      <c r="B59">
        <f>INDEX(calc_utili!$B$5:$BT$305,MATCH(Prod_1!$A59,calc_utili!$B$5:$B$305,0),MATCH(Prod_1!B$5,calc_utili!$B$5:$BT$5,0))</f>
        <v>2.3580885565098799</v>
      </c>
      <c r="C59">
        <f>INDEX(calc_utili!$B$5:$BT$305,MATCH(Prod_1!$A59,calc_utili!$B$5:$B$305,0),MATCH(Prod_1!C$5,calc_utili!$B$5:$BT$5,0))</f>
        <v>1.18691189893955</v>
      </c>
      <c r="D59">
        <f>INDEX(calc_utili!$B$5:$BT$305,MATCH(Prod_1!$A59,calc_utili!$B$5:$B$305,0),MATCH(Prod_1!D$5,calc_utili!$B$5:$BT$5,0))</f>
        <v>0.620000211545918</v>
      </c>
      <c r="E59">
        <f>INDEX(calc_utili!$B$5:$BT$305,MATCH(Prod_1!$A59,calc_utili!$B$5:$B$305,0),MATCH(Prod_1!E$5,calc_utili!$B$5:$BT$5,0))</f>
        <v>0.82525231304186897</v>
      </c>
      <c r="F59">
        <f>INDEX(calc_utili!$B$5:$BT$305,MATCH(Prod_1!$A59,calc_utili!$B$5:$B$305,0),MATCH(Prod_1!F$5,calc_utili!$B$5:$BT$5,0))</f>
        <v>0.39492333418394499</v>
      </c>
      <c r="G59">
        <f>INDEX(calc_utili!$B$5:$BT$305,MATCH(Prod_1!$A59,calc_utili!$B$5:$B$305,0),MATCH(Prod_1!G$5,calc_utili!$B$5:$BT$5,0))</f>
        <v>-1.1619700027282409</v>
      </c>
      <c r="H59">
        <f t="shared" si="0"/>
        <v>4.2232063114929206</v>
      </c>
      <c r="J59" s="50">
        <f t="shared" si="1"/>
        <v>68.251970912908178</v>
      </c>
    </row>
    <row r="60" spans="1:10" x14ac:dyDescent="0.25">
      <c r="A60">
        <v>999999493</v>
      </c>
      <c r="B60">
        <f>INDEX(calc_utili!$B$5:$BT$305,MATCH(Prod_1!$A60,calc_utili!$B$5:$B$305,0),MATCH(Prod_1!B$5,calc_utili!$B$5:$BT$5,0))</f>
        <v>-2.2823781815269299</v>
      </c>
      <c r="C60">
        <f>INDEX(calc_utili!$B$5:$BT$305,MATCH(Prod_1!$A60,calc_utili!$B$5:$B$305,0),MATCH(Prod_1!C$5,calc_utili!$B$5:$BT$5,0))</f>
        <v>-0.49998879235355997</v>
      </c>
      <c r="D60">
        <f>INDEX(calc_utili!$B$5:$BT$305,MATCH(Prod_1!$A60,calc_utili!$B$5:$B$305,0),MATCH(Prod_1!D$5,calc_utili!$B$5:$BT$5,0))</f>
        <v>0.74155828169180504</v>
      </c>
      <c r="E60">
        <f>INDEX(calc_utili!$B$5:$BT$305,MATCH(Prod_1!$A60,calc_utili!$B$5:$B$305,0),MATCH(Prod_1!E$5,calc_utili!$B$5:$BT$5,0))</f>
        <v>-0.15922205194446601</v>
      </c>
      <c r="F60">
        <f>INDEX(calc_utili!$B$5:$BT$305,MATCH(Prod_1!$A60,calc_utili!$B$5:$B$305,0),MATCH(Prod_1!F$5,calc_utili!$B$5:$BT$5,0))</f>
        <v>0.10311704488572999</v>
      </c>
      <c r="G60">
        <f>INDEX(calc_utili!$B$5:$BT$305,MATCH(Prod_1!$A60,calc_utili!$B$5:$B$305,0),MATCH(Prod_1!G$5,calc_utili!$B$5:$BT$5,0))</f>
        <v>-0.55571416988411126</v>
      </c>
      <c r="H60">
        <f t="shared" si="0"/>
        <v>-2.6526278691315319</v>
      </c>
      <c r="J60" s="50">
        <f t="shared" si="1"/>
        <v>7.0465794652881192E-2</v>
      </c>
    </row>
    <row r="61" spans="1:10" x14ac:dyDescent="0.25">
      <c r="A61">
        <v>999999494</v>
      </c>
      <c r="B61">
        <f>INDEX(calc_utili!$B$5:$BT$305,MATCH(Prod_1!$A61,calc_utili!$B$5:$B$305,0),MATCH(Prod_1!B$5,calc_utili!$B$5:$BT$5,0))</f>
        <v>-0.96686580215218798</v>
      </c>
      <c r="C61">
        <f>INDEX(calc_utili!$B$5:$BT$305,MATCH(Prod_1!$A61,calc_utili!$B$5:$B$305,0),MATCH(Prod_1!C$5,calc_utili!$B$5:$BT$5,0))</f>
        <v>1.7100108019843401</v>
      </c>
      <c r="D61">
        <f>INDEX(calc_utili!$B$5:$BT$305,MATCH(Prod_1!$A61,calc_utili!$B$5:$B$305,0),MATCH(Prod_1!D$5,calc_utili!$B$5:$BT$5,0))</f>
        <v>-0.183158739820309</v>
      </c>
      <c r="E61">
        <f>INDEX(calc_utili!$B$5:$BT$305,MATCH(Prod_1!$A61,calc_utili!$B$5:$B$305,0),MATCH(Prod_1!E$5,calc_utili!$B$5:$BT$5,0))</f>
        <v>0.77135569987071795</v>
      </c>
      <c r="F61">
        <f>INDEX(calc_utili!$B$5:$BT$305,MATCH(Prod_1!$A61,calc_utili!$B$5:$B$305,0),MATCH(Prod_1!F$5,calc_utili!$B$5:$BT$5,0))</f>
        <v>-0.221393137800761</v>
      </c>
      <c r="G61">
        <f>INDEX(calc_utili!$B$5:$BT$305,MATCH(Prod_1!$A61,calc_utili!$B$5:$B$305,0),MATCH(Prod_1!G$5,calc_utili!$B$5:$BT$5,0))</f>
        <v>-0.49771237175806426</v>
      </c>
      <c r="H61">
        <f t="shared" si="0"/>
        <v>0.61223645032373586</v>
      </c>
      <c r="J61" s="50">
        <f t="shared" si="1"/>
        <v>1.8445520382644889</v>
      </c>
    </row>
    <row r="62" spans="1:10" x14ac:dyDescent="0.25">
      <c r="A62">
        <v>999999495</v>
      </c>
      <c r="B62">
        <f>INDEX(calc_utili!$B$5:$BT$305,MATCH(Prod_1!$A62,calc_utili!$B$5:$B$305,0),MATCH(Prod_1!B$5,calc_utili!$B$5:$BT$5,0))</f>
        <v>-1.0147867178711301</v>
      </c>
      <c r="C62">
        <f>INDEX(calc_utili!$B$5:$BT$305,MATCH(Prod_1!$A62,calc_utili!$B$5:$B$305,0),MATCH(Prod_1!C$5,calc_utili!$B$5:$BT$5,0))</f>
        <v>1.69717534681799</v>
      </c>
      <c r="D62">
        <f>INDEX(calc_utili!$B$5:$BT$305,MATCH(Prod_1!$A62,calc_utili!$B$5:$B$305,0),MATCH(Prod_1!D$5,calc_utili!$B$5:$BT$5,0))</f>
        <v>0.17440061856468</v>
      </c>
      <c r="E62">
        <f>INDEX(calc_utili!$B$5:$BT$305,MATCH(Prod_1!$A62,calc_utili!$B$5:$B$305,0),MATCH(Prod_1!E$5,calc_utili!$B$5:$BT$5,0))</f>
        <v>0.15908531083018801</v>
      </c>
      <c r="F62">
        <f>INDEX(calc_utili!$B$5:$BT$305,MATCH(Prod_1!$A62,calc_utili!$B$5:$B$305,0),MATCH(Prod_1!F$5,calc_utili!$B$5:$BT$5,0))</f>
        <v>1.09915389642059</v>
      </c>
      <c r="G62">
        <f>INDEX(calc_utili!$B$5:$BT$305,MATCH(Prod_1!$A62,calc_utili!$B$5:$B$305,0),MATCH(Prod_1!G$5,calc_utili!$B$5:$BT$5,0))</f>
        <v>-1.2723169299275749</v>
      </c>
      <c r="H62">
        <f t="shared" si="0"/>
        <v>0.84271152483474321</v>
      </c>
      <c r="J62" s="50">
        <f t="shared" si="1"/>
        <v>2.3226563864567749</v>
      </c>
    </row>
    <row r="63" spans="1:10" x14ac:dyDescent="0.25">
      <c r="A63">
        <v>999999500</v>
      </c>
      <c r="B63">
        <f>INDEX(calc_utili!$B$5:$BT$305,MATCH(Prod_1!$A63,calc_utili!$B$5:$B$305,0),MATCH(Prod_1!B$5,calc_utili!$B$5:$BT$5,0))</f>
        <v>-0.298297790388106</v>
      </c>
      <c r="C63">
        <f>INDEX(calc_utili!$B$5:$BT$305,MATCH(Prod_1!$A63,calc_utili!$B$5:$B$305,0),MATCH(Prod_1!C$5,calc_utili!$B$5:$BT$5,0))</f>
        <v>0.46573544340407502</v>
      </c>
      <c r="D63">
        <f>INDEX(calc_utili!$B$5:$BT$305,MATCH(Prod_1!$A63,calc_utili!$B$5:$B$305,0),MATCH(Prod_1!D$5,calc_utili!$B$5:$BT$5,0))</f>
        <v>1.1569021225773</v>
      </c>
      <c r="E63">
        <f>INDEX(calc_utili!$B$5:$BT$305,MATCH(Prod_1!$A63,calc_utili!$B$5:$B$305,0),MATCH(Prod_1!E$5,calc_utili!$B$5:$BT$5,0))</f>
        <v>0.30013923693465999</v>
      </c>
      <c r="F63">
        <f>INDEX(calc_utili!$B$5:$BT$305,MATCH(Prod_1!$A63,calc_utili!$B$5:$B$305,0),MATCH(Prod_1!F$5,calc_utili!$B$5:$BT$5,0))</f>
        <v>1.07091431089398</v>
      </c>
      <c r="G63">
        <f>INDEX(calc_utili!$B$5:$BT$305,MATCH(Prod_1!$A63,calc_utili!$B$5:$B$305,0),MATCH(Prod_1!G$5,calc_utili!$B$5:$BT$5,0))</f>
        <v>-1.4724722683370643</v>
      </c>
      <c r="H63">
        <f t="shared" si="0"/>
        <v>1.2229210550848446</v>
      </c>
      <c r="J63" s="50">
        <f t="shared" si="1"/>
        <v>3.3970963603507012</v>
      </c>
    </row>
    <row r="64" spans="1:10" x14ac:dyDescent="0.25">
      <c r="A64">
        <v>999999501</v>
      </c>
      <c r="B64">
        <f>INDEX(calc_utili!$B$5:$BT$305,MATCH(Prod_1!$A64,calc_utili!$B$5:$B$305,0),MATCH(Prod_1!B$5,calc_utili!$B$5:$BT$5,0))</f>
        <v>-1.7792767140447101</v>
      </c>
      <c r="C64">
        <f>INDEX(calc_utili!$B$5:$BT$305,MATCH(Prod_1!$A64,calc_utili!$B$5:$B$305,0),MATCH(Prod_1!C$5,calc_utili!$B$5:$BT$5,0))</f>
        <v>0.888715564834476</v>
      </c>
      <c r="D64">
        <f>INDEX(calc_utili!$B$5:$BT$305,MATCH(Prod_1!$A64,calc_utili!$B$5:$B$305,0),MATCH(Prod_1!D$5,calc_utili!$B$5:$BT$5,0))</f>
        <v>0.57888461050505602</v>
      </c>
      <c r="E64">
        <f>INDEX(calc_utili!$B$5:$BT$305,MATCH(Prod_1!$A64,calc_utili!$B$5:$B$305,0),MATCH(Prod_1!E$5,calc_utili!$B$5:$BT$5,0))</f>
        <v>0.43782510998642998</v>
      </c>
      <c r="F64">
        <f>INDEX(calc_utili!$B$5:$BT$305,MATCH(Prod_1!$A64,calc_utili!$B$5:$B$305,0),MATCH(Prod_1!F$5,calc_utili!$B$5:$BT$5,0))</f>
        <v>-0.37189324105604199</v>
      </c>
      <c r="G64">
        <f>INDEX(calc_utili!$B$5:$BT$305,MATCH(Prod_1!$A64,calc_utili!$B$5:$B$305,0),MATCH(Prod_1!G$5,calc_utili!$B$5:$BT$5,0))</f>
        <v>-0.6033613469122141</v>
      </c>
      <c r="H64">
        <f t="shared" si="0"/>
        <v>-0.84910601668700414</v>
      </c>
      <c r="J64" s="50">
        <f t="shared" si="1"/>
        <v>0.42779720461284593</v>
      </c>
    </row>
    <row r="65" spans="1:10" x14ac:dyDescent="0.25">
      <c r="A65">
        <v>999999503</v>
      </c>
      <c r="B65">
        <f>INDEX(calc_utili!$B$5:$BT$305,MATCH(Prod_1!$A65,calc_utili!$B$5:$B$305,0),MATCH(Prod_1!B$5,calc_utili!$B$5:$BT$5,0))</f>
        <v>1.5450223349994201</v>
      </c>
      <c r="C65">
        <f>INDEX(calc_utili!$B$5:$BT$305,MATCH(Prod_1!$A65,calc_utili!$B$5:$B$305,0),MATCH(Prod_1!C$5,calc_utili!$B$5:$BT$5,0))</f>
        <v>1.44438455508535</v>
      </c>
      <c r="D65">
        <f>INDEX(calc_utili!$B$5:$BT$305,MATCH(Prod_1!$A65,calc_utili!$B$5:$B$305,0),MATCH(Prod_1!D$5,calc_utili!$B$5:$BT$5,0))</f>
        <v>-3.5695139603946602E-2</v>
      </c>
      <c r="E65">
        <f>INDEX(calc_utili!$B$5:$BT$305,MATCH(Prod_1!$A65,calc_utili!$B$5:$B$305,0),MATCH(Prod_1!E$5,calc_utili!$B$5:$BT$5,0))</f>
        <v>-0.251877855141311</v>
      </c>
      <c r="F65">
        <f>INDEX(calc_utili!$B$5:$BT$305,MATCH(Prod_1!$A65,calc_utili!$B$5:$B$305,0),MATCH(Prod_1!F$5,calc_utili!$B$5:$BT$5,0))</f>
        <v>0.49810331587083301</v>
      </c>
      <c r="G65">
        <f>INDEX(calc_utili!$B$5:$BT$305,MATCH(Prod_1!$A65,calc_utili!$B$5:$B$305,0),MATCH(Prod_1!G$5,calc_utili!$B$5:$BT$5,0))</f>
        <v>-0.88494222626257724</v>
      </c>
      <c r="H65">
        <f t="shared" si="0"/>
        <v>2.3149949849477682</v>
      </c>
      <c r="J65" s="50">
        <f t="shared" si="1"/>
        <v>10.12487214185335</v>
      </c>
    </row>
    <row r="66" spans="1:10" x14ac:dyDescent="0.25">
      <c r="A66">
        <v>999999504</v>
      </c>
      <c r="B66">
        <f>INDEX(calc_utili!$B$5:$BT$305,MATCH(Prod_1!$A66,calc_utili!$B$5:$B$305,0),MATCH(Prod_1!B$5,calc_utili!$B$5:$BT$5,0))</f>
        <v>-0.21912344840478501</v>
      </c>
      <c r="C66">
        <f>INDEX(calc_utili!$B$5:$BT$305,MATCH(Prod_1!$A66,calc_utili!$B$5:$B$305,0),MATCH(Prod_1!C$5,calc_utili!$B$5:$BT$5,0))</f>
        <v>-5.7602956708902003E-2</v>
      </c>
      <c r="D66">
        <f>INDEX(calc_utili!$B$5:$BT$305,MATCH(Prod_1!$A66,calc_utili!$B$5:$B$305,0),MATCH(Prod_1!D$5,calc_utili!$B$5:$BT$5,0))</f>
        <v>0.62624831915194601</v>
      </c>
      <c r="E66">
        <f>INDEX(calc_utili!$B$5:$BT$305,MATCH(Prod_1!$A66,calc_utili!$B$5:$B$305,0),MATCH(Prod_1!E$5,calc_utili!$B$5:$BT$5,0))</f>
        <v>0.31869914276385802</v>
      </c>
      <c r="F66">
        <f>INDEX(calc_utili!$B$5:$BT$305,MATCH(Prod_1!$A66,calc_utili!$B$5:$B$305,0),MATCH(Prod_1!F$5,calc_utili!$B$5:$BT$5,0))</f>
        <v>-4.2268597148605001E-2</v>
      </c>
      <c r="G66">
        <f>INDEX(calc_utili!$B$5:$BT$305,MATCH(Prod_1!$A66,calc_utili!$B$5:$B$305,0),MATCH(Prod_1!G$5,calc_utili!$B$5:$BT$5,0))</f>
        <v>-1.0291334538581207</v>
      </c>
      <c r="H66">
        <f t="shared" si="0"/>
        <v>-0.40318099420460873</v>
      </c>
      <c r="J66" s="50">
        <f t="shared" si="1"/>
        <v>0.66819114965263782</v>
      </c>
    </row>
    <row r="67" spans="1:10" x14ac:dyDescent="0.25">
      <c r="A67">
        <v>999999505</v>
      </c>
      <c r="B67">
        <f>INDEX(calc_utili!$B$5:$BT$305,MATCH(Prod_1!$A67,calc_utili!$B$5:$B$305,0),MATCH(Prod_1!B$5,calc_utili!$B$5:$BT$5,0))</f>
        <v>-0.62198594809714902</v>
      </c>
      <c r="C67">
        <f>INDEX(calc_utili!$B$5:$BT$305,MATCH(Prod_1!$A67,calc_utili!$B$5:$B$305,0),MATCH(Prod_1!C$5,calc_utili!$B$5:$BT$5,0))</f>
        <v>0.80488605141063896</v>
      </c>
      <c r="D67">
        <f>INDEX(calc_utili!$B$5:$BT$305,MATCH(Prod_1!$A67,calc_utili!$B$5:$B$305,0),MATCH(Prod_1!D$5,calc_utili!$B$5:$BT$5,0))</f>
        <v>0.83529849417805002</v>
      </c>
      <c r="E67">
        <f>INDEX(calc_utili!$B$5:$BT$305,MATCH(Prod_1!$A67,calc_utili!$B$5:$B$305,0),MATCH(Prod_1!E$5,calc_utili!$B$5:$BT$5,0))</f>
        <v>0.73277445992568502</v>
      </c>
      <c r="F67">
        <f>INDEX(calc_utili!$B$5:$BT$305,MATCH(Prod_1!$A67,calc_utili!$B$5:$B$305,0),MATCH(Prod_1!F$5,calc_utili!$B$5:$BT$5,0))</f>
        <v>0.31218354296456402</v>
      </c>
      <c r="G67">
        <f>INDEX(calc_utili!$B$5:$BT$305,MATCH(Prod_1!$A67,calc_utili!$B$5:$B$305,0),MATCH(Prod_1!G$5,calc_utili!$B$5:$BT$5,0))</f>
        <v>-0.58662828377239595</v>
      </c>
      <c r="H67">
        <f t="shared" si="0"/>
        <v>1.476528316609393</v>
      </c>
      <c r="J67" s="50">
        <f t="shared" si="1"/>
        <v>4.3777212069303966</v>
      </c>
    </row>
    <row r="68" spans="1:10" x14ac:dyDescent="0.25">
      <c r="A68">
        <v>999999507</v>
      </c>
      <c r="B68">
        <f>INDEX(calc_utili!$B$5:$BT$305,MATCH(Prod_1!$A68,calc_utili!$B$5:$B$305,0),MATCH(Prod_1!B$5,calc_utili!$B$5:$BT$5,0))</f>
        <v>0.53670030836249805</v>
      </c>
      <c r="C68">
        <f>INDEX(calc_utili!$B$5:$BT$305,MATCH(Prod_1!$A68,calc_utili!$B$5:$B$305,0),MATCH(Prod_1!C$5,calc_utili!$B$5:$BT$5,0))</f>
        <v>-0.46159879904283102</v>
      </c>
      <c r="D68">
        <f>INDEX(calc_utili!$B$5:$BT$305,MATCH(Prod_1!$A68,calc_utili!$B$5:$B$305,0),MATCH(Prod_1!D$5,calc_utili!$B$5:$BT$5,0))</f>
        <v>0.54386687170321102</v>
      </c>
      <c r="E68">
        <f>INDEX(calc_utili!$B$5:$BT$305,MATCH(Prod_1!$A68,calc_utili!$B$5:$B$305,0),MATCH(Prod_1!E$5,calc_utili!$B$5:$BT$5,0))</f>
        <v>1.17506042254901</v>
      </c>
      <c r="F68">
        <f>INDEX(calc_utili!$B$5:$BT$305,MATCH(Prod_1!$A68,calc_utili!$B$5:$B$305,0),MATCH(Prod_1!F$5,calc_utili!$B$5:$BT$5,0))</f>
        <v>0.34656194052919098</v>
      </c>
      <c r="G68">
        <f>INDEX(calc_utili!$B$5:$BT$305,MATCH(Prod_1!$A68,calc_utili!$B$5:$B$305,0),MATCH(Prod_1!G$5,calc_utili!$B$5:$BT$5,0))</f>
        <v>-1.1179491950205964</v>
      </c>
      <c r="H68">
        <f t="shared" si="0"/>
        <v>1.0226415490804825</v>
      </c>
      <c r="J68" s="50">
        <f t="shared" si="1"/>
        <v>2.7805299779416224</v>
      </c>
    </row>
    <row r="69" spans="1:10" x14ac:dyDescent="0.25">
      <c r="A69">
        <v>999999508</v>
      </c>
      <c r="B69">
        <f>INDEX(calc_utili!$B$5:$BT$305,MATCH(Prod_1!$A69,calc_utili!$B$5:$B$305,0),MATCH(Prod_1!B$5,calc_utili!$B$5:$BT$5,0))</f>
        <v>-2.8353828385859701</v>
      </c>
      <c r="C69">
        <f>INDEX(calc_utili!$B$5:$BT$305,MATCH(Prod_1!$A69,calc_utili!$B$5:$B$305,0),MATCH(Prod_1!C$5,calc_utili!$B$5:$BT$5,0))</f>
        <v>4.4291913142204598</v>
      </c>
      <c r="D69">
        <f>INDEX(calc_utili!$B$5:$BT$305,MATCH(Prod_1!$A69,calc_utili!$B$5:$B$305,0),MATCH(Prod_1!D$5,calc_utili!$B$5:$BT$5,0))</f>
        <v>1.28317703955993</v>
      </c>
      <c r="E69">
        <f>INDEX(calc_utili!$B$5:$BT$305,MATCH(Prod_1!$A69,calc_utili!$B$5:$B$305,0),MATCH(Prod_1!E$5,calc_utili!$B$5:$BT$5,0))</f>
        <v>0.44723626703545799</v>
      </c>
      <c r="F69">
        <f>INDEX(calc_utili!$B$5:$BT$305,MATCH(Prod_1!$A69,calc_utili!$B$5:$B$305,0),MATCH(Prod_1!F$5,calc_utili!$B$5:$BT$5,0))</f>
        <v>0.23330502064945</v>
      </c>
      <c r="G69">
        <f>INDEX(calc_utili!$B$5:$BT$305,MATCH(Prod_1!$A69,calc_utili!$B$5:$B$305,0),MATCH(Prod_1!G$5,calc_utili!$B$5:$BT$5,0))</f>
        <v>-1.2604891012719772</v>
      </c>
      <c r="H69">
        <f t="shared" si="0"/>
        <v>2.2970377016073504</v>
      </c>
      <c r="J69" s="50">
        <f t="shared" si="1"/>
        <v>9.94467966976163</v>
      </c>
    </row>
    <row r="70" spans="1:10" x14ac:dyDescent="0.25">
      <c r="A70">
        <v>999999509</v>
      </c>
      <c r="B70">
        <f>INDEX(calc_utili!$B$5:$BT$305,MATCH(Prod_1!$A70,calc_utili!$B$5:$B$305,0),MATCH(Prod_1!B$5,calc_utili!$B$5:$BT$5,0))</f>
        <v>-2.5330862389563098</v>
      </c>
      <c r="C70">
        <f>INDEX(calc_utili!$B$5:$BT$305,MATCH(Prod_1!$A70,calc_utili!$B$5:$B$305,0),MATCH(Prod_1!C$5,calc_utili!$B$5:$BT$5,0))</f>
        <v>4.8260748455840803</v>
      </c>
      <c r="D70">
        <f>INDEX(calc_utili!$B$5:$BT$305,MATCH(Prod_1!$A70,calc_utili!$B$5:$B$305,0),MATCH(Prod_1!D$5,calc_utili!$B$5:$BT$5,0))</f>
        <v>0.53835858765222599</v>
      </c>
      <c r="E70">
        <f>INDEX(calc_utili!$B$5:$BT$305,MATCH(Prod_1!$A70,calc_utili!$B$5:$B$305,0),MATCH(Prod_1!E$5,calc_utili!$B$5:$BT$5,0))</f>
        <v>0.21416894592402799</v>
      </c>
      <c r="F70">
        <f>INDEX(calc_utili!$B$5:$BT$305,MATCH(Prod_1!$A70,calc_utili!$B$5:$B$305,0),MATCH(Prod_1!F$5,calc_utili!$B$5:$BT$5,0))</f>
        <v>-6.5416364729314794E-2</v>
      </c>
      <c r="G70">
        <f>INDEX(calc_utili!$B$5:$BT$305,MATCH(Prod_1!$A70,calc_utili!$B$5:$B$305,0),MATCH(Prod_1!G$5,calc_utili!$B$5:$BT$5,0))</f>
        <v>-0.79397547293234005</v>
      </c>
      <c r="H70">
        <f t="shared" si="0"/>
        <v>2.1861243025423698</v>
      </c>
      <c r="J70" s="50">
        <f t="shared" si="1"/>
        <v>8.9006499533894488</v>
      </c>
    </row>
    <row r="71" spans="1:10" x14ac:dyDescent="0.25">
      <c r="A71">
        <v>999999510</v>
      </c>
      <c r="B71">
        <f>INDEX(calc_utili!$B$5:$BT$305,MATCH(Prod_1!$A71,calc_utili!$B$5:$B$305,0),MATCH(Prod_1!B$5,calc_utili!$B$5:$BT$5,0))</f>
        <v>1.0656191672650399</v>
      </c>
      <c r="C71">
        <f>INDEX(calc_utili!$B$5:$BT$305,MATCH(Prod_1!$A71,calc_utili!$B$5:$B$305,0),MATCH(Prod_1!C$5,calc_utili!$B$5:$BT$5,0))</f>
        <v>2.8098854875200498E-2</v>
      </c>
      <c r="D71">
        <f>INDEX(calc_utili!$B$5:$BT$305,MATCH(Prod_1!$A71,calc_utili!$B$5:$B$305,0),MATCH(Prod_1!D$5,calc_utili!$B$5:$BT$5,0))</f>
        <v>1.2695549402964399</v>
      </c>
      <c r="E71">
        <f>INDEX(calc_utili!$B$5:$BT$305,MATCH(Prod_1!$A71,calc_utili!$B$5:$B$305,0),MATCH(Prod_1!E$5,calc_utili!$B$5:$BT$5,0))</f>
        <v>-0.18838581430585699</v>
      </c>
      <c r="F71">
        <f>INDEX(calc_utili!$B$5:$BT$305,MATCH(Prod_1!$A71,calc_utili!$B$5:$B$305,0),MATCH(Prod_1!F$5,calc_utili!$B$5:$BT$5,0))</f>
        <v>0.55417193758638605</v>
      </c>
      <c r="G71">
        <f>INDEX(calc_utili!$B$5:$BT$305,MATCH(Prod_1!$A71,calc_utili!$B$5:$B$305,0),MATCH(Prod_1!G$5,calc_utili!$B$5:$BT$5,0))</f>
        <v>-1.0897152167421122</v>
      </c>
      <c r="H71">
        <f t="shared" ref="H71:H134" si="2">SUM(B71:G71)</f>
        <v>1.639343868975097</v>
      </c>
      <c r="J71" s="50">
        <f t="shared" ref="J71:J134" si="3">EXP(H71)</f>
        <v>5.1517881550070701</v>
      </c>
    </row>
    <row r="72" spans="1:10" x14ac:dyDescent="0.25">
      <c r="A72">
        <v>999999511</v>
      </c>
      <c r="B72">
        <f>INDEX(calc_utili!$B$5:$BT$305,MATCH(Prod_1!$A72,calc_utili!$B$5:$B$305,0),MATCH(Prod_1!B$5,calc_utili!$B$5:$BT$5,0))</f>
        <v>-2.7311515598812401</v>
      </c>
      <c r="C72">
        <f>INDEX(calc_utili!$B$5:$BT$305,MATCH(Prod_1!$A72,calc_utili!$B$5:$B$305,0),MATCH(Prod_1!C$5,calc_utili!$B$5:$BT$5,0))</f>
        <v>-0.49537213594950602</v>
      </c>
      <c r="D72">
        <f>INDEX(calc_utili!$B$5:$BT$305,MATCH(Prod_1!$A72,calc_utili!$B$5:$B$305,0),MATCH(Prod_1!D$5,calc_utili!$B$5:$BT$5,0))</f>
        <v>-0.36452868602889099</v>
      </c>
      <c r="E72">
        <f>INDEX(calc_utili!$B$5:$BT$305,MATCH(Prod_1!$A72,calc_utili!$B$5:$B$305,0),MATCH(Prod_1!E$5,calc_utili!$B$5:$BT$5,0))</f>
        <v>-0.105046790210942</v>
      </c>
      <c r="F72">
        <f>INDEX(calc_utili!$B$5:$BT$305,MATCH(Prod_1!$A72,calc_utili!$B$5:$B$305,0),MATCH(Prod_1!F$5,calc_utili!$B$5:$BT$5,0))</f>
        <v>-0.65071822366052101</v>
      </c>
      <c r="G72">
        <f>INDEX(calc_utili!$B$5:$BT$305,MATCH(Prod_1!$A72,calc_utili!$B$5:$B$305,0),MATCH(Prod_1!G$5,calc_utili!$B$5:$BT$5,0))</f>
        <v>-1.2291793343708104</v>
      </c>
      <c r="H72">
        <f t="shared" si="2"/>
        <v>-5.5759967301019104</v>
      </c>
      <c r="J72" s="50">
        <f t="shared" si="3"/>
        <v>3.7876983870399664E-3</v>
      </c>
    </row>
    <row r="73" spans="1:10" x14ac:dyDescent="0.25">
      <c r="A73">
        <v>999999512</v>
      </c>
      <c r="B73">
        <f>INDEX(calc_utili!$B$5:$BT$305,MATCH(Prod_1!$A73,calc_utili!$B$5:$B$305,0),MATCH(Prod_1!B$5,calc_utili!$B$5:$BT$5,0))</f>
        <v>-0.73997988455819597</v>
      </c>
      <c r="C73">
        <f>INDEX(calc_utili!$B$5:$BT$305,MATCH(Prod_1!$A73,calc_utili!$B$5:$B$305,0),MATCH(Prod_1!C$5,calc_utili!$B$5:$BT$5,0))</f>
        <v>-0.276623998166104</v>
      </c>
      <c r="D73">
        <f>INDEX(calc_utili!$B$5:$BT$305,MATCH(Prod_1!$A73,calc_utili!$B$5:$B$305,0),MATCH(Prod_1!D$5,calc_utili!$B$5:$BT$5,0))</f>
        <v>1.6825522691741801</v>
      </c>
      <c r="E73">
        <f>INDEX(calc_utili!$B$5:$BT$305,MATCH(Prod_1!$A73,calc_utili!$B$5:$B$305,0),MATCH(Prod_1!E$5,calc_utili!$B$5:$BT$5,0))</f>
        <v>0.71295975369630005</v>
      </c>
      <c r="F73">
        <f>INDEX(calc_utili!$B$5:$BT$305,MATCH(Prod_1!$A73,calc_utili!$B$5:$B$305,0),MATCH(Prod_1!F$5,calc_utili!$B$5:$BT$5,0))</f>
        <v>0.42312509895745298</v>
      </c>
      <c r="G73">
        <f>INDEX(calc_utili!$B$5:$BT$305,MATCH(Prod_1!$A73,calc_utili!$B$5:$B$305,0),MATCH(Prod_1!G$5,calc_utili!$B$5:$BT$5,0))</f>
        <v>-1.1077974737550349</v>
      </c>
      <c r="H73">
        <f t="shared" si="2"/>
        <v>0.69423576534859821</v>
      </c>
      <c r="J73" s="50">
        <f t="shared" si="3"/>
        <v>2.0021783550242622</v>
      </c>
    </row>
    <row r="74" spans="1:10" x14ac:dyDescent="0.25">
      <c r="A74">
        <v>999999513</v>
      </c>
      <c r="B74">
        <f>INDEX(calc_utili!$B$5:$BT$305,MATCH(Prod_1!$A74,calc_utili!$B$5:$B$305,0),MATCH(Prod_1!B$5,calc_utili!$B$5:$BT$5,0))</f>
        <v>-1.5965370985485401</v>
      </c>
      <c r="C74">
        <f>INDEX(calc_utili!$B$5:$BT$305,MATCH(Prod_1!$A74,calc_utili!$B$5:$B$305,0),MATCH(Prod_1!C$5,calc_utili!$B$5:$BT$5,0))</f>
        <v>1.2093969656004599</v>
      </c>
      <c r="D74">
        <f>INDEX(calc_utili!$B$5:$BT$305,MATCH(Prod_1!$A74,calc_utili!$B$5:$B$305,0),MATCH(Prod_1!D$5,calc_utili!$B$5:$BT$5,0))</f>
        <v>0.73908593399230404</v>
      </c>
      <c r="E74">
        <f>INDEX(calc_utili!$B$5:$BT$305,MATCH(Prod_1!$A74,calc_utili!$B$5:$B$305,0),MATCH(Prod_1!E$5,calc_utili!$B$5:$BT$5,0))</f>
        <v>0.25127146636415998</v>
      </c>
      <c r="F74">
        <f>INDEX(calc_utili!$B$5:$BT$305,MATCH(Prod_1!$A74,calc_utili!$B$5:$B$305,0),MATCH(Prod_1!F$5,calc_utili!$B$5:$BT$5,0))</f>
        <v>0.474796408683547</v>
      </c>
      <c r="G74">
        <f>INDEX(calc_utili!$B$5:$BT$305,MATCH(Prod_1!$A74,calc_utili!$B$5:$B$305,0),MATCH(Prod_1!G$5,calc_utili!$B$5:$BT$5,0))</f>
        <v>-1.2974131288834325</v>
      </c>
      <c r="H74">
        <f t="shared" si="2"/>
        <v>-0.21939945279150175</v>
      </c>
      <c r="J74" s="50">
        <f t="shared" si="3"/>
        <v>0.80300089313232725</v>
      </c>
    </row>
    <row r="75" spans="1:10" x14ac:dyDescent="0.25">
      <c r="A75">
        <v>999999514</v>
      </c>
      <c r="B75">
        <f>INDEX(calc_utili!$B$5:$BT$305,MATCH(Prod_1!$A75,calc_utili!$B$5:$B$305,0),MATCH(Prod_1!B$5,calc_utili!$B$5:$BT$5,0))</f>
        <v>2.31364371581873</v>
      </c>
      <c r="C75">
        <f>INDEX(calc_utili!$B$5:$BT$305,MATCH(Prod_1!$A75,calc_utili!$B$5:$B$305,0),MATCH(Prod_1!C$5,calc_utili!$B$5:$BT$5,0))</f>
        <v>1.2210927428253799</v>
      </c>
      <c r="D75">
        <f>INDEX(calc_utili!$B$5:$BT$305,MATCH(Prod_1!$A75,calc_utili!$B$5:$B$305,0),MATCH(Prod_1!D$5,calc_utili!$B$5:$BT$5,0))</f>
        <v>0.40122080247887199</v>
      </c>
      <c r="E75">
        <f>INDEX(calc_utili!$B$5:$BT$305,MATCH(Prod_1!$A75,calc_utili!$B$5:$B$305,0),MATCH(Prod_1!E$5,calc_utili!$B$5:$BT$5,0))</f>
        <v>-3.8186748809538498E-2</v>
      </c>
      <c r="F75">
        <f>INDEX(calc_utili!$B$5:$BT$305,MATCH(Prod_1!$A75,calc_utili!$B$5:$B$305,0),MATCH(Prod_1!F$5,calc_utili!$B$5:$BT$5,0))</f>
        <v>0.92862986967955796</v>
      </c>
      <c r="G75">
        <f>INDEX(calc_utili!$B$5:$BT$305,MATCH(Prod_1!$A75,calc_utili!$B$5:$B$305,0),MATCH(Prod_1!G$5,calc_utili!$B$5:$BT$5,0))</f>
        <v>-1.3726586401642464</v>
      </c>
      <c r="H75">
        <f t="shared" si="2"/>
        <v>3.4537417418287548</v>
      </c>
      <c r="J75" s="50">
        <f t="shared" si="3"/>
        <v>31.61847943226201</v>
      </c>
    </row>
    <row r="76" spans="1:10" x14ac:dyDescent="0.25">
      <c r="A76">
        <v>999999515</v>
      </c>
      <c r="B76">
        <f>INDEX(calc_utili!$B$5:$BT$305,MATCH(Prod_1!$A76,calc_utili!$B$5:$B$305,0),MATCH(Prod_1!B$5,calc_utili!$B$5:$BT$5,0))</f>
        <v>1.92361478943695</v>
      </c>
      <c r="C76">
        <f>INDEX(calc_utili!$B$5:$BT$305,MATCH(Prod_1!$A76,calc_utili!$B$5:$B$305,0),MATCH(Prod_1!C$5,calc_utili!$B$5:$BT$5,0))</f>
        <v>-0.34114360811351602</v>
      </c>
      <c r="D76">
        <f>INDEX(calc_utili!$B$5:$BT$305,MATCH(Prod_1!$A76,calc_utili!$B$5:$B$305,0),MATCH(Prod_1!D$5,calc_utili!$B$5:$BT$5,0))</f>
        <v>7.8720694773182706E-2</v>
      </c>
      <c r="E76">
        <f>INDEX(calc_utili!$B$5:$BT$305,MATCH(Prod_1!$A76,calc_utili!$B$5:$B$305,0),MATCH(Prod_1!E$5,calc_utili!$B$5:$BT$5,0))</f>
        <v>1.10015637174449</v>
      </c>
      <c r="F76">
        <f>INDEX(calc_utili!$B$5:$BT$305,MATCH(Prod_1!$A76,calc_utili!$B$5:$B$305,0),MATCH(Prod_1!F$5,calc_utili!$B$5:$BT$5,0))</f>
        <v>-0.194105987347367</v>
      </c>
      <c r="G76">
        <f>INDEX(calc_utili!$B$5:$BT$305,MATCH(Prod_1!$A76,calc_utili!$B$5:$B$305,0),MATCH(Prod_1!G$5,calc_utili!$B$5:$BT$5,0))</f>
        <v>-0.99826837950150704</v>
      </c>
      <c r="H76">
        <f t="shared" si="2"/>
        <v>1.5689738809922327</v>
      </c>
      <c r="J76" s="50">
        <f t="shared" si="3"/>
        <v>4.8017185303431154</v>
      </c>
    </row>
    <row r="77" spans="1:10" x14ac:dyDescent="0.25">
      <c r="A77">
        <v>999999516</v>
      </c>
      <c r="B77">
        <f>INDEX(calc_utili!$B$5:$BT$305,MATCH(Prod_1!$A77,calc_utili!$B$5:$B$305,0),MATCH(Prod_1!B$5,calc_utili!$B$5:$BT$5,0))</f>
        <v>-2.7934667972664098</v>
      </c>
      <c r="C77">
        <f>INDEX(calc_utili!$B$5:$BT$305,MATCH(Prod_1!$A77,calc_utili!$B$5:$B$305,0),MATCH(Prod_1!C$5,calc_utili!$B$5:$BT$5,0))</f>
        <v>0.91901036007426995</v>
      </c>
      <c r="D77">
        <f>INDEX(calc_utili!$B$5:$BT$305,MATCH(Prod_1!$A77,calc_utili!$B$5:$B$305,0),MATCH(Prod_1!D$5,calc_utili!$B$5:$BT$5,0))</f>
        <v>0.20125926395583499</v>
      </c>
      <c r="E77">
        <f>INDEX(calc_utili!$B$5:$BT$305,MATCH(Prod_1!$A77,calc_utili!$B$5:$B$305,0),MATCH(Prod_1!E$5,calc_utili!$B$5:$BT$5,0))</f>
        <v>0.16115762843272599</v>
      </c>
      <c r="F77">
        <f>INDEX(calc_utili!$B$5:$BT$305,MATCH(Prod_1!$A77,calc_utili!$B$5:$B$305,0),MATCH(Prod_1!F$5,calc_utili!$B$5:$BT$5,0))</f>
        <v>0.61812891552756499</v>
      </c>
      <c r="G77">
        <f>INDEX(calc_utili!$B$5:$BT$305,MATCH(Prod_1!$A77,calc_utili!$B$5:$B$305,0),MATCH(Prod_1!G$5,calc_utili!$B$5:$BT$5,0))</f>
        <v>-1.3918412464950443</v>
      </c>
      <c r="H77">
        <f t="shared" si="2"/>
        <v>-2.2857518757710578</v>
      </c>
      <c r="J77" s="50">
        <f t="shared" si="3"/>
        <v>0.10169756941496808</v>
      </c>
    </row>
    <row r="78" spans="1:10" x14ac:dyDescent="0.25">
      <c r="A78">
        <v>999999517</v>
      </c>
      <c r="B78">
        <f>INDEX(calc_utili!$B$5:$BT$305,MATCH(Prod_1!$A78,calc_utili!$B$5:$B$305,0),MATCH(Prod_1!B$5,calc_utili!$B$5:$BT$5,0))</f>
        <v>-2.1618165312446598</v>
      </c>
      <c r="C78">
        <f>INDEX(calc_utili!$B$5:$BT$305,MATCH(Prod_1!$A78,calc_utili!$B$5:$B$305,0),MATCH(Prod_1!C$5,calc_utili!$B$5:$BT$5,0))</f>
        <v>1.5053752815435999</v>
      </c>
      <c r="D78">
        <f>INDEX(calc_utili!$B$5:$BT$305,MATCH(Prod_1!$A78,calc_utili!$B$5:$B$305,0),MATCH(Prod_1!D$5,calc_utili!$B$5:$BT$5,0))</f>
        <v>1.1068406321536901</v>
      </c>
      <c r="E78">
        <f>INDEX(calc_utili!$B$5:$BT$305,MATCH(Prod_1!$A78,calc_utili!$B$5:$B$305,0),MATCH(Prod_1!E$5,calc_utili!$B$5:$BT$5,0))</f>
        <v>0.26897397190031902</v>
      </c>
      <c r="F78">
        <f>INDEX(calc_utili!$B$5:$BT$305,MATCH(Prod_1!$A78,calc_utili!$B$5:$B$305,0),MATCH(Prod_1!F$5,calc_utili!$B$5:$BT$5,0))</f>
        <v>-0.17847361533973499</v>
      </c>
      <c r="G78">
        <f>INDEX(calc_utili!$B$5:$BT$305,MATCH(Prod_1!$A78,calc_utili!$B$5:$B$305,0),MATCH(Prod_1!G$5,calc_utili!$B$5:$BT$5,0))</f>
        <v>-1.3963345525126023</v>
      </c>
      <c r="H78">
        <f t="shared" si="2"/>
        <v>-0.8554348134993881</v>
      </c>
      <c r="J78" s="50">
        <f t="shared" si="3"/>
        <v>0.42509831240651347</v>
      </c>
    </row>
    <row r="79" spans="1:10" x14ac:dyDescent="0.25">
      <c r="A79">
        <v>999999518</v>
      </c>
      <c r="B79">
        <f>INDEX(calc_utili!$B$5:$BT$305,MATCH(Prod_1!$A79,calc_utili!$B$5:$B$305,0),MATCH(Prod_1!B$5,calc_utili!$B$5:$BT$5,0))</f>
        <v>-2.6503576369142898</v>
      </c>
      <c r="C79">
        <f>INDEX(calc_utili!$B$5:$BT$305,MATCH(Prod_1!$A79,calc_utili!$B$5:$B$305,0),MATCH(Prod_1!C$5,calc_utili!$B$5:$BT$5,0))</f>
        <v>1.1728527152084001</v>
      </c>
      <c r="D79">
        <f>INDEX(calc_utili!$B$5:$BT$305,MATCH(Prod_1!$A79,calc_utili!$B$5:$B$305,0),MATCH(Prod_1!D$5,calc_utili!$B$5:$BT$5,0))</f>
        <v>1.6155605571073499</v>
      </c>
      <c r="E79">
        <f>INDEX(calc_utili!$B$5:$BT$305,MATCH(Prod_1!$A79,calc_utili!$B$5:$B$305,0),MATCH(Prod_1!E$5,calc_utili!$B$5:$BT$5,0))</f>
        <v>1.1622173373589899</v>
      </c>
      <c r="F79">
        <f>INDEX(calc_utili!$B$5:$BT$305,MATCH(Prod_1!$A79,calc_utili!$B$5:$B$305,0),MATCH(Prod_1!F$5,calc_utili!$B$5:$BT$5,0))</f>
        <v>0.31099999047031901</v>
      </c>
      <c r="G79">
        <f>INDEX(calc_utili!$B$5:$BT$305,MATCH(Prod_1!$A79,calc_utili!$B$5:$B$305,0),MATCH(Prod_1!G$5,calc_utili!$B$5:$BT$5,0))</f>
        <v>-1.3217543953760593</v>
      </c>
      <c r="H79">
        <f t="shared" si="2"/>
        <v>0.28951856785470964</v>
      </c>
      <c r="J79" s="50">
        <f t="shared" si="3"/>
        <v>1.3357842437245531</v>
      </c>
    </row>
    <row r="80" spans="1:10" x14ac:dyDescent="0.25">
      <c r="A80">
        <v>999999519</v>
      </c>
      <c r="B80">
        <f>INDEX(calc_utili!$B$5:$BT$305,MATCH(Prod_1!$A80,calc_utili!$B$5:$B$305,0),MATCH(Prod_1!B$5,calc_utili!$B$5:$BT$5,0))</f>
        <v>0.33028567566311801</v>
      </c>
      <c r="C80">
        <f>INDEX(calc_utili!$B$5:$BT$305,MATCH(Prod_1!$A80,calc_utili!$B$5:$B$305,0),MATCH(Prod_1!C$5,calc_utili!$B$5:$BT$5,0))</f>
        <v>0.34766139385731798</v>
      </c>
      <c r="D80">
        <f>INDEX(calc_utili!$B$5:$BT$305,MATCH(Prod_1!$A80,calc_utili!$B$5:$B$305,0),MATCH(Prod_1!D$5,calc_utili!$B$5:$BT$5,0))</f>
        <v>0.86671638244774296</v>
      </c>
      <c r="E80">
        <f>INDEX(calc_utili!$B$5:$BT$305,MATCH(Prod_1!$A80,calc_utili!$B$5:$B$305,0),MATCH(Prod_1!E$5,calc_utili!$B$5:$BT$5,0))</f>
        <v>0.865780149292532</v>
      </c>
      <c r="F80">
        <f>INDEX(calc_utili!$B$5:$BT$305,MATCH(Prod_1!$A80,calc_utili!$B$5:$B$305,0),MATCH(Prod_1!F$5,calc_utili!$B$5:$BT$5,0))</f>
        <v>0.87683386176139999</v>
      </c>
      <c r="G80">
        <f>INDEX(calc_utili!$B$5:$BT$305,MATCH(Prod_1!$A80,calc_utili!$B$5:$B$305,0),MATCH(Prod_1!G$5,calc_utili!$B$5:$BT$5,0))</f>
        <v>-1.506916183850052</v>
      </c>
      <c r="H80">
        <f t="shared" si="2"/>
        <v>1.7803612791720589</v>
      </c>
      <c r="J80" s="50">
        <f t="shared" si="3"/>
        <v>5.9319991392453488</v>
      </c>
    </row>
    <row r="81" spans="1:10" x14ac:dyDescent="0.25">
      <c r="A81">
        <v>999999520</v>
      </c>
      <c r="B81">
        <f>INDEX(calc_utili!$B$5:$BT$305,MATCH(Prod_1!$A81,calc_utili!$B$5:$B$305,0),MATCH(Prod_1!B$5,calc_utili!$B$5:$BT$5,0))</f>
        <v>-2.2367099211341301</v>
      </c>
      <c r="C81">
        <f>INDEX(calc_utili!$B$5:$BT$305,MATCH(Prod_1!$A81,calc_utili!$B$5:$B$305,0),MATCH(Prod_1!C$5,calc_utili!$B$5:$BT$5,0))</f>
        <v>0.453374496713149</v>
      </c>
      <c r="D81">
        <f>INDEX(calc_utili!$B$5:$BT$305,MATCH(Prod_1!$A81,calc_utili!$B$5:$B$305,0),MATCH(Prod_1!D$5,calc_utili!$B$5:$BT$5,0))</f>
        <v>1.25277791188413</v>
      </c>
      <c r="E81">
        <f>INDEX(calc_utili!$B$5:$BT$305,MATCH(Prod_1!$A81,calc_utili!$B$5:$B$305,0),MATCH(Prod_1!E$5,calc_utili!$B$5:$BT$5,0))</f>
        <v>0.41847759823654901</v>
      </c>
      <c r="F81">
        <f>INDEX(calc_utili!$B$5:$BT$305,MATCH(Prod_1!$A81,calc_utili!$B$5:$B$305,0),MATCH(Prod_1!F$5,calc_utili!$B$5:$BT$5,0))</f>
        <v>-0.20880041112637199</v>
      </c>
      <c r="G81">
        <f>INDEX(calc_utili!$B$5:$BT$305,MATCH(Prod_1!$A81,calc_utili!$B$5:$B$305,0),MATCH(Prod_1!G$5,calc_utili!$B$5:$BT$5,0))</f>
        <v>-1.2817945189946371</v>
      </c>
      <c r="H81">
        <f t="shared" si="2"/>
        <v>-1.6026748444213113</v>
      </c>
      <c r="J81" s="50">
        <f t="shared" si="3"/>
        <v>0.20135719784012884</v>
      </c>
    </row>
    <row r="82" spans="1:10" x14ac:dyDescent="0.25">
      <c r="A82">
        <v>999999521</v>
      </c>
      <c r="B82">
        <f>INDEX(calc_utili!$B$5:$BT$305,MATCH(Prod_1!$A82,calc_utili!$B$5:$B$305,0),MATCH(Prod_1!B$5,calc_utili!$B$5:$BT$5,0))</f>
        <v>-4.57167764442171</v>
      </c>
      <c r="C82">
        <f>INDEX(calc_utili!$B$5:$BT$305,MATCH(Prod_1!$A82,calc_utili!$B$5:$B$305,0),MATCH(Prod_1!C$5,calc_utili!$B$5:$BT$5,0))</f>
        <v>1.5250819286001001</v>
      </c>
      <c r="D82">
        <f>INDEX(calc_utili!$B$5:$BT$305,MATCH(Prod_1!$A82,calc_utili!$B$5:$B$305,0),MATCH(Prod_1!D$5,calc_utili!$B$5:$BT$5,0))</f>
        <v>4.4610515918098198E-2</v>
      </c>
      <c r="E82">
        <f>INDEX(calc_utili!$B$5:$BT$305,MATCH(Prod_1!$A82,calc_utili!$B$5:$B$305,0),MATCH(Prod_1!E$5,calc_utili!$B$5:$BT$5,0))</f>
        <v>-0.103615483134084</v>
      </c>
      <c r="F82">
        <f>INDEX(calc_utili!$B$5:$BT$305,MATCH(Prod_1!$A82,calc_utili!$B$5:$B$305,0),MATCH(Prod_1!F$5,calc_utili!$B$5:$BT$5,0))</f>
        <v>-0.20262136413721099</v>
      </c>
      <c r="G82">
        <f>INDEX(calc_utili!$B$5:$BT$305,MATCH(Prod_1!$A82,calc_utili!$B$5:$B$305,0),MATCH(Prod_1!G$5,calc_utili!$B$5:$BT$5,0))</f>
        <v>-1.0217487410509225</v>
      </c>
      <c r="H82">
        <f t="shared" si="2"/>
        <v>-4.3299707882257295</v>
      </c>
      <c r="J82" s="50">
        <f t="shared" si="3"/>
        <v>1.3167932143122901E-2</v>
      </c>
    </row>
    <row r="83" spans="1:10" x14ac:dyDescent="0.25">
      <c r="A83">
        <v>999999522</v>
      </c>
      <c r="B83" t="e">
        <f>INDEX(calc_utili!$B$5:$BT$305,MATCH(Prod_1!$A83,calc_utili!$B$5:$B$305,0),MATCH(Prod_1!B$5,calc_utili!$B$5:$BT$5,0))</f>
        <v>#N/A</v>
      </c>
      <c r="C83" t="e">
        <f>INDEX(calc_utili!$B$5:$BT$305,MATCH(Prod_1!$A83,calc_utili!$B$5:$B$305,0),MATCH(Prod_1!C$5,calc_utili!$B$5:$BT$5,0))</f>
        <v>#N/A</v>
      </c>
      <c r="D83" t="e">
        <f>INDEX(calc_utili!$B$5:$BT$305,MATCH(Prod_1!$A83,calc_utili!$B$5:$B$305,0),MATCH(Prod_1!D$5,calc_utili!$B$5:$BT$5,0))</f>
        <v>#N/A</v>
      </c>
      <c r="E83" t="e">
        <f>INDEX(calc_utili!$B$5:$BT$305,MATCH(Prod_1!$A83,calc_utili!$B$5:$B$305,0),MATCH(Prod_1!E$5,calc_utili!$B$5:$BT$5,0))</f>
        <v>#N/A</v>
      </c>
      <c r="F83" t="e">
        <f>INDEX(calc_utili!$B$5:$BT$305,MATCH(Prod_1!$A83,calc_utili!$B$5:$B$305,0),MATCH(Prod_1!F$5,calc_utili!$B$5:$BT$5,0))</f>
        <v>#N/A</v>
      </c>
      <c r="G83" t="e">
        <f>INDEX(calc_utili!$B$5:$BT$305,MATCH(Prod_1!$A83,calc_utili!$B$5:$B$305,0),MATCH(Prod_1!G$5,calc_utili!$B$5:$BT$5,0))</f>
        <v>#N/A</v>
      </c>
      <c r="H83" t="e">
        <f t="shared" si="2"/>
        <v>#N/A</v>
      </c>
      <c r="J83" s="50" t="e">
        <f t="shared" si="3"/>
        <v>#N/A</v>
      </c>
    </row>
    <row r="84" spans="1:10" x14ac:dyDescent="0.25">
      <c r="A84">
        <v>999999523</v>
      </c>
      <c r="B84">
        <f>INDEX(calc_utili!$B$5:$BT$305,MATCH(Prod_1!$A84,calc_utili!$B$5:$B$305,0),MATCH(Prod_1!B$5,calc_utili!$B$5:$BT$5,0))</f>
        <v>-0.29265947443972901</v>
      </c>
      <c r="C84">
        <f>INDEX(calc_utili!$B$5:$BT$305,MATCH(Prod_1!$A84,calc_utili!$B$5:$B$305,0),MATCH(Prod_1!C$5,calc_utili!$B$5:$BT$5,0))</f>
        <v>2.77133524306281</v>
      </c>
      <c r="D84">
        <f>INDEX(calc_utili!$B$5:$BT$305,MATCH(Prod_1!$A84,calc_utili!$B$5:$B$305,0),MATCH(Prod_1!D$5,calc_utili!$B$5:$BT$5,0))</f>
        <v>0.75631421261921905</v>
      </c>
      <c r="E84">
        <f>INDEX(calc_utili!$B$5:$BT$305,MATCH(Prod_1!$A84,calc_utili!$B$5:$B$305,0),MATCH(Prod_1!E$5,calc_utili!$B$5:$BT$5,0))</f>
        <v>0.228087482217805</v>
      </c>
      <c r="F84">
        <f>INDEX(calc_utili!$B$5:$BT$305,MATCH(Prod_1!$A84,calc_utili!$B$5:$B$305,0),MATCH(Prod_1!F$5,calc_utili!$B$5:$BT$5,0))</f>
        <v>-6.4785855796762007E-2</v>
      </c>
      <c r="G84">
        <f>INDEX(calc_utili!$B$5:$BT$305,MATCH(Prod_1!$A84,calc_utili!$B$5:$B$305,0),MATCH(Prod_1!G$5,calc_utili!$B$5:$BT$5,0))</f>
        <v>-0.89207367327501963</v>
      </c>
      <c r="H84">
        <f t="shared" si="2"/>
        <v>2.506217934388324</v>
      </c>
      <c r="J84" s="50">
        <f t="shared" si="3"/>
        <v>12.258479901817056</v>
      </c>
    </row>
    <row r="85" spans="1:10" x14ac:dyDescent="0.25">
      <c r="A85">
        <v>999999524</v>
      </c>
      <c r="B85">
        <f>INDEX(calc_utili!$B$5:$BT$305,MATCH(Prod_1!$A85,calc_utili!$B$5:$B$305,0),MATCH(Prod_1!B$5,calc_utili!$B$5:$BT$5,0))</f>
        <v>-2.98160453841703</v>
      </c>
      <c r="C85">
        <f>INDEX(calc_utili!$B$5:$BT$305,MATCH(Prod_1!$A85,calc_utili!$B$5:$B$305,0),MATCH(Prod_1!C$5,calc_utili!$B$5:$BT$5,0))</f>
        <v>0.54815233318474499</v>
      </c>
      <c r="D85">
        <f>INDEX(calc_utili!$B$5:$BT$305,MATCH(Prod_1!$A85,calc_utili!$B$5:$B$305,0),MATCH(Prod_1!D$5,calc_utili!$B$5:$BT$5,0))</f>
        <v>0.51654065073881705</v>
      </c>
      <c r="E85">
        <f>INDEX(calc_utili!$B$5:$BT$305,MATCH(Prod_1!$A85,calc_utili!$B$5:$B$305,0),MATCH(Prod_1!E$5,calc_utili!$B$5:$BT$5,0))</f>
        <v>0.35178033445582402</v>
      </c>
      <c r="F85">
        <f>INDEX(calc_utili!$B$5:$BT$305,MATCH(Prod_1!$A85,calc_utili!$B$5:$B$305,0),MATCH(Prod_1!F$5,calc_utili!$B$5:$BT$5,0))</f>
        <v>0.82894008620932502</v>
      </c>
      <c r="G85">
        <f>INDEX(calc_utili!$B$5:$BT$305,MATCH(Prod_1!$A85,calc_utili!$B$5:$B$305,0),MATCH(Prod_1!G$5,calc_utili!$B$5:$BT$5,0))</f>
        <v>-0.94651648201144134</v>
      </c>
      <c r="H85">
        <f t="shared" si="2"/>
        <v>-1.68270761583976</v>
      </c>
      <c r="J85" s="50">
        <f t="shared" si="3"/>
        <v>0.18587002946450792</v>
      </c>
    </row>
    <row r="86" spans="1:10" x14ac:dyDescent="0.25">
      <c r="A86">
        <v>999999525</v>
      </c>
      <c r="B86">
        <f>INDEX(calc_utili!$B$5:$BT$305,MATCH(Prod_1!$A86,calc_utili!$B$5:$B$305,0),MATCH(Prod_1!B$5,calc_utili!$B$5:$BT$5,0))</f>
        <v>-0.95916723884305199</v>
      </c>
      <c r="C86">
        <f>INDEX(calc_utili!$B$5:$BT$305,MATCH(Prod_1!$A86,calc_utili!$B$5:$B$305,0),MATCH(Prod_1!C$5,calc_utili!$B$5:$BT$5,0))</f>
        <v>0.48185430778468202</v>
      </c>
      <c r="D86">
        <f>INDEX(calc_utili!$B$5:$BT$305,MATCH(Prod_1!$A86,calc_utili!$B$5:$B$305,0),MATCH(Prod_1!D$5,calc_utili!$B$5:$BT$5,0))</f>
        <v>1.57150480893455</v>
      </c>
      <c r="E86">
        <f>INDEX(calc_utili!$B$5:$BT$305,MATCH(Prod_1!$A86,calc_utili!$B$5:$B$305,0),MATCH(Prod_1!E$5,calc_utili!$B$5:$BT$5,0))</f>
        <v>0.84338097295187697</v>
      </c>
      <c r="F86">
        <f>INDEX(calc_utili!$B$5:$BT$305,MATCH(Prod_1!$A86,calc_utili!$B$5:$B$305,0),MATCH(Prod_1!F$5,calc_utili!$B$5:$BT$5,0))</f>
        <v>0.26817137888054798</v>
      </c>
      <c r="G86">
        <f>INDEX(calc_utili!$B$5:$BT$305,MATCH(Prod_1!$A86,calc_utili!$B$5:$B$305,0),MATCH(Prod_1!G$5,calc_utili!$B$5:$BT$5,0))</f>
        <v>-0.66095010626913808</v>
      </c>
      <c r="H86">
        <f t="shared" si="2"/>
        <v>1.5447941234394671</v>
      </c>
      <c r="J86" s="50">
        <f t="shared" si="3"/>
        <v>4.687006582890958</v>
      </c>
    </row>
    <row r="87" spans="1:10" x14ac:dyDescent="0.25">
      <c r="A87">
        <v>999999526</v>
      </c>
      <c r="B87">
        <f>INDEX(calc_utili!$B$5:$BT$305,MATCH(Prod_1!$A87,calc_utili!$B$5:$B$305,0),MATCH(Prod_1!B$5,calc_utili!$B$5:$BT$5,0))</f>
        <v>-2.1029249153412901</v>
      </c>
      <c r="C87">
        <f>INDEX(calc_utili!$B$5:$BT$305,MATCH(Prod_1!$A87,calc_utili!$B$5:$B$305,0),MATCH(Prod_1!C$5,calc_utili!$B$5:$BT$5,0))</f>
        <v>0.57247212650759804</v>
      </c>
      <c r="D87">
        <f>INDEX(calc_utili!$B$5:$BT$305,MATCH(Prod_1!$A87,calc_utili!$B$5:$B$305,0),MATCH(Prod_1!D$5,calc_utili!$B$5:$BT$5,0))</f>
        <v>0.55042032897176296</v>
      </c>
      <c r="E87">
        <f>INDEX(calc_utili!$B$5:$BT$305,MATCH(Prod_1!$A87,calc_utili!$B$5:$B$305,0),MATCH(Prod_1!E$5,calc_utili!$B$5:$BT$5,0))</f>
        <v>0.49349936271267197</v>
      </c>
      <c r="F87">
        <f>INDEX(calc_utili!$B$5:$BT$305,MATCH(Prod_1!$A87,calc_utili!$B$5:$B$305,0),MATCH(Prod_1!F$5,calc_utili!$B$5:$BT$5,0))</f>
        <v>-0.21374549273333199</v>
      </c>
      <c r="G87">
        <f>INDEX(calc_utili!$B$5:$BT$305,MATCH(Prod_1!$A87,calc_utili!$B$5:$B$305,0),MATCH(Prod_1!G$5,calc_utili!$B$5:$BT$5,0))</f>
        <v>-1.4655866751642641</v>
      </c>
      <c r="H87">
        <f t="shared" si="2"/>
        <v>-2.1658652650468531</v>
      </c>
      <c r="J87" s="50">
        <f t="shared" si="3"/>
        <v>0.11465068843305352</v>
      </c>
    </row>
    <row r="88" spans="1:10" x14ac:dyDescent="0.25">
      <c r="A88">
        <v>999999530</v>
      </c>
      <c r="B88">
        <f>INDEX(calc_utili!$B$5:$BT$305,MATCH(Prod_1!$A88,calc_utili!$B$5:$B$305,0),MATCH(Prod_1!B$5,calc_utili!$B$5:$BT$5,0))</f>
        <v>-2.86429432473457</v>
      </c>
      <c r="C88">
        <f>INDEX(calc_utili!$B$5:$BT$305,MATCH(Prod_1!$A88,calc_utili!$B$5:$B$305,0),MATCH(Prod_1!C$5,calc_utili!$B$5:$BT$5,0))</f>
        <v>-1.45625077129239</v>
      </c>
      <c r="D88">
        <f>INDEX(calc_utili!$B$5:$BT$305,MATCH(Prod_1!$A88,calc_utili!$B$5:$B$305,0),MATCH(Prod_1!D$5,calc_utili!$B$5:$BT$5,0))</f>
        <v>-6.6856445283980603E-2</v>
      </c>
      <c r="E88">
        <f>INDEX(calc_utili!$B$5:$BT$305,MATCH(Prod_1!$A88,calc_utili!$B$5:$B$305,0),MATCH(Prod_1!E$5,calc_utili!$B$5:$BT$5,0))</f>
        <v>0.28707748763291902</v>
      </c>
      <c r="F88">
        <f>INDEX(calc_utili!$B$5:$BT$305,MATCH(Prod_1!$A88,calc_utili!$B$5:$B$305,0),MATCH(Prod_1!F$5,calc_utili!$B$5:$BT$5,0))</f>
        <v>0.100980556336844</v>
      </c>
      <c r="G88">
        <f>INDEX(calc_utili!$B$5:$BT$305,MATCH(Prod_1!$A88,calc_utili!$B$5:$B$305,0),MATCH(Prod_1!G$5,calc_utili!$B$5:$BT$5,0))</f>
        <v>-0.32169351285232795</v>
      </c>
      <c r="H88">
        <f t="shared" si="2"/>
        <v>-4.3210370101935052</v>
      </c>
      <c r="J88" s="50">
        <f t="shared" si="3"/>
        <v>1.3286098576448304E-2</v>
      </c>
    </row>
    <row r="89" spans="1:10" x14ac:dyDescent="0.25">
      <c r="A89">
        <v>999999531</v>
      </c>
      <c r="B89">
        <f>INDEX(calc_utili!$B$5:$BT$305,MATCH(Prod_1!$A89,calc_utili!$B$5:$B$305,0),MATCH(Prod_1!B$5,calc_utili!$B$5:$BT$5,0))</f>
        <v>-1.9397714570765701</v>
      </c>
      <c r="C89">
        <f>INDEX(calc_utili!$B$5:$BT$305,MATCH(Prod_1!$A89,calc_utili!$B$5:$B$305,0),MATCH(Prod_1!C$5,calc_utili!$B$5:$BT$5,0))</f>
        <v>1.47108817567811</v>
      </c>
      <c r="D89">
        <f>INDEX(calc_utili!$B$5:$BT$305,MATCH(Prod_1!$A89,calc_utili!$B$5:$B$305,0),MATCH(Prod_1!D$5,calc_utili!$B$5:$BT$5,0))</f>
        <v>0.56195833744085599</v>
      </c>
      <c r="E89">
        <f>INDEX(calc_utili!$B$5:$BT$305,MATCH(Prod_1!$A89,calc_utili!$B$5:$B$305,0),MATCH(Prod_1!E$5,calc_utili!$B$5:$BT$5,0))</f>
        <v>0.153151365786101</v>
      </c>
      <c r="F89">
        <f>INDEX(calc_utili!$B$5:$BT$305,MATCH(Prod_1!$A89,calc_utili!$B$5:$B$305,0),MATCH(Prod_1!F$5,calc_utili!$B$5:$BT$5,0))</f>
        <v>0.48278863208879802</v>
      </c>
      <c r="G89">
        <f>INDEX(calc_utili!$B$5:$BT$305,MATCH(Prod_1!$A89,calc_utili!$B$5:$B$305,0),MATCH(Prod_1!G$5,calc_utili!$B$5:$BT$5,0))</f>
        <v>-1.2865518561881597</v>
      </c>
      <c r="H89">
        <f t="shared" si="2"/>
        <v>-0.55733680227086468</v>
      </c>
      <c r="J89" s="50">
        <f t="shared" si="3"/>
        <v>0.57273233401501078</v>
      </c>
    </row>
    <row r="90" spans="1:10" x14ac:dyDescent="0.25">
      <c r="A90">
        <v>999999532</v>
      </c>
      <c r="B90">
        <f>INDEX(calc_utili!$B$5:$BT$305,MATCH(Prod_1!$A90,calc_utili!$B$5:$B$305,0),MATCH(Prod_1!B$5,calc_utili!$B$5:$BT$5,0))</f>
        <v>-2.1406348160763899</v>
      </c>
      <c r="C90">
        <f>INDEX(calc_utili!$B$5:$BT$305,MATCH(Prod_1!$A90,calc_utili!$B$5:$B$305,0),MATCH(Prod_1!C$5,calc_utili!$B$5:$BT$5,0))</f>
        <v>1.80668245663465</v>
      </c>
      <c r="D90">
        <f>INDEX(calc_utili!$B$5:$BT$305,MATCH(Prod_1!$A90,calc_utili!$B$5:$B$305,0),MATCH(Prod_1!D$5,calc_utili!$B$5:$BT$5,0))</f>
        <v>1.5102710925849701</v>
      </c>
      <c r="E90">
        <f>INDEX(calc_utili!$B$5:$BT$305,MATCH(Prod_1!$A90,calc_utili!$B$5:$B$305,0),MATCH(Prod_1!E$5,calc_utili!$B$5:$BT$5,0))</f>
        <v>7.3917622536818495E-2</v>
      </c>
      <c r="F90">
        <f>INDEX(calc_utili!$B$5:$BT$305,MATCH(Prod_1!$A90,calc_utili!$B$5:$B$305,0),MATCH(Prod_1!F$5,calc_utili!$B$5:$BT$5,0))</f>
        <v>0.60964157033569299</v>
      </c>
      <c r="G90">
        <f>INDEX(calc_utili!$B$5:$BT$305,MATCH(Prod_1!$A90,calc_utili!$B$5:$B$305,0),MATCH(Prod_1!G$5,calc_utili!$B$5:$BT$5,0))</f>
        <v>-1.0333209719992187</v>
      </c>
      <c r="H90">
        <f t="shared" si="2"/>
        <v>0.82655695401652296</v>
      </c>
      <c r="J90" s="50">
        <f t="shared" si="3"/>
        <v>2.2854363159482656</v>
      </c>
    </row>
    <row r="91" spans="1:10" x14ac:dyDescent="0.25">
      <c r="A91">
        <v>999999533</v>
      </c>
      <c r="B91">
        <f>INDEX(calc_utili!$B$5:$BT$305,MATCH(Prod_1!$A91,calc_utili!$B$5:$B$305,0),MATCH(Prod_1!B$5,calc_utili!$B$5:$BT$5,0))</f>
        <v>-2.0052128218141001</v>
      </c>
      <c r="C91">
        <f>INDEX(calc_utili!$B$5:$BT$305,MATCH(Prod_1!$A91,calc_utili!$B$5:$B$305,0),MATCH(Prod_1!C$5,calc_utili!$B$5:$BT$5,0))</f>
        <v>2.5839597002190402</v>
      </c>
      <c r="D91">
        <f>INDEX(calc_utili!$B$5:$BT$305,MATCH(Prod_1!$A91,calc_utili!$B$5:$B$305,0),MATCH(Prod_1!D$5,calc_utili!$B$5:$BT$5,0))</f>
        <v>1.3960089859943301</v>
      </c>
      <c r="E91">
        <f>INDEX(calc_utili!$B$5:$BT$305,MATCH(Prod_1!$A91,calc_utili!$B$5:$B$305,0),MATCH(Prod_1!E$5,calc_utili!$B$5:$BT$5,0))</f>
        <v>-0.28593978504182799</v>
      </c>
      <c r="F91">
        <f>INDEX(calc_utili!$B$5:$BT$305,MATCH(Prod_1!$A91,calc_utili!$B$5:$B$305,0),MATCH(Prod_1!F$5,calc_utili!$B$5:$BT$5,0))</f>
        <v>0.18599971238197599</v>
      </c>
      <c r="G91">
        <f>INDEX(calc_utili!$B$5:$BT$305,MATCH(Prod_1!$A91,calc_utili!$B$5:$B$305,0),MATCH(Prod_1!G$5,calc_utili!$B$5:$BT$5,0))</f>
        <v>-0.99487206568686126</v>
      </c>
      <c r="H91">
        <f t="shared" si="2"/>
        <v>0.87994372605255711</v>
      </c>
      <c r="J91" s="50">
        <f t="shared" si="3"/>
        <v>2.410764039391136</v>
      </c>
    </row>
    <row r="92" spans="1:10" x14ac:dyDescent="0.25">
      <c r="A92">
        <v>999999534</v>
      </c>
      <c r="B92">
        <f>INDEX(calc_utili!$B$5:$BT$305,MATCH(Prod_1!$A92,calc_utili!$B$5:$B$305,0),MATCH(Prod_1!B$5,calc_utili!$B$5:$BT$5,0))</f>
        <v>0.54562128460047599</v>
      </c>
      <c r="C92">
        <f>INDEX(calc_utili!$B$5:$BT$305,MATCH(Prod_1!$A92,calc_utili!$B$5:$B$305,0),MATCH(Prod_1!C$5,calc_utili!$B$5:$BT$5,0))</f>
        <v>0.49797511214739298</v>
      </c>
      <c r="D92">
        <f>INDEX(calc_utili!$B$5:$BT$305,MATCH(Prod_1!$A92,calc_utili!$B$5:$B$305,0),MATCH(Prod_1!D$5,calc_utili!$B$5:$BT$5,0))</f>
        <v>-0.14382321645986401</v>
      </c>
      <c r="E92">
        <f>INDEX(calc_utili!$B$5:$BT$305,MATCH(Prod_1!$A92,calc_utili!$B$5:$B$305,0),MATCH(Prod_1!E$5,calc_utili!$B$5:$BT$5,0))</f>
        <v>-0.32626915183439797</v>
      </c>
      <c r="F92">
        <f>INDEX(calc_utili!$B$5:$BT$305,MATCH(Prod_1!$A92,calc_utili!$B$5:$B$305,0),MATCH(Prod_1!F$5,calc_utili!$B$5:$BT$5,0))</f>
        <v>0.34461871527548299</v>
      </c>
      <c r="G92">
        <f>INDEX(calc_utili!$B$5:$BT$305,MATCH(Prod_1!$A92,calc_utili!$B$5:$B$305,0),MATCH(Prod_1!G$5,calc_utili!$B$5:$BT$5,0))</f>
        <v>-0.61632433287774369</v>
      </c>
      <c r="H92">
        <f t="shared" si="2"/>
        <v>0.30179841085134629</v>
      </c>
      <c r="J92" s="50">
        <f t="shared" si="3"/>
        <v>1.3522885925242578</v>
      </c>
    </row>
    <row r="93" spans="1:10" x14ac:dyDescent="0.25">
      <c r="A93">
        <v>999999535</v>
      </c>
      <c r="B93">
        <f>INDEX(calc_utili!$B$5:$BT$305,MATCH(Prod_1!$A93,calc_utili!$B$5:$B$305,0),MATCH(Prod_1!B$5,calc_utili!$B$5:$BT$5,0))</f>
        <v>-1.87988437773262</v>
      </c>
      <c r="C93">
        <f>INDEX(calc_utili!$B$5:$BT$305,MATCH(Prod_1!$A93,calc_utili!$B$5:$B$305,0),MATCH(Prod_1!C$5,calc_utili!$B$5:$BT$5,0))</f>
        <v>1.20321943805684</v>
      </c>
      <c r="D93">
        <f>INDEX(calc_utili!$B$5:$BT$305,MATCH(Prod_1!$A93,calc_utili!$B$5:$B$305,0),MATCH(Prod_1!D$5,calc_utili!$B$5:$BT$5,0))</f>
        <v>1.7419817804892199</v>
      </c>
      <c r="E93">
        <f>INDEX(calc_utili!$B$5:$BT$305,MATCH(Prod_1!$A93,calc_utili!$B$5:$B$305,0),MATCH(Prod_1!E$5,calc_utili!$B$5:$BT$5,0))</f>
        <v>0.13597954223741299</v>
      </c>
      <c r="F93">
        <f>INDEX(calc_utili!$B$5:$BT$305,MATCH(Prod_1!$A93,calc_utili!$B$5:$B$305,0),MATCH(Prod_1!F$5,calc_utili!$B$5:$BT$5,0))</f>
        <v>-8.14444224198351E-2</v>
      </c>
      <c r="G93">
        <f>INDEX(calc_utili!$B$5:$BT$305,MATCH(Prod_1!$A93,calc_utili!$B$5:$B$305,0),MATCH(Prod_1!G$5,calc_utili!$B$5:$BT$5,0))</f>
        <v>-1.3470631681219452</v>
      </c>
      <c r="H93">
        <f t="shared" si="2"/>
        <v>-0.22721120749092738</v>
      </c>
      <c r="J93" s="50">
        <f t="shared" si="3"/>
        <v>0.79675248442475488</v>
      </c>
    </row>
    <row r="94" spans="1:10" x14ac:dyDescent="0.25">
      <c r="A94">
        <v>999999536</v>
      </c>
      <c r="B94">
        <f>INDEX(calc_utili!$B$5:$BT$305,MATCH(Prod_1!$A94,calc_utili!$B$5:$B$305,0),MATCH(Prod_1!B$5,calc_utili!$B$5:$BT$5,0))</f>
        <v>-2.1254116579672</v>
      </c>
      <c r="C94">
        <f>INDEX(calc_utili!$B$5:$BT$305,MATCH(Prod_1!$A94,calc_utili!$B$5:$B$305,0),MATCH(Prod_1!C$5,calc_utili!$B$5:$BT$5,0))</f>
        <v>-9.1746850912859904E-2</v>
      </c>
      <c r="D94">
        <f>INDEX(calc_utili!$B$5:$BT$305,MATCH(Prod_1!$A94,calc_utili!$B$5:$B$305,0),MATCH(Prod_1!D$5,calc_utili!$B$5:$BT$5,0))</f>
        <v>5.02322461463513E-2</v>
      </c>
      <c r="E94">
        <f>INDEX(calc_utili!$B$5:$BT$305,MATCH(Prod_1!$A94,calc_utili!$B$5:$B$305,0),MATCH(Prod_1!E$5,calc_utili!$B$5:$BT$5,0))</f>
        <v>0.93827022780643099</v>
      </c>
      <c r="F94">
        <f>INDEX(calc_utili!$B$5:$BT$305,MATCH(Prod_1!$A94,calc_utili!$B$5:$B$305,0),MATCH(Prod_1!F$5,calc_utili!$B$5:$BT$5,0))</f>
        <v>5.5047974978198598E-2</v>
      </c>
      <c r="G94">
        <f>INDEX(calc_utili!$B$5:$BT$305,MATCH(Prod_1!$A94,calc_utili!$B$5:$B$305,0),MATCH(Prod_1!G$5,calc_utili!$B$5:$BT$5,0))</f>
        <v>-0.7177705939390755</v>
      </c>
      <c r="H94">
        <f t="shared" si="2"/>
        <v>-1.8913786538881545</v>
      </c>
      <c r="J94" s="50">
        <f t="shared" si="3"/>
        <v>0.15086367660385003</v>
      </c>
    </row>
    <row r="95" spans="1:10" x14ac:dyDescent="0.25">
      <c r="A95">
        <v>999999537</v>
      </c>
      <c r="B95">
        <f>INDEX(calc_utili!$B$5:$BT$305,MATCH(Prod_1!$A95,calc_utili!$B$5:$B$305,0),MATCH(Prod_1!B$5,calc_utili!$B$5:$BT$5,0))</f>
        <v>-1.0256631482674301</v>
      </c>
      <c r="C95">
        <f>INDEX(calc_utili!$B$5:$BT$305,MATCH(Prod_1!$A95,calc_utili!$B$5:$B$305,0),MATCH(Prod_1!C$5,calc_utili!$B$5:$BT$5,0))</f>
        <v>2.1017646338034601</v>
      </c>
      <c r="D95">
        <f>INDEX(calc_utili!$B$5:$BT$305,MATCH(Prod_1!$A95,calc_utili!$B$5:$B$305,0),MATCH(Prod_1!D$5,calc_utili!$B$5:$BT$5,0))</f>
        <v>1.03116067147019</v>
      </c>
      <c r="E95">
        <f>INDEX(calc_utili!$B$5:$BT$305,MATCH(Prod_1!$A95,calc_utili!$B$5:$B$305,0),MATCH(Prod_1!E$5,calc_utili!$B$5:$BT$5,0))</f>
        <v>1.3173490338113201</v>
      </c>
      <c r="F95">
        <f>INDEX(calc_utili!$B$5:$BT$305,MATCH(Prod_1!$A95,calc_utili!$B$5:$B$305,0),MATCH(Prod_1!F$5,calc_utili!$B$5:$BT$5,0))</f>
        <v>0.46099953994268</v>
      </c>
      <c r="G95">
        <f>INDEX(calc_utili!$B$5:$BT$305,MATCH(Prod_1!$A95,calc_utili!$B$5:$B$305,0),MATCH(Prod_1!G$5,calc_utili!$B$5:$BT$5,0))</f>
        <v>-1.2592936326523674</v>
      </c>
      <c r="H95">
        <f t="shared" si="2"/>
        <v>2.6263170981078527</v>
      </c>
      <c r="J95" s="50">
        <f t="shared" si="3"/>
        <v>13.822768143590631</v>
      </c>
    </row>
    <row r="96" spans="1:10" x14ac:dyDescent="0.25">
      <c r="A96">
        <v>999999538</v>
      </c>
      <c r="B96">
        <f>INDEX(calc_utili!$B$5:$BT$305,MATCH(Prod_1!$A96,calc_utili!$B$5:$B$305,0),MATCH(Prod_1!B$5,calc_utili!$B$5:$BT$5,0))</f>
        <v>-1.8289213104573001</v>
      </c>
      <c r="C96">
        <f>INDEX(calc_utili!$B$5:$BT$305,MATCH(Prod_1!$A96,calc_utili!$B$5:$B$305,0),MATCH(Prod_1!C$5,calc_utili!$B$5:$BT$5,0))</f>
        <v>1.9614148710508299</v>
      </c>
      <c r="D96">
        <f>INDEX(calc_utili!$B$5:$BT$305,MATCH(Prod_1!$A96,calc_utili!$B$5:$B$305,0),MATCH(Prod_1!D$5,calc_utili!$B$5:$BT$5,0))</f>
        <v>0.682961839969778</v>
      </c>
      <c r="E96">
        <f>INDEX(calc_utili!$B$5:$BT$305,MATCH(Prod_1!$A96,calc_utili!$B$5:$B$305,0),MATCH(Prod_1!E$5,calc_utili!$B$5:$BT$5,0))</f>
        <v>0.60160755317674597</v>
      </c>
      <c r="F96">
        <f>INDEX(calc_utili!$B$5:$BT$305,MATCH(Prod_1!$A96,calc_utili!$B$5:$B$305,0),MATCH(Prod_1!F$5,calc_utili!$B$5:$BT$5,0))</f>
        <v>0.43602055139871998</v>
      </c>
      <c r="G96">
        <f>INDEX(calc_utili!$B$5:$BT$305,MATCH(Prod_1!$A96,calc_utili!$B$5:$B$305,0),MATCH(Prod_1!G$5,calc_utili!$B$5:$BT$5,0))</f>
        <v>-0.78480016592811275</v>
      </c>
      <c r="H96">
        <f t="shared" si="2"/>
        <v>1.068283339210661</v>
      </c>
      <c r="J96" s="50">
        <f t="shared" si="3"/>
        <v>2.9103790755476067</v>
      </c>
    </row>
    <row r="97" spans="1:10" x14ac:dyDescent="0.25">
      <c r="A97">
        <v>999999539</v>
      </c>
      <c r="B97">
        <f>INDEX(calc_utili!$B$5:$BT$305,MATCH(Prod_1!$A97,calc_utili!$B$5:$B$305,0),MATCH(Prod_1!B$5,calc_utili!$B$5:$BT$5,0))</f>
        <v>0.73247957387927298</v>
      </c>
      <c r="C97">
        <f>INDEX(calc_utili!$B$5:$BT$305,MATCH(Prod_1!$A97,calc_utili!$B$5:$B$305,0),MATCH(Prod_1!C$5,calc_utili!$B$5:$BT$5,0))</f>
        <v>0.96885104477344597</v>
      </c>
      <c r="D97">
        <f>INDEX(calc_utili!$B$5:$BT$305,MATCH(Prod_1!$A97,calc_utili!$B$5:$B$305,0),MATCH(Prod_1!D$5,calc_utili!$B$5:$BT$5,0))</f>
        <v>1.3225891551703099</v>
      </c>
      <c r="E97">
        <f>INDEX(calc_utili!$B$5:$BT$305,MATCH(Prod_1!$A97,calc_utili!$B$5:$B$305,0),MATCH(Prod_1!E$5,calc_utili!$B$5:$BT$5,0))</f>
        <v>-0.55862741107829805</v>
      </c>
      <c r="F97">
        <f>INDEX(calc_utili!$B$5:$BT$305,MATCH(Prod_1!$A97,calc_utili!$B$5:$B$305,0),MATCH(Prod_1!F$5,calc_utili!$B$5:$BT$5,0))</f>
        <v>-0.14707533095845901</v>
      </c>
      <c r="G97">
        <f>INDEX(calc_utili!$B$5:$BT$305,MATCH(Prod_1!$A97,calc_utili!$B$5:$B$305,0),MATCH(Prod_1!G$5,calc_utili!$B$5:$BT$5,0))</f>
        <v>-0.27714668066767967</v>
      </c>
      <c r="H97">
        <f t="shared" si="2"/>
        <v>2.0410703511185924</v>
      </c>
      <c r="J97" s="50">
        <f t="shared" si="3"/>
        <v>7.6988452579889106</v>
      </c>
    </row>
    <row r="98" spans="1:10" x14ac:dyDescent="0.25">
      <c r="A98">
        <v>999999543</v>
      </c>
      <c r="B98">
        <f>INDEX(calc_utili!$B$5:$BT$305,MATCH(Prod_1!$A98,calc_utili!$B$5:$B$305,0),MATCH(Prod_1!B$5,calc_utili!$B$5:$BT$5,0))</f>
        <v>-5.3111265817796004E-3</v>
      </c>
      <c r="C98">
        <f>INDEX(calc_utili!$B$5:$BT$305,MATCH(Prod_1!$A98,calc_utili!$B$5:$B$305,0),MATCH(Prod_1!C$5,calc_utili!$B$5:$BT$5,0))</f>
        <v>5.2708016635656803</v>
      </c>
      <c r="D98">
        <f>INDEX(calc_utili!$B$5:$BT$305,MATCH(Prod_1!$A98,calc_utili!$B$5:$B$305,0),MATCH(Prod_1!D$5,calc_utili!$B$5:$BT$5,0))</f>
        <v>0.92979600565003795</v>
      </c>
      <c r="E98">
        <f>INDEX(calc_utili!$B$5:$BT$305,MATCH(Prod_1!$A98,calc_utili!$B$5:$B$305,0),MATCH(Prod_1!E$5,calc_utili!$B$5:$BT$5,0))</f>
        <v>0.391569704403195</v>
      </c>
      <c r="F98">
        <f>INDEX(calc_utili!$B$5:$BT$305,MATCH(Prod_1!$A98,calc_utili!$B$5:$B$305,0),MATCH(Prod_1!F$5,calc_utili!$B$5:$BT$5,0))</f>
        <v>-4.2606973001953603E-2</v>
      </c>
      <c r="G98">
        <f>INDEX(calc_utili!$B$5:$BT$305,MATCH(Prod_1!$A98,calc_utili!$B$5:$B$305,0),MATCH(Prod_1!G$5,calc_utili!$B$5:$BT$5,0))</f>
        <v>-0.83568359349793653</v>
      </c>
      <c r="H98">
        <f t="shared" si="2"/>
        <v>5.7085656805372436</v>
      </c>
      <c r="J98" s="50">
        <f t="shared" si="3"/>
        <v>301.43839910139957</v>
      </c>
    </row>
    <row r="99" spans="1:10" x14ac:dyDescent="0.25">
      <c r="A99">
        <v>999999545</v>
      </c>
      <c r="B99">
        <f>INDEX(calc_utili!$B$5:$BT$305,MATCH(Prod_1!$A99,calc_utili!$B$5:$B$305,0),MATCH(Prod_1!B$5,calc_utili!$B$5:$BT$5,0))</f>
        <v>-0.33667224563813197</v>
      </c>
      <c r="C99">
        <f>INDEX(calc_utili!$B$5:$BT$305,MATCH(Prod_1!$A99,calc_utili!$B$5:$B$305,0),MATCH(Prod_1!C$5,calc_utili!$B$5:$BT$5,0))</f>
        <v>4.9660557978344197</v>
      </c>
      <c r="D99">
        <f>INDEX(calc_utili!$B$5:$BT$305,MATCH(Prod_1!$A99,calc_utili!$B$5:$B$305,0),MATCH(Prod_1!D$5,calc_utili!$B$5:$BT$5,0))</f>
        <v>1.4565754134889499</v>
      </c>
      <c r="E99">
        <f>INDEX(calc_utili!$B$5:$BT$305,MATCH(Prod_1!$A99,calc_utili!$B$5:$B$305,0),MATCH(Prod_1!E$5,calc_utili!$B$5:$BT$5,0))</f>
        <v>-7.2804838058645002E-2</v>
      </c>
      <c r="F99">
        <f>INDEX(calc_utili!$B$5:$BT$305,MATCH(Prod_1!$A99,calc_utili!$B$5:$B$305,0),MATCH(Prod_1!F$5,calc_utili!$B$5:$BT$5,0))</f>
        <v>0.13633569808446799</v>
      </c>
      <c r="G99">
        <f>INDEX(calc_utili!$B$5:$BT$305,MATCH(Prod_1!$A99,calc_utili!$B$5:$B$305,0),MATCH(Prod_1!G$5,calc_utili!$B$5:$BT$5,0))</f>
        <v>-0.54456579014376949</v>
      </c>
      <c r="H99">
        <f t="shared" si="2"/>
        <v>5.6049240355672909</v>
      </c>
      <c r="J99" s="50">
        <f t="shared" si="3"/>
        <v>271.76128045867478</v>
      </c>
    </row>
    <row r="100" spans="1:10" x14ac:dyDescent="0.25">
      <c r="A100">
        <v>999999546</v>
      </c>
      <c r="B100">
        <f>INDEX(calc_utili!$B$5:$BT$305,MATCH(Prod_1!$A100,calc_utili!$B$5:$B$305,0),MATCH(Prod_1!B$5,calc_utili!$B$5:$BT$5,0))</f>
        <v>-2.4428858976362902</v>
      </c>
      <c r="C100">
        <f>INDEX(calc_utili!$B$5:$BT$305,MATCH(Prod_1!$A100,calc_utili!$B$5:$B$305,0),MATCH(Prod_1!C$5,calc_utili!$B$5:$BT$5,0))</f>
        <v>2.2771832246885801</v>
      </c>
      <c r="D100">
        <f>INDEX(calc_utili!$B$5:$BT$305,MATCH(Prod_1!$A100,calc_utili!$B$5:$B$305,0),MATCH(Prod_1!D$5,calc_utili!$B$5:$BT$5,0))</f>
        <v>-4.5992616609290798E-2</v>
      </c>
      <c r="E100">
        <f>INDEX(calc_utili!$B$5:$BT$305,MATCH(Prod_1!$A100,calc_utili!$B$5:$B$305,0),MATCH(Prod_1!E$5,calc_utili!$B$5:$BT$5,0))</f>
        <v>1.3239947177476099</v>
      </c>
      <c r="F100">
        <f>INDEX(calc_utili!$B$5:$BT$305,MATCH(Prod_1!$A100,calc_utili!$B$5:$B$305,0),MATCH(Prod_1!F$5,calc_utili!$B$5:$BT$5,0))</f>
        <v>0.18051599000947099</v>
      </c>
      <c r="G100">
        <f>INDEX(calc_utili!$B$5:$BT$305,MATCH(Prod_1!$A100,calc_utili!$B$5:$B$305,0),MATCH(Prod_1!G$5,calc_utili!$B$5:$BT$5,0))</f>
        <v>-0.76242086018790189</v>
      </c>
      <c r="H100">
        <f t="shared" si="2"/>
        <v>0.53039455801217827</v>
      </c>
      <c r="J100" s="50">
        <f t="shared" si="3"/>
        <v>1.699602768231973</v>
      </c>
    </row>
    <row r="101" spans="1:10" x14ac:dyDescent="0.25">
      <c r="A101">
        <v>999999547</v>
      </c>
      <c r="B101">
        <f>INDEX(calc_utili!$B$5:$BT$305,MATCH(Prod_1!$A101,calc_utili!$B$5:$B$305,0),MATCH(Prod_1!B$5,calc_utili!$B$5:$BT$5,0))</f>
        <v>-2.8620308002186898</v>
      </c>
      <c r="C101">
        <f>INDEX(calc_utili!$B$5:$BT$305,MATCH(Prod_1!$A101,calc_utili!$B$5:$B$305,0),MATCH(Prod_1!C$5,calc_utili!$B$5:$BT$5,0))</f>
        <v>1.8858257246136501</v>
      </c>
      <c r="D101">
        <f>INDEX(calc_utili!$B$5:$BT$305,MATCH(Prod_1!$A101,calc_utili!$B$5:$B$305,0),MATCH(Prod_1!D$5,calc_utili!$B$5:$BT$5,0))</f>
        <v>0.70369268408407604</v>
      </c>
      <c r="E101">
        <f>INDEX(calc_utili!$B$5:$BT$305,MATCH(Prod_1!$A101,calc_utili!$B$5:$B$305,0),MATCH(Prod_1!E$5,calc_utili!$B$5:$BT$5,0))</f>
        <v>0.31014389361804701</v>
      </c>
      <c r="F101">
        <f>INDEX(calc_utili!$B$5:$BT$305,MATCH(Prod_1!$A101,calc_utili!$B$5:$B$305,0),MATCH(Prod_1!F$5,calc_utili!$B$5:$BT$5,0))</f>
        <v>0.64609021063741401</v>
      </c>
      <c r="G101">
        <f>INDEX(calc_utili!$B$5:$BT$305,MATCH(Prod_1!$A101,calc_utili!$B$5:$B$305,0),MATCH(Prod_1!G$5,calc_utili!$B$5:$BT$5,0))</f>
        <v>-0.55694308901737877</v>
      </c>
      <c r="H101">
        <f t="shared" si="2"/>
        <v>0.12677862371711845</v>
      </c>
      <c r="J101" s="50">
        <f t="shared" si="3"/>
        <v>1.1351656912024679</v>
      </c>
    </row>
    <row r="102" spans="1:10" x14ac:dyDescent="0.25">
      <c r="A102">
        <v>999999548</v>
      </c>
      <c r="B102">
        <f>INDEX(calc_utili!$B$5:$BT$305,MATCH(Prod_1!$A102,calc_utili!$B$5:$B$305,0),MATCH(Prod_1!B$5,calc_utili!$B$5:$BT$5,0))</f>
        <v>-2.02172407146523</v>
      </c>
      <c r="C102">
        <f>INDEX(calc_utili!$B$5:$BT$305,MATCH(Prod_1!$A102,calc_utili!$B$5:$B$305,0),MATCH(Prod_1!C$5,calc_utili!$B$5:$BT$5,0))</f>
        <v>1.7838565347108899</v>
      </c>
      <c r="D102">
        <f>INDEX(calc_utili!$B$5:$BT$305,MATCH(Prod_1!$A102,calc_utili!$B$5:$B$305,0),MATCH(Prod_1!D$5,calc_utili!$B$5:$BT$5,0))</f>
        <v>1.13635144904055</v>
      </c>
      <c r="E102">
        <f>INDEX(calc_utili!$B$5:$BT$305,MATCH(Prod_1!$A102,calc_utili!$B$5:$B$305,0),MATCH(Prod_1!E$5,calc_utili!$B$5:$BT$5,0))</f>
        <v>-0.28330101753750297</v>
      </c>
      <c r="F102">
        <f>INDEX(calc_utili!$B$5:$BT$305,MATCH(Prod_1!$A102,calc_utili!$B$5:$B$305,0),MATCH(Prod_1!F$5,calc_utili!$B$5:$BT$5,0))</f>
        <v>0.88843316398754202</v>
      </c>
      <c r="G102">
        <f>INDEX(calc_utili!$B$5:$BT$305,MATCH(Prod_1!$A102,calc_utili!$B$5:$B$305,0),MATCH(Prod_1!G$5,calc_utili!$B$5:$BT$5,0))</f>
        <v>-1.4845853965613287</v>
      </c>
      <c r="H102">
        <f t="shared" si="2"/>
        <v>1.903066217492011E-2</v>
      </c>
      <c r="J102" s="50">
        <f t="shared" si="3"/>
        <v>1.0192128994224996</v>
      </c>
    </row>
    <row r="103" spans="1:10" x14ac:dyDescent="0.25">
      <c r="A103">
        <v>999999551</v>
      </c>
      <c r="B103">
        <f>INDEX(calc_utili!$B$5:$BT$305,MATCH(Prod_1!$A103,calc_utili!$B$5:$B$305,0),MATCH(Prod_1!B$5,calc_utili!$B$5:$BT$5,0))</f>
        <v>-1.8484640229251701</v>
      </c>
      <c r="C103">
        <f>INDEX(calc_utili!$B$5:$BT$305,MATCH(Prod_1!$A103,calc_utili!$B$5:$B$305,0),MATCH(Prod_1!C$5,calc_utili!$B$5:$BT$5,0))</f>
        <v>3.1953552805259799</v>
      </c>
      <c r="D103">
        <f>INDEX(calc_utili!$B$5:$BT$305,MATCH(Prod_1!$A103,calc_utili!$B$5:$B$305,0),MATCH(Prod_1!D$5,calc_utili!$B$5:$BT$5,0))</f>
        <v>0.87012174609278703</v>
      </c>
      <c r="E103">
        <f>INDEX(calc_utili!$B$5:$BT$305,MATCH(Prod_1!$A103,calc_utili!$B$5:$B$305,0),MATCH(Prod_1!E$5,calc_utili!$B$5:$BT$5,0))</f>
        <v>-0.17394953550464601</v>
      </c>
      <c r="F103">
        <f>INDEX(calc_utili!$B$5:$BT$305,MATCH(Prod_1!$A103,calc_utili!$B$5:$B$305,0),MATCH(Prod_1!F$5,calc_utili!$B$5:$BT$5,0))</f>
        <v>8.6906951117696696E-2</v>
      </c>
      <c r="G103">
        <f>INDEX(calc_utili!$B$5:$BT$305,MATCH(Prod_1!$A103,calc_utili!$B$5:$B$305,0),MATCH(Prod_1!G$5,calc_utili!$B$5:$BT$5,0))</f>
        <v>-1.2569986205349277</v>
      </c>
      <c r="H103">
        <f t="shared" si="2"/>
        <v>0.87297179877172004</v>
      </c>
      <c r="J103" s="50">
        <f t="shared" si="3"/>
        <v>2.3940148228223257</v>
      </c>
    </row>
    <row r="104" spans="1:10" x14ac:dyDescent="0.25">
      <c r="A104">
        <v>999999552</v>
      </c>
      <c r="B104">
        <f>INDEX(calc_utili!$B$5:$BT$305,MATCH(Prod_1!$A104,calc_utili!$B$5:$B$305,0),MATCH(Prod_1!B$5,calc_utili!$B$5:$BT$5,0))</f>
        <v>-1.7020825307987499</v>
      </c>
      <c r="C104">
        <f>INDEX(calc_utili!$B$5:$BT$305,MATCH(Prod_1!$A104,calc_utili!$B$5:$B$305,0),MATCH(Prod_1!C$5,calc_utili!$B$5:$BT$5,0))</f>
        <v>5.4604997568020899</v>
      </c>
      <c r="D104">
        <f>INDEX(calc_utili!$B$5:$BT$305,MATCH(Prod_1!$A104,calc_utili!$B$5:$B$305,0),MATCH(Prod_1!D$5,calc_utili!$B$5:$BT$5,0))</f>
        <v>0.86216687923838997</v>
      </c>
      <c r="E104">
        <f>INDEX(calc_utili!$B$5:$BT$305,MATCH(Prod_1!$A104,calc_utili!$B$5:$B$305,0),MATCH(Prod_1!E$5,calc_utili!$B$5:$BT$5,0))</f>
        <v>1.3491897271337701</v>
      </c>
      <c r="F104">
        <f>INDEX(calc_utili!$B$5:$BT$305,MATCH(Prod_1!$A104,calc_utili!$B$5:$B$305,0),MATCH(Prod_1!F$5,calc_utili!$B$5:$BT$5,0))</f>
        <v>-0.29566326038690799</v>
      </c>
      <c r="G104">
        <f>INDEX(calc_utili!$B$5:$BT$305,MATCH(Prod_1!$A104,calc_utili!$B$5:$B$305,0),MATCH(Prod_1!G$5,calc_utili!$B$5:$BT$5,0))</f>
        <v>-1.2887129181513348</v>
      </c>
      <c r="H104">
        <f t="shared" si="2"/>
        <v>4.3853976538372574</v>
      </c>
      <c r="J104" s="50">
        <f t="shared" si="3"/>
        <v>80.2701365950753</v>
      </c>
    </row>
    <row r="105" spans="1:10" x14ac:dyDescent="0.25">
      <c r="A105">
        <v>999999553</v>
      </c>
      <c r="B105">
        <f>INDEX(calc_utili!$B$5:$BT$305,MATCH(Prod_1!$A105,calc_utili!$B$5:$B$305,0),MATCH(Prod_1!B$5,calc_utili!$B$5:$BT$5,0))</f>
        <v>-1.7269723677013</v>
      </c>
      <c r="C105">
        <f>INDEX(calc_utili!$B$5:$BT$305,MATCH(Prod_1!$A105,calc_utili!$B$5:$B$305,0),MATCH(Prod_1!C$5,calc_utili!$B$5:$BT$5,0))</f>
        <v>3.2732820460299901</v>
      </c>
      <c r="D105">
        <f>INDEX(calc_utili!$B$5:$BT$305,MATCH(Prod_1!$A105,calc_utili!$B$5:$B$305,0),MATCH(Prod_1!D$5,calc_utili!$B$5:$BT$5,0))</f>
        <v>0.66650993039800799</v>
      </c>
      <c r="E105">
        <f>INDEX(calc_utili!$B$5:$BT$305,MATCH(Prod_1!$A105,calc_utili!$B$5:$B$305,0),MATCH(Prod_1!E$5,calc_utili!$B$5:$BT$5,0))</f>
        <v>0.21953022817767301</v>
      </c>
      <c r="F105">
        <f>INDEX(calc_utili!$B$5:$BT$305,MATCH(Prod_1!$A105,calc_utili!$B$5:$B$305,0),MATCH(Prod_1!F$5,calc_utili!$B$5:$BT$5,0))</f>
        <v>-0.33522491397958298</v>
      </c>
      <c r="G105">
        <f>INDEX(calc_utili!$B$5:$BT$305,MATCH(Prod_1!$A105,calc_utili!$B$5:$B$305,0),MATCH(Prod_1!G$5,calc_utili!$B$5:$BT$5,0))</f>
        <v>-1.1939398255088154</v>
      </c>
      <c r="H105">
        <f t="shared" si="2"/>
        <v>0.90318509741597275</v>
      </c>
      <c r="J105" s="50">
        <f t="shared" si="3"/>
        <v>2.4674496760739202</v>
      </c>
    </row>
    <row r="106" spans="1:10" x14ac:dyDescent="0.25">
      <c r="A106">
        <v>999999554</v>
      </c>
      <c r="B106">
        <f>INDEX(calc_utili!$B$5:$BT$305,MATCH(Prod_1!$A106,calc_utili!$B$5:$B$305,0),MATCH(Prod_1!B$5,calc_utili!$B$5:$BT$5,0))</f>
        <v>-0.75738924995318602</v>
      </c>
      <c r="C106">
        <f>INDEX(calc_utili!$B$5:$BT$305,MATCH(Prod_1!$A106,calc_utili!$B$5:$B$305,0),MATCH(Prod_1!C$5,calc_utili!$B$5:$BT$5,0))</f>
        <v>4.39568464393823</v>
      </c>
      <c r="D106">
        <f>INDEX(calc_utili!$B$5:$BT$305,MATCH(Prod_1!$A106,calc_utili!$B$5:$B$305,0),MATCH(Prod_1!D$5,calc_utili!$B$5:$BT$5,0))</f>
        <v>1.29257702897009</v>
      </c>
      <c r="E106">
        <f>INDEX(calc_utili!$B$5:$BT$305,MATCH(Prod_1!$A106,calc_utili!$B$5:$B$305,0),MATCH(Prod_1!E$5,calc_utili!$B$5:$BT$5,0))</f>
        <v>0.37225226543398698</v>
      </c>
      <c r="F106">
        <f>INDEX(calc_utili!$B$5:$BT$305,MATCH(Prod_1!$A106,calc_utili!$B$5:$B$305,0),MATCH(Prod_1!F$5,calc_utili!$B$5:$BT$5,0))</f>
        <v>0.641290774908577</v>
      </c>
      <c r="G106">
        <f>INDEX(calc_utili!$B$5:$BT$305,MATCH(Prod_1!$A106,calc_utili!$B$5:$B$305,0),MATCH(Prod_1!G$5,calc_utili!$B$5:$BT$5,0))</f>
        <v>-1.0279280464406924</v>
      </c>
      <c r="H106">
        <f t="shared" si="2"/>
        <v>4.9164874168570059</v>
      </c>
      <c r="J106" s="50">
        <f t="shared" si="3"/>
        <v>136.52222431370168</v>
      </c>
    </row>
    <row r="107" spans="1:10" x14ac:dyDescent="0.25">
      <c r="A107">
        <v>999999555</v>
      </c>
      <c r="B107">
        <f>INDEX(calc_utili!$B$5:$BT$305,MATCH(Prod_1!$A107,calc_utili!$B$5:$B$305,0),MATCH(Prod_1!B$5,calc_utili!$B$5:$BT$5,0))</f>
        <v>0.75172693282793501</v>
      </c>
      <c r="C107">
        <f>INDEX(calc_utili!$B$5:$BT$305,MATCH(Prod_1!$A107,calc_utili!$B$5:$B$305,0),MATCH(Prod_1!C$5,calc_utili!$B$5:$BT$5,0))</f>
        <v>2.15810156892063</v>
      </c>
      <c r="D107">
        <f>INDEX(calc_utili!$B$5:$BT$305,MATCH(Prod_1!$A107,calc_utili!$B$5:$B$305,0),MATCH(Prod_1!D$5,calc_utili!$B$5:$BT$5,0))</f>
        <v>1.40234560418832</v>
      </c>
      <c r="E107">
        <f>INDEX(calc_utili!$B$5:$BT$305,MATCH(Prod_1!$A107,calc_utili!$B$5:$B$305,0),MATCH(Prod_1!E$5,calc_utili!$B$5:$BT$5,0))</f>
        <v>1.19940876443309</v>
      </c>
      <c r="F107">
        <f>INDEX(calc_utili!$B$5:$BT$305,MATCH(Prod_1!$A107,calc_utili!$B$5:$B$305,0),MATCH(Prod_1!F$5,calc_utili!$B$5:$BT$5,0))</f>
        <v>-0.38885869542053703</v>
      </c>
      <c r="G107">
        <f>INDEX(calc_utili!$B$5:$BT$305,MATCH(Prod_1!$A107,calc_utili!$B$5:$B$305,0),MATCH(Prod_1!G$5,calc_utili!$B$5:$BT$5,0))</f>
        <v>-0.89885863740177108</v>
      </c>
      <c r="H107">
        <f t="shared" si="2"/>
        <v>4.2238655375476668</v>
      </c>
      <c r="J107" s="50">
        <f t="shared" si="3"/>
        <v>68.296979224117493</v>
      </c>
    </row>
    <row r="108" spans="1:10" x14ac:dyDescent="0.25">
      <c r="A108">
        <v>999999556</v>
      </c>
      <c r="B108">
        <f>INDEX(calc_utili!$B$5:$BT$305,MATCH(Prod_1!$A108,calc_utili!$B$5:$B$305,0),MATCH(Prod_1!B$5,calc_utili!$B$5:$BT$5,0))</f>
        <v>0.28214911974260398</v>
      </c>
      <c r="C108">
        <f>INDEX(calc_utili!$B$5:$BT$305,MATCH(Prod_1!$A108,calc_utili!$B$5:$B$305,0),MATCH(Prod_1!C$5,calc_utili!$B$5:$BT$5,0))</f>
        <v>4.5330133051279304</v>
      </c>
      <c r="D108">
        <f>INDEX(calc_utili!$B$5:$BT$305,MATCH(Prod_1!$A108,calc_utili!$B$5:$B$305,0),MATCH(Prod_1!D$5,calc_utili!$B$5:$BT$5,0))</f>
        <v>1.3004127787365101</v>
      </c>
      <c r="E108">
        <f>INDEX(calc_utili!$B$5:$BT$305,MATCH(Prod_1!$A108,calc_utili!$B$5:$B$305,0),MATCH(Prod_1!E$5,calc_utili!$B$5:$BT$5,0))</f>
        <v>0.12016931763891101</v>
      </c>
      <c r="F108">
        <f>INDEX(calc_utili!$B$5:$BT$305,MATCH(Prod_1!$A108,calc_utili!$B$5:$B$305,0),MATCH(Prod_1!F$5,calc_utili!$B$5:$BT$5,0))</f>
        <v>2.9021251255180101E-2</v>
      </c>
      <c r="G108">
        <f>INDEX(calc_utili!$B$5:$BT$305,MATCH(Prod_1!$A108,calc_utili!$B$5:$B$305,0),MATCH(Prod_1!G$5,calc_utili!$B$5:$BT$5,0))</f>
        <v>-0.89549153339678611</v>
      </c>
      <c r="H108">
        <f t="shared" si="2"/>
        <v>5.3692742391043495</v>
      </c>
      <c r="J108" s="50">
        <f t="shared" si="3"/>
        <v>214.70698521057975</v>
      </c>
    </row>
    <row r="109" spans="1:10" x14ac:dyDescent="0.25">
      <c r="A109">
        <v>999999557</v>
      </c>
      <c r="B109">
        <f>INDEX(calc_utili!$B$5:$BT$305,MATCH(Prod_1!$A109,calc_utili!$B$5:$B$305,0),MATCH(Prod_1!B$5,calc_utili!$B$5:$BT$5,0))</f>
        <v>-0.10612353803548601</v>
      </c>
      <c r="C109">
        <f>INDEX(calc_utili!$B$5:$BT$305,MATCH(Prod_1!$A109,calc_utili!$B$5:$B$305,0),MATCH(Prod_1!C$5,calc_utili!$B$5:$BT$5,0))</f>
        <v>4.7262745688390204</v>
      </c>
      <c r="D109">
        <f>INDEX(calc_utili!$B$5:$BT$305,MATCH(Prod_1!$A109,calc_utili!$B$5:$B$305,0),MATCH(Prod_1!D$5,calc_utili!$B$5:$BT$5,0))</f>
        <v>0.92358948699010501</v>
      </c>
      <c r="E109">
        <f>INDEX(calc_utili!$B$5:$BT$305,MATCH(Prod_1!$A109,calc_utili!$B$5:$B$305,0),MATCH(Prod_1!E$5,calc_utili!$B$5:$BT$5,0))</f>
        <v>0.45054451128609402</v>
      </c>
      <c r="F109">
        <f>INDEX(calc_utili!$B$5:$BT$305,MATCH(Prod_1!$A109,calc_utili!$B$5:$B$305,0),MATCH(Prod_1!F$5,calc_utili!$B$5:$BT$5,0))</f>
        <v>-0.41110616316654802</v>
      </c>
      <c r="G109">
        <f>INDEX(calc_utili!$B$5:$BT$305,MATCH(Prod_1!$A109,calc_utili!$B$5:$B$305,0),MATCH(Prod_1!G$5,calc_utili!$B$5:$BT$5,0))</f>
        <v>-0.73631101650304931</v>
      </c>
      <c r="H109">
        <f t="shared" si="2"/>
        <v>4.8468678494101365</v>
      </c>
      <c r="J109" s="50">
        <f t="shared" si="3"/>
        <v>127.34091364501651</v>
      </c>
    </row>
    <row r="110" spans="1:10" x14ac:dyDescent="0.25">
      <c r="A110">
        <v>999999558</v>
      </c>
      <c r="B110">
        <f>INDEX(calc_utili!$B$5:$BT$305,MATCH(Prod_1!$A110,calc_utili!$B$5:$B$305,0),MATCH(Prod_1!B$5,calc_utili!$B$5:$BT$5,0))</f>
        <v>1.3250122100352399</v>
      </c>
      <c r="C110">
        <f>INDEX(calc_utili!$B$5:$BT$305,MATCH(Prod_1!$A110,calc_utili!$B$5:$B$305,0),MATCH(Prod_1!C$5,calc_utili!$B$5:$BT$5,0))</f>
        <v>1.93162699449324</v>
      </c>
      <c r="D110">
        <f>INDEX(calc_utili!$B$5:$BT$305,MATCH(Prod_1!$A110,calc_utili!$B$5:$B$305,0),MATCH(Prod_1!D$5,calc_utili!$B$5:$BT$5,0))</f>
        <v>1.2030019397121099</v>
      </c>
      <c r="E110">
        <f>INDEX(calc_utili!$B$5:$BT$305,MATCH(Prod_1!$A110,calc_utili!$B$5:$B$305,0),MATCH(Prod_1!E$5,calc_utili!$B$5:$BT$5,0))</f>
        <v>0.34230434603909299</v>
      </c>
      <c r="F110">
        <f>INDEX(calc_utili!$B$5:$BT$305,MATCH(Prod_1!$A110,calc_utili!$B$5:$B$305,0),MATCH(Prod_1!F$5,calc_utili!$B$5:$BT$5,0))</f>
        <v>-7.3609989579611207E-2</v>
      </c>
      <c r="G110">
        <f>INDEX(calc_utili!$B$5:$BT$305,MATCH(Prod_1!$A110,calc_utili!$B$5:$B$305,0),MATCH(Prod_1!G$5,calc_utili!$B$5:$BT$5,0))</f>
        <v>-0.79783933517631311</v>
      </c>
      <c r="H110">
        <f t="shared" si="2"/>
        <v>3.9304961655237589</v>
      </c>
      <c r="J110" s="50">
        <f t="shared" si="3"/>
        <v>50.932242223621792</v>
      </c>
    </row>
    <row r="111" spans="1:10" x14ac:dyDescent="0.25">
      <c r="A111">
        <v>999999559</v>
      </c>
      <c r="B111">
        <f>INDEX(calc_utili!$B$5:$BT$305,MATCH(Prod_1!$A111,calc_utili!$B$5:$B$305,0),MATCH(Prod_1!B$5,calc_utili!$B$5:$BT$5,0))</f>
        <v>-2.47225447570088</v>
      </c>
      <c r="C111">
        <f>INDEX(calc_utili!$B$5:$BT$305,MATCH(Prod_1!$A111,calc_utili!$B$5:$B$305,0),MATCH(Prod_1!C$5,calc_utili!$B$5:$BT$5,0))</f>
        <v>1.1954316857029801</v>
      </c>
      <c r="D111">
        <f>INDEX(calc_utili!$B$5:$BT$305,MATCH(Prod_1!$A111,calc_utili!$B$5:$B$305,0),MATCH(Prod_1!D$5,calc_utili!$B$5:$BT$5,0))</f>
        <v>-0.58104781926926696</v>
      </c>
      <c r="E111">
        <f>INDEX(calc_utili!$B$5:$BT$305,MATCH(Prod_1!$A111,calc_utili!$B$5:$B$305,0),MATCH(Prod_1!E$5,calc_utili!$B$5:$BT$5,0))</f>
        <v>-0.48344751978274603</v>
      </c>
      <c r="F111">
        <f>INDEX(calc_utili!$B$5:$BT$305,MATCH(Prod_1!$A111,calc_utili!$B$5:$B$305,0),MATCH(Prod_1!F$5,calc_utili!$B$5:$BT$5,0))</f>
        <v>1.6060741525165301</v>
      </c>
      <c r="G111">
        <f>INDEX(calc_utili!$B$5:$BT$305,MATCH(Prod_1!$A111,calc_utili!$B$5:$B$305,0),MATCH(Prod_1!G$5,calc_utili!$B$5:$BT$5,0))</f>
        <v>-1.3823449020479615</v>
      </c>
      <c r="H111">
        <f t="shared" si="2"/>
        <v>-2.1175888785813441</v>
      </c>
      <c r="J111" s="50">
        <f t="shared" si="3"/>
        <v>0.12032138852478726</v>
      </c>
    </row>
    <row r="112" spans="1:10" x14ac:dyDescent="0.25">
      <c r="A112">
        <v>999999560</v>
      </c>
      <c r="B112">
        <f>INDEX(calc_utili!$B$5:$BT$305,MATCH(Prod_1!$A112,calc_utili!$B$5:$B$305,0),MATCH(Prod_1!B$5,calc_utili!$B$5:$BT$5,0))</f>
        <v>1.57742698016508</v>
      </c>
      <c r="C112">
        <f>INDEX(calc_utili!$B$5:$BT$305,MATCH(Prod_1!$A112,calc_utili!$B$5:$B$305,0),MATCH(Prod_1!C$5,calc_utili!$B$5:$BT$5,0))</f>
        <v>0.47095655973855999</v>
      </c>
      <c r="D112">
        <f>INDEX(calc_utili!$B$5:$BT$305,MATCH(Prod_1!$A112,calc_utili!$B$5:$B$305,0),MATCH(Prod_1!D$5,calc_utili!$B$5:$BT$5,0))</f>
        <v>-0.123828686576198</v>
      </c>
      <c r="E112">
        <f>INDEX(calc_utili!$B$5:$BT$305,MATCH(Prod_1!$A112,calc_utili!$B$5:$B$305,0),MATCH(Prod_1!E$5,calc_utili!$B$5:$BT$5,0))</f>
        <v>0.20739056076553</v>
      </c>
      <c r="F112">
        <f>INDEX(calc_utili!$B$5:$BT$305,MATCH(Prod_1!$A112,calc_utili!$B$5:$B$305,0),MATCH(Prod_1!F$5,calc_utili!$B$5:$BT$5,0))</f>
        <v>0.185972348833947</v>
      </c>
      <c r="G112">
        <f>INDEX(calc_utili!$B$5:$BT$305,MATCH(Prod_1!$A112,calc_utili!$B$5:$B$305,0),MATCH(Prod_1!G$5,calc_utili!$B$5:$BT$5,0))</f>
        <v>-1.3420135227692853</v>
      </c>
      <c r="H112">
        <f t="shared" si="2"/>
        <v>0.97590424015763366</v>
      </c>
      <c r="J112" s="50">
        <f t="shared" si="3"/>
        <v>2.6535655870299268</v>
      </c>
    </row>
    <row r="113" spans="1:10" x14ac:dyDescent="0.25">
      <c r="A113">
        <v>999999562</v>
      </c>
      <c r="B113">
        <f>INDEX(calc_utili!$B$5:$BT$305,MATCH(Prod_1!$A113,calc_utili!$B$5:$B$305,0),MATCH(Prod_1!B$5,calc_utili!$B$5:$BT$5,0))</f>
        <v>-2.6299847063430399</v>
      </c>
      <c r="C113">
        <f>INDEX(calc_utili!$B$5:$BT$305,MATCH(Prod_1!$A113,calc_utili!$B$5:$B$305,0),MATCH(Prod_1!C$5,calc_utili!$B$5:$BT$5,0))</f>
        <v>3.6887500396108099</v>
      </c>
      <c r="D113">
        <f>INDEX(calc_utili!$B$5:$BT$305,MATCH(Prod_1!$A113,calc_utili!$B$5:$B$305,0),MATCH(Prod_1!D$5,calc_utili!$B$5:$BT$5,0))</f>
        <v>0.39536718705398499</v>
      </c>
      <c r="E113">
        <f>INDEX(calc_utili!$B$5:$BT$305,MATCH(Prod_1!$A113,calc_utili!$B$5:$B$305,0),MATCH(Prod_1!E$5,calc_utili!$B$5:$BT$5,0))</f>
        <v>0.26801259412129202</v>
      </c>
      <c r="F113">
        <f>INDEX(calc_utili!$B$5:$BT$305,MATCH(Prod_1!$A113,calc_utili!$B$5:$B$305,0),MATCH(Prod_1!F$5,calc_utili!$B$5:$BT$5,0))</f>
        <v>0.69485893872615601</v>
      </c>
      <c r="G113">
        <f>INDEX(calc_utili!$B$5:$BT$305,MATCH(Prod_1!$A113,calc_utili!$B$5:$B$305,0),MATCH(Prod_1!G$5,calc_utili!$B$5:$BT$5,0))</f>
        <v>-0.63987752951857058</v>
      </c>
      <c r="H113">
        <f t="shared" si="2"/>
        <v>1.7771265236506326</v>
      </c>
      <c r="J113" s="50">
        <f t="shared" si="3"/>
        <v>5.9128415740013782</v>
      </c>
    </row>
    <row r="114" spans="1:10" x14ac:dyDescent="0.25">
      <c r="A114">
        <v>999999564</v>
      </c>
      <c r="B114">
        <f>INDEX(calc_utili!$B$5:$BT$305,MATCH(Prod_1!$A114,calc_utili!$B$5:$B$305,0),MATCH(Prod_1!B$5,calc_utili!$B$5:$BT$5,0))</f>
        <v>0.123825020813272</v>
      </c>
      <c r="C114">
        <f>INDEX(calc_utili!$B$5:$BT$305,MATCH(Prod_1!$A114,calc_utili!$B$5:$B$305,0),MATCH(Prod_1!C$5,calc_utili!$B$5:$BT$5,0))</f>
        <v>3.1312038402350901</v>
      </c>
      <c r="D114">
        <f>INDEX(calc_utili!$B$5:$BT$305,MATCH(Prod_1!$A114,calc_utili!$B$5:$B$305,0),MATCH(Prod_1!D$5,calc_utili!$B$5:$BT$5,0))</f>
        <v>0.464742610348928</v>
      </c>
      <c r="E114">
        <f>INDEX(calc_utili!$B$5:$BT$305,MATCH(Prod_1!$A114,calc_utili!$B$5:$B$305,0),MATCH(Prod_1!E$5,calc_utili!$B$5:$BT$5,0))</f>
        <v>-0.32644092645301498</v>
      </c>
      <c r="F114">
        <f>INDEX(calc_utili!$B$5:$BT$305,MATCH(Prod_1!$A114,calc_utili!$B$5:$B$305,0),MATCH(Prod_1!F$5,calc_utili!$B$5:$BT$5,0))</f>
        <v>-0.85484431068365196</v>
      </c>
      <c r="G114">
        <f>INDEX(calc_utili!$B$5:$BT$305,MATCH(Prod_1!$A114,calc_utili!$B$5:$B$305,0),MATCH(Prod_1!G$5,calc_utili!$B$5:$BT$5,0))</f>
        <v>-0.94864053700077733</v>
      </c>
      <c r="H114">
        <f t="shared" si="2"/>
        <v>1.5898456972598458</v>
      </c>
      <c r="J114" s="50">
        <f t="shared" si="3"/>
        <v>4.9029923248044529</v>
      </c>
    </row>
    <row r="115" spans="1:10" x14ac:dyDescent="0.25">
      <c r="A115">
        <v>999999571</v>
      </c>
      <c r="B115">
        <f>INDEX(calc_utili!$B$5:$BT$305,MATCH(Prod_1!$A115,calc_utili!$B$5:$B$305,0),MATCH(Prod_1!B$5,calc_utili!$B$5:$BT$5,0))</f>
        <v>2.73647675551419</v>
      </c>
      <c r="C115">
        <f>INDEX(calc_utili!$B$5:$BT$305,MATCH(Prod_1!$A115,calc_utili!$B$5:$B$305,0),MATCH(Prod_1!C$5,calc_utili!$B$5:$BT$5,0))</f>
        <v>-0.26307995175405102</v>
      </c>
      <c r="D115">
        <f>INDEX(calc_utili!$B$5:$BT$305,MATCH(Prod_1!$A115,calc_utili!$B$5:$B$305,0),MATCH(Prod_1!D$5,calc_utili!$B$5:$BT$5,0))</f>
        <v>0.35360593268815099</v>
      </c>
      <c r="E115">
        <f>INDEX(calc_utili!$B$5:$BT$305,MATCH(Prod_1!$A115,calc_utili!$B$5:$B$305,0),MATCH(Prod_1!E$5,calc_utili!$B$5:$BT$5,0))</f>
        <v>0.46171738322523498</v>
      </c>
      <c r="F115">
        <f>INDEX(calc_utili!$B$5:$BT$305,MATCH(Prod_1!$A115,calc_utili!$B$5:$B$305,0),MATCH(Prod_1!F$5,calc_utili!$B$5:$BT$5,0))</f>
        <v>-0.27854864473489799</v>
      </c>
      <c r="G115">
        <f>INDEX(calc_utili!$B$5:$BT$305,MATCH(Prod_1!$A115,calc_utili!$B$5:$B$305,0),MATCH(Prod_1!G$5,calc_utili!$B$5:$BT$5,0))</f>
        <v>2.8772187944404615E-2</v>
      </c>
      <c r="H115">
        <f t="shared" si="2"/>
        <v>3.0389436628830313</v>
      </c>
      <c r="J115" s="50">
        <f t="shared" si="3"/>
        <v>20.883171910156499</v>
      </c>
    </row>
    <row r="116" spans="1:10" x14ac:dyDescent="0.25">
      <c r="A116">
        <v>999999573</v>
      </c>
      <c r="B116">
        <f>INDEX(calc_utili!$B$5:$BT$305,MATCH(Prod_1!$A116,calc_utili!$B$5:$B$305,0),MATCH(Prod_1!B$5,calc_utili!$B$5:$BT$5,0))</f>
        <v>0.74205656419874899</v>
      </c>
      <c r="C116">
        <f>INDEX(calc_utili!$B$5:$BT$305,MATCH(Prod_1!$A116,calc_utili!$B$5:$B$305,0),MATCH(Prod_1!C$5,calc_utili!$B$5:$BT$5,0))</f>
        <v>1.56089475708701</v>
      </c>
      <c r="D116">
        <f>INDEX(calc_utili!$B$5:$BT$305,MATCH(Prod_1!$A116,calc_utili!$B$5:$B$305,0),MATCH(Prod_1!D$5,calc_utili!$B$5:$BT$5,0))</f>
        <v>0.122194491850025</v>
      </c>
      <c r="E116">
        <f>INDEX(calc_utili!$B$5:$BT$305,MATCH(Prod_1!$A116,calc_utili!$B$5:$B$305,0),MATCH(Prod_1!E$5,calc_utili!$B$5:$BT$5,0))</f>
        <v>1.2119573160417301E-2</v>
      </c>
      <c r="F116">
        <f>INDEX(calc_utili!$B$5:$BT$305,MATCH(Prod_1!$A116,calc_utili!$B$5:$B$305,0),MATCH(Prod_1!F$5,calc_utili!$B$5:$BT$5,0))</f>
        <v>0.92579396699326599</v>
      </c>
      <c r="G116">
        <f>INDEX(calc_utili!$B$5:$BT$305,MATCH(Prod_1!$A116,calc_utili!$B$5:$B$305,0),MATCH(Prod_1!G$5,calc_utili!$B$5:$BT$5,0))</f>
        <v>-0.4693083939124234</v>
      </c>
      <c r="H116">
        <f t="shared" si="2"/>
        <v>2.8937509593770439</v>
      </c>
      <c r="J116" s="50">
        <f t="shared" si="3"/>
        <v>18.060928513538855</v>
      </c>
    </row>
    <row r="117" spans="1:10" x14ac:dyDescent="0.25">
      <c r="A117">
        <v>999999574</v>
      </c>
      <c r="B117">
        <f>INDEX(calc_utili!$B$5:$BT$305,MATCH(Prod_1!$A117,calc_utili!$B$5:$B$305,0),MATCH(Prod_1!B$5,calc_utili!$B$5:$BT$5,0))</f>
        <v>0.83856762096662296</v>
      </c>
      <c r="C117">
        <f>INDEX(calc_utili!$B$5:$BT$305,MATCH(Prod_1!$A117,calc_utili!$B$5:$B$305,0),MATCH(Prod_1!C$5,calc_utili!$B$5:$BT$5,0))</f>
        <v>1.7464161574124399</v>
      </c>
      <c r="D117">
        <f>INDEX(calc_utili!$B$5:$BT$305,MATCH(Prod_1!$A117,calc_utili!$B$5:$B$305,0),MATCH(Prod_1!D$5,calc_utili!$B$5:$BT$5,0))</f>
        <v>1.5461641162692299</v>
      </c>
      <c r="E117">
        <f>INDEX(calc_utili!$B$5:$BT$305,MATCH(Prod_1!$A117,calc_utili!$B$5:$B$305,0),MATCH(Prod_1!E$5,calc_utili!$B$5:$BT$5,0))</f>
        <v>1.0441984467705601</v>
      </c>
      <c r="F117">
        <f>INDEX(calc_utili!$B$5:$BT$305,MATCH(Prod_1!$A117,calc_utili!$B$5:$B$305,0),MATCH(Prod_1!F$5,calc_utili!$B$5:$BT$5,0))</f>
        <v>1.21163767257639</v>
      </c>
      <c r="G117">
        <f>INDEX(calc_utili!$B$5:$BT$305,MATCH(Prod_1!$A117,calc_utili!$B$5:$B$305,0),MATCH(Prod_1!G$5,calc_utili!$B$5:$BT$5,0))</f>
        <v>-0.93479783517967796</v>
      </c>
      <c r="H117">
        <f t="shared" si="2"/>
        <v>5.4521861788155643</v>
      </c>
      <c r="J117" s="50">
        <f t="shared" si="3"/>
        <v>233.26757350427951</v>
      </c>
    </row>
    <row r="118" spans="1:10" x14ac:dyDescent="0.25">
      <c r="A118">
        <v>999999576</v>
      </c>
      <c r="B118">
        <f>INDEX(calc_utili!$B$5:$BT$305,MATCH(Prod_1!$A118,calc_utili!$B$5:$B$305,0),MATCH(Prod_1!B$5,calc_utili!$B$5:$BT$5,0))</f>
        <v>-0.58186707365130697</v>
      </c>
      <c r="C118">
        <f>INDEX(calc_utili!$B$5:$BT$305,MATCH(Prod_1!$A118,calc_utili!$B$5:$B$305,0),MATCH(Prod_1!C$5,calc_utili!$B$5:$BT$5,0))</f>
        <v>0.57385594172991605</v>
      </c>
      <c r="D118">
        <f>INDEX(calc_utili!$B$5:$BT$305,MATCH(Prod_1!$A118,calc_utili!$B$5:$B$305,0),MATCH(Prod_1!D$5,calc_utili!$B$5:$BT$5,0))</f>
        <v>-0.35976651909836899</v>
      </c>
      <c r="E118">
        <f>INDEX(calc_utili!$B$5:$BT$305,MATCH(Prod_1!$A118,calc_utili!$B$5:$B$305,0),MATCH(Prod_1!E$5,calc_utili!$B$5:$BT$5,0))</f>
        <v>-0.89020310549486104</v>
      </c>
      <c r="F118">
        <f>INDEX(calc_utili!$B$5:$BT$305,MATCH(Prod_1!$A118,calc_utili!$B$5:$B$305,0),MATCH(Prod_1!F$5,calc_utili!$B$5:$BT$5,0))</f>
        <v>-0.100181187893247</v>
      </c>
      <c r="G118">
        <f>INDEX(calc_utili!$B$5:$BT$305,MATCH(Prod_1!$A118,calc_utili!$B$5:$B$305,0),MATCH(Prod_1!G$5,calc_utili!$B$5:$BT$5,0))</f>
        <v>-0.19068884200344494</v>
      </c>
      <c r="H118">
        <f t="shared" si="2"/>
        <v>-1.548850786411313</v>
      </c>
      <c r="J118" s="50">
        <f t="shared" si="3"/>
        <v>0.21249203229322858</v>
      </c>
    </row>
    <row r="119" spans="1:10" x14ac:dyDescent="0.25">
      <c r="A119">
        <v>999999577</v>
      </c>
      <c r="B119">
        <f>INDEX(calc_utili!$B$5:$BT$305,MATCH(Prod_1!$A119,calc_utili!$B$5:$B$305,0),MATCH(Prod_1!B$5,calc_utili!$B$5:$BT$5,0))</f>
        <v>-0.406984157461386</v>
      </c>
      <c r="C119">
        <f>INDEX(calc_utili!$B$5:$BT$305,MATCH(Prod_1!$A119,calc_utili!$B$5:$B$305,0),MATCH(Prod_1!C$5,calc_utili!$B$5:$BT$5,0))</f>
        <v>1.19726332773216</v>
      </c>
      <c r="D119">
        <f>INDEX(calc_utili!$B$5:$BT$305,MATCH(Prod_1!$A119,calc_utili!$B$5:$B$305,0),MATCH(Prod_1!D$5,calc_utili!$B$5:$BT$5,0))</f>
        <v>3.49360814995721E-2</v>
      </c>
      <c r="E119">
        <f>INDEX(calc_utili!$B$5:$BT$305,MATCH(Prod_1!$A119,calc_utili!$B$5:$B$305,0),MATCH(Prod_1!E$5,calc_utili!$B$5:$BT$5,0))</f>
        <v>0.40719894851953198</v>
      </c>
      <c r="F119">
        <f>INDEX(calc_utili!$B$5:$BT$305,MATCH(Prod_1!$A119,calc_utili!$B$5:$B$305,0),MATCH(Prod_1!F$5,calc_utili!$B$5:$BT$5,0))</f>
        <v>0.14592890871491801</v>
      </c>
      <c r="G119">
        <f>INDEX(calc_utili!$B$5:$BT$305,MATCH(Prod_1!$A119,calc_utili!$B$5:$B$305,0),MATCH(Prod_1!G$5,calc_utili!$B$5:$BT$5,0))</f>
        <v>-0.7002536645721289</v>
      </c>
      <c r="H119">
        <f t="shared" si="2"/>
        <v>0.67808944443266728</v>
      </c>
      <c r="J119" s="50">
        <f t="shared" si="3"/>
        <v>1.9701101293932377</v>
      </c>
    </row>
    <row r="120" spans="1:10" x14ac:dyDescent="0.25">
      <c r="A120">
        <v>999999578</v>
      </c>
      <c r="B120">
        <f>INDEX(calc_utili!$B$5:$BT$305,MATCH(Prod_1!$A120,calc_utili!$B$5:$B$305,0),MATCH(Prod_1!B$5,calc_utili!$B$5:$BT$5,0))</f>
        <v>-0.99010528498088102</v>
      </c>
      <c r="C120">
        <f>INDEX(calc_utili!$B$5:$BT$305,MATCH(Prod_1!$A120,calc_utili!$B$5:$B$305,0),MATCH(Prod_1!C$5,calc_utili!$B$5:$BT$5,0))</f>
        <v>-0.86777055272125603</v>
      </c>
      <c r="D120">
        <f>INDEX(calc_utili!$B$5:$BT$305,MATCH(Prod_1!$A120,calc_utili!$B$5:$B$305,0),MATCH(Prod_1!D$5,calc_utili!$B$5:$BT$5,0))</f>
        <v>0.338006220330062</v>
      </c>
      <c r="E120">
        <f>INDEX(calc_utili!$B$5:$BT$305,MATCH(Prod_1!$A120,calc_utili!$B$5:$B$305,0),MATCH(Prod_1!E$5,calc_utili!$B$5:$BT$5,0))</f>
        <v>0.92258895384595696</v>
      </c>
      <c r="F120">
        <f>INDEX(calc_utili!$B$5:$BT$305,MATCH(Prod_1!$A120,calc_utili!$B$5:$B$305,0),MATCH(Prod_1!F$5,calc_utili!$B$5:$BT$5,0))</f>
        <v>-1.0654796803781501</v>
      </c>
      <c r="G120">
        <f>INDEX(calc_utili!$B$5:$BT$305,MATCH(Prod_1!$A120,calc_utili!$B$5:$B$305,0),MATCH(Prod_1!G$5,calc_utili!$B$5:$BT$5,0))</f>
        <v>-0.39713755356080682</v>
      </c>
      <c r="H120">
        <f t="shared" si="2"/>
        <v>-2.059897897465075</v>
      </c>
      <c r="J120" s="50">
        <f t="shared" si="3"/>
        <v>0.12746698393260508</v>
      </c>
    </row>
    <row r="121" spans="1:10" x14ac:dyDescent="0.25">
      <c r="A121">
        <v>999999579</v>
      </c>
      <c r="B121">
        <f>INDEX(calc_utili!$B$5:$BT$305,MATCH(Prod_1!$A121,calc_utili!$B$5:$B$305,0),MATCH(Prod_1!B$5,calc_utili!$B$5:$BT$5,0))</f>
        <v>-2.4454113325615698</v>
      </c>
      <c r="C121">
        <f>INDEX(calc_utili!$B$5:$BT$305,MATCH(Prod_1!$A121,calc_utili!$B$5:$B$305,0),MATCH(Prod_1!C$5,calc_utili!$B$5:$BT$5,0))</f>
        <v>2.6517892941538102</v>
      </c>
      <c r="D121">
        <f>INDEX(calc_utili!$B$5:$BT$305,MATCH(Prod_1!$A121,calc_utili!$B$5:$B$305,0),MATCH(Prod_1!D$5,calc_utili!$B$5:$BT$5,0))</f>
        <v>-0.37974515488412403</v>
      </c>
      <c r="E121">
        <f>INDEX(calc_utili!$B$5:$BT$305,MATCH(Prod_1!$A121,calc_utili!$B$5:$B$305,0),MATCH(Prod_1!E$5,calc_utili!$B$5:$BT$5,0))</f>
        <v>0.557251469700485</v>
      </c>
      <c r="F121">
        <f>INDEX(calc_utili!$B$5:$BT$305,MATCH(Prod_1!$A121,calc_utili!$B$5:$B$305,0),MATCH(Prod_1!F$5,calc_utili!$B$5:$BT$5,0))</f>
        <v>0.31474227477830802</v>
      </c>
      <c r="G121">
        <f>INDEX(calc_utili!$B$5:$BT$305,MATCH(Prod_1!$A121,calc_utili!$B$5:$B$305,0),MATCH(Prod_1!G$5,calc_utili!$B$5:$BT$5,0))</f>
        <v>-0.39632221615417862</v>
      </c>
      <c r="H121">
        <f t="shared" si="2"/>
        <v>0.30230433503273069</v>
      </c>
      <c r="J121" s="50">
        <f t="shared" si="3"/>
        <v>1.3529729211180213</v>
      </c>
    </row>
    <row r="122" spans="1:10" x14ac:dyDescent="0.25">
      <c r="A122">
        <v>999999580</v>
      </c>
      <c r="B122">
        <f>INDEX(calc_utili!$B$5:$BT$305,MATCH(Prod_1!$A122,calc_utili!$B$5:$B$305,0),MATCH(Prod_1!B$5,calc_utili!$B$5:$BT$5,0))</f>
        <v>0.72180422370173203</v>
      </c>
      <c r="C122">
        <f>INDEX(calc_utili!$B$5:$BT$305,MATCH(Prod_1!$A122,calc_utili!$B$5:$B$305,0),MATCH(Prod_1!C$5,calc_utili!$B$5:$BT$5,0))</f>
        <v>1.0525177553204099</v>
      </c>
      <c r="D122">
        <f>INDEX(calc_utili!$B$5:$BT$305,MATCH(Prod_1!$A122,calc_utili!$B$5:$B$305,0),MATCH(Prod_1!D$5,calc_utili!$B$5:$BT$5,0))</f>
        <v>1.6654391881894999E-3</v>
      </c>
      <c r="E122">
        <f>INDEX(calc_utili!$B$5:$BT$305,MATCH(Prod_1!$A122,calc_utili!$B$5:$B$305,0),MATCH(Prod_1!E$5,calc_utili!$B$5:$BT$5,0))</f>
        <v>0.197186759726862</v>
      </c>
      <c r="F122">
        <f>INDEX(calc_utili!$B$5:$BT$305,MATCH(Prod_1!$A122,calc_utili!$B$5:$B$305,0),MATCH(Prod_1!F$5,calc_utili!$B$5:$BT$5,0))</f>
        <v>-0.61477791207683896</v>
      </c>
      <c r="G122">
        <f>INDEX(calc_utili!$B$5:$BT$305,MATCH(Prod_1!$A122,calc_utili!$B$5:$B$305,0),MATCH(Prod_1!G$5,calc_utili!$B$5:$BT$5,0))</f>
        <v>7.1685824082749372E-2</v>
      </c>
      <c r="H122">
        <f t="shared" si="2"/>
        <v>1.4300820899431039</v>
      </c>
      <c r="J122" s="50">
        <f t="shared" si="3"/>
        <v>4.1790422351821679</v>
      </c>
    </row>
    <row r="123" spans="1:10" x14ac:dyDescent="0.25">
      <c r="A123">
        <v>999999581</v>
      </c>
      <c r="B123">
        <f>INDEX(calc_utili!$B$5:$BT$305,MATCH(Prod_1!$A123,calc_utili!$B$5:$B$305,0),MATCH(Prod_1!B$5,calc_utili!$B$5:$BT$5,0))</f>
        <v>-1.1689236756697901</v>
      </c>
      <c r="C123">
        <f>INDEX(calc_utili!$B$5:$BT$305,MATCH(Prod_1!$A123,calc_utili!$B$5:$B$305,0),MATCH(Prod_1!C$5,calc_utili!$B$5:$BT$5,0))</f>
        <v>0.104651277845663</v>
      </c>
      <c r="D123">
        <f>INDEX(calc_utili!$B$5:$BT$305,MATCH(Prod_1!$A123,calc_utili!$B$5:$B$305,0),MATCH(Prod_1!D$5,calc_utili!$B$5:$BT$5,0))</f>
        <v>0.38525837028042198</v>
      </c>
      <c r="E123">
        <f>INDEX(calc_utili!$B$5:$BT$305,MATCH(Prod_1!$A123,calc_utili!$B$5:$B$305,0),MATCH(Prod_1!E$5,calc_utili!$B$5:$BT$5,0))</f>
        <v>0.86199429623323598</v>
      </c>
      <c r="F123">
        <f>INDEX(calc_utili!$B$5:$BT$305,MATCH(Prod_1!$A123,calc_utili!$B$5:$B$305,0),MATCH(Prod_1!F$5,calc_utili!$B$5:$BT$5,0))</f>
        <v>0.36950962441760798</v>
      </c>
      <c r="G123">
        <f>INDEX(calc_utili!$B$5:$BT$305,MATCH(Prod_1!$A123,calc_utili!$B$5:$B$305,0),MATCH(Prod_1!G$5,calc_utili!$B$5:$BT$5,0))</f>
        <v>-0.43487122162307834</v>
      </c>
      <c r="H123">
        <f t="shared" si="2"/>
        <v>0.11761867148406058</v>
      </c>
      <c r="J123" s="50">
        <f t="shared" si="3"/>
        <v>1.1248151055015687</v>
      </c>
    </row>
    <row r="124" spans="1:10" x14ac:dyDescent="0.25">
      <c r="A124">
        <v>999999582</v>
      </c>
      <c r="B124">
        <f>INDEX(calc_utili!$B$5:$BT$305,MATCH(Prod_1!$A124,calc_utili!$B$5:$B$305,0),MATCH(Prod_1!B$5,calc_utili!$B$5:$BT$5,0))</f>
        <v>-0.57738094752462599</v>
      </c>
      <c r="C124">
        <f>INDEX(calc_utili!$B$5:$BT$305,MATCH(Prod_1!$A124,calc_utili!$B$5:$B$305,0),MATCH(Prod_1!C$5,calc_utili!$B$5:$BT$5,0))</f>
        <v>2.1681773384078902</v>
      </c>
      <c r="D124">
        <f>INDEX(calc_utili!$B$5:$BT$305,MATCH(Prod_1!$A124,calc_utili!$B$5:$B$305,0),MATCH(Prod_1!D$5,calc_utili!$B$5:$BT$5,0))</f>
        <v>0.57065376981317895</v>
      </c>
      <c r="E124">
        <f>INDEX(calc_utili!$B$5:$BT$305,MATCH(Prod_1!$A124,calc_utili!$B$5:$B$305,0),MATCH(Prod_1!E$5,calc_utili!$B$5:$BT$5,0))</f>
        <v>-6.0996015450398899E-2</v>
      </c>
      <c r="F124">
        <f>INDEX(calc_utili!$B$5:$BT$305,MATCH(Prod_1!$A124,calc_utili!$B$5:$B$305,0),MATCH(Prod_1!F$5,calc_utili!$B$5:$BT$5,0))</f>
        <v>0.21063005024376599</v>
      </c>
      <c r="G124">
        <f>INDEX(calc_utili!$B$5:$BT$305,MATCH(Prod_1!$A124,calc_utili!$B$5:$B$305,0),MATCH(Prod_1!G$5,calc_utili!$B$5:$BT$5,0))</f>
        <v>-0.5106364575943827</v>
      </c>
      <c r="H124">
        <f t="shared" si="2"/>
        <v>1.8004477378954276</v>
      </c>
      <c r="J124" s="50">
        <f t="shared" si="3"/>
        <v>6.0523567273113148</v>
      </c>
    </row>
    <row r="125" spans="1:10" x14ac:dyDescent="0.25">
      <c r="A125">
        <v>999999584</v>
      </c>
      <c r="B125">
        <f>INDEX(calc_utili!$B$5:$BT$305,MATCH(Prod_1!$A125,calc_utili!$B$5:$B$305,0),MATCH(Prod_1!B$5,calc_utili!$B$5:$BT$5,0))</f>
        <v>-0.33666409794614399</v>
      </c>
      <c r="C125">
        <f>INDEX(calc_utili!$B$5:$BT$305,MATCH(Prod_1!$A125,calc_utili!$B$5:$B$305,0),MATCH(Prod_1!C$5,calc_utili!$B$5:$BT$5,0))</f>
        <v>-0.71989385396648597</v>
      </c>
      <c r="D125">
        <f>INDEX(calc_utili!$B$5:$BT$305,MATCH(Prod_1!$A125,calc_utili!$B$5:$B$305,0),MATCH(Prod_1!D$5,calc_utili!$B$5:$BT$5,0))</f>
        <v>-2.6359181525168501E-2</v>
      </c>
      <c r="E125">
        <f>INDEX(calc_utili!$B$5:$BT$305,MATCH(Prod_1!$A125,calc_utili!$B$5:$B$305,0),MATCH(Prod_1!E$5,calc_utili!$B$5:$BT$5,0))</f>
        <v>-1.4866808821659501</v>
      </c>
      <c r="F125">
        <f>INDEX(calc_utili!$B$5:$BT$305,MATCH(Prod_1!$A125,calc_utili!$B$5:$B$305,0),MATCH(Prod_1!F$5,calc_utili!$B$5:$BT$5,0))</f>
        <v>0.16100600909343499</v>
      </c>
      <c r="G125">
        <f>INDEX(calc_utili!$B$5:$BT$305,MATCH(Prod_1!$A125,calc_utili!$B$5:$B$305,0),MATCH(Prod_1!G$5,calc_utili!$B$5:$BT$5,0))</f>
        <v>-0.10275496143054341</v>
      </c>
      <c r="H125">
        <f t="shared" si="2"/>
        <v>-2.5113469679408569</v>
      </c>
      <c r="J125" s="50">
        <f t="shared" si="3"/>
        <v>8.1158847218337368E-2</v>
      </c>
    </row>
    <row r="126" spans="1:10" x14ac:dyDescent="0.25">
      <c r="A126">
        <v>999999585</v>
      </c>
      <c r="B126">
        <f>INDEX(calc_utili!$B$5:$BT$305,MATCH(Prod_1!$A126,calc_utili!$B$5:$B$305,0),MATCH(Prod_1!B$5,calc_utili!$B$5:$BT$5,0))</f>
        <v>-0.36471819214803303</v>
      </c>
      <c r="C126">
        <f>INDEX(calc_utili!$B$5:$BT$305,MATCH(Prod_1!$A126,calc_utili!$B$5:$B$305,0),MATCH(Prod_1!C$5,calc_utili!$B$5:$BT$5,0))</f>
        <v>1.616276079778</v>
      </c>
      <c r="D126">
        <f>INDEX(calc_utili!$B$5:$BT$305,MATCH(Prod_1!$A126,calc_utili!$B$5:$B$305,0),MATCH(Prod_1!D$5,calc_utili!$B$5:$BT$5,0))</f>
        <v>0.39490307774436001</v>
      </c>
      <c r="E126">
        <f>INDEX(calc_utili!$B$5:$BT$305,MATCH(Prod_1!$A126,calc_utili!$B$5:$B$305,0),MATCH(Prod_1!E$5,calc_utili!$B$5:$BT$5,0))</f>
        <v>-0.15218520552547099</v>
      </c>
      <c r="F126">
        <f>INDEX(calc_utili!$B$5:$BT$305,MATCH(Prod_1!$A126,calc_utili!$B$5:$B$305,0),MATCH(Prod_1!F$5,calc_utili!$B$5:$BT$5,0))</f>
        <v>-0.234545784369561</v>
      </c>
      <c r="G126">
        <f>INDEX(calc_utili!$B$5:$BT$305,MATCH(Prod_1!$A126,calc_utili!$B$5:$B$305,0),MATCH(Prod_1!G$5,calc_utili!$B$5:$BT$5,0))</f>
        <v>-0.41950656817983933</v>
      </c>
      <c r="H126">
        <f t="shared" si="2"/>
        <v>0.84022340729945544</v>
      </c>
      <c r="J126" s="50">
        <f t="shared" si="3"/>
        <v>2.3168845278821166</v>
      </c>
    </row>
    <row r="127" spans="1:10" x14ac:dyDescent="0.25">
      <c r="A127">
        <v>999999586</v>
      </c>
      <c r="B127">
        <f>INDEX(calc_utili!$B$5:$BT$305,MATCH(Prod_1!$A127,calc_utili!$B$5:$B$305,0),MATCH(Prod_1!B$5,calc_utili!$B$5:$BT$5,0))</f>
        <v>-2.5638820373231899</v>
      </c>
      <c r="C127">
        <f>INDEX(calc_utili!$B$5:$BT$305,MATCH(Prod_1!$A127,calc_utili!$B$5:$B$305,0),MATCH(Prod_1!C$5,calc_utili!$B$5:$BT$5,0))</f>
        <v>2.9354147195285099</v>
      </c>
      <c r="D127">
        <f>INDEX(calc_utili!$B$5:$BT$305,MATCH(Prod_1!$A127,calc_utili!$B$5:$B$305,0),MATCH(Prod_1!D$5,calc_utili!$B$5:$BT$5,0))</f>
        <v>-0.48406629520275701</v>
      </c>
      <c r="E127">
        <f>INDEX(calc_utili!$B$5:$BT$305,MATCH(Prod_1!$A127,calc_utili!$B$5:$B$305,0),MATCH(Prod_1!E$5,calc_utili!$B$5:$BT$5,0))</f>
        <v>-0.19183711428555</v>
      </c>
      <c r="F127">
        <f>INDEX(calc_utili!$B$5:$BT$305,MATCH(Prod_1!$A127,calc_utili!$B$5:$B$305,0),MATCH(Prod_1!F$5,calc_utili!$B$5:$BT$5,0))</f>
        <v>0.16401749157164999</v>
      </c>
      <c r="G127">
        <f>INDEX(calc_utili!$B$5:$BT$305,MATCH(Prod_1!$A127,calc_utili!$B$5:$B$305,0),MATCH(Prod_1!G$5,calc_utili!$B$5:$BT$5,0))</f>
        <v>-0.65700703447173314</v>
      </c>
      <c r="H127">
        <f t="shared" si="2"/>
        <v>-0.79736027018307021</v>
      </c>
      <c r="J127" s="50">
        <f t="shared" si="3"/>
        <v>0.45051663806091319</v>
      </c>
    </row>
    <row r="128" spans="1:10" x14ac:dyDescent="0.25">
      <c r="A128">
        <v>999999587</v>
      </c>
      <c r="B128">
        <f>INDEX(calc_utili!$B$5:$BT$305,MATCH(Prod_1!$A128,calc_utili!$B$5:$B$305,0),MATCH(Prod_1!B$5,calc_utili!$B$5:$BT$5,0))</f>
        <v>-1.3482299348281599</v>
      </c>
      <c r="C128">
        <f>INDEX(calc_utili!$B$5:$BT$305,MATCH(Prod_1!$A128,calc_utili!$B$5:$B$305,0),MATCH(Prod_1!C$5,calc_utili!$B$5:$BT$5,0))</f>
        <v>0.87333765551077502</v>
      </c>
      <c r="D128">
        <f>INDEX(calc_utili!$B$5:$BT$305,MATCH(Prod_1!$A128,calc_utili!$B$5:$B$305,0),MATCH(Prod_1!D$5,calc_utili!$B$5:$BT$5,0))</f>
        <v>-8.8501734082802996E-3</v>
      </c>
      <c r="E128">
        <f>INDEX(calc_utili!$B$5:$BT$305,MATCH(Prod_1!$A128,calc_utili!$B$5:$B$305,0),MATCH(Prod_1!E$5,calc_utili!$B$5:$BT$5,0))</f>
        <v>-0.69335611900780603</v>
      </c>
      <c r="F128">
        <f>INDEX(calc_utili!$B$5:$BT$305,MATCH(Prod_1!$A128,calc_utili!$B$5:$B$305,0),MATCH(Prod_1!F$5,calc_utili!$B$5:$BT$5,0))</f>
        <v>5.0454598953119198E-2</v>
      </c>
      <c r="G128">
        <f>INDEX(calc_utili!$B$5:$BT$305,MATCH(Prod_1!$A128,calc_utili!$B$5:$B$305,0),MATCH(Prod_1!G$5,calc_utili!$B$5:$BT$5,0))</f>
        <v>-0.37715418919459331</v>
      </c>
      <c r="H128">
        <f t="shared" si="2"/>
        <v>-1.5037981619749454</v>
      </c>
      <c r="J128" s="50">
        <f t="shared" si="3"/>
        <v>0.22228428306466552</v>
      </c>
    </row>
    <row r="129" spans="1:10" x14ac:dyDescent="0.25">
      <c r="A129">
        <v>999999588</v>
      </c>
      <c r="B129">
        <f>INDEX(calc_utili!$B$5:$BT$305,MATCH(Prod_1!$A129,calc_utili!$B$5:$B$305,0),MATCH(Prod_1!B$5,calc_utili!$B$5:$BT$5,0))</f>
        <v>-3.0902963323132</v>
      </c>
      <c r="C129">
        <f>INDEX(calc_utili!$B$5:$BT$305,MATCH(Prod_1!$A129,calc_utili!$B$5:$B$305,0),MATCH(Prod_1!C$5,calc_utili!$B$5:$BT$5,0))</f>
        <v>0.67147951359273395</v>
      </c>
      <c r="D129">
        <f>INDEX(calc_utili!$B$5:$BT$305,MATCH(Prod_1!$A129,calc_utili!$B$5:$B$305,0),MATCH(Prod_1!D$5,calc_utili!$B$5:$BT$5,0))</f>
        <v>-0.67983577896938996</v>
      </c>
      <c r="E129">
        <f>INDEX(calc_utili!$B$5:$BT$305,MATCH(Prod_1!$A129,calc_utili!$B$5:$B$305,0),MATCH(Prod_1!E$5,calc_utili!$B$5:$BT$5,0))</f>
        <v>-0.55617002408781502</v>
      </c>
      <c r="F129">
        <f>INDEX(calc_utili!$B$5:$BT$305,MATCH(Prod_1!$A129,calc_utili!$B$5:$B$305,0),MATCH(Prod_1!F$5,calc_utili!$B$5:$BT$5,0))</f>
        <v>1.5963595034581599</v>
      </c>
      <c r="G129">
        <f>INDEX(calc_utili!$B$5:$BT$305,MATCH(Prod_1!$A129,calc_utili!$B$5:$B$305,0),MATCH(Prod_1!G$5,calc_utili!$B$5:$BT$5,0))</f>
        <v>-0.6607254647341918</v>
      </c>
      <c r="H129">
        <f t="shared" si="2"/>
        <v>-2.719188583053703</v>
      </c>
      <c r="J129" s="50">
        <f t="shared" si="3"/>
        <v>6.5928228010229836E-2</v>
      </c>
    </row>
    <row r="130" spans="1:10" x14ac:dyDescent="0.25">
      <c r="A130">
        <v>999999589</v>
      </c>
      <c r="B130">
        <f>INDEX(calc_utili!$B$5:$BT$305,MATCH(Prod_1!$A130,calc_utili!$B$5:$B$305,0),MATCH(Prod_1!B$5,calc_utili!$B$5:$BT$5,0))</f>
        <v>-1.15461495752722</v>
      </c>
      <c r="C130">
        <f>INDEX(calc_utili!$B$5:$BT$305,MATCH(Prod_1!$A130,calc_utili!$B$5:$B$305,0),MATCH(Prod_1!C$5,calc_utili!$B$5:$BT$5,0))</f>
        <v>2.49582519938259</v>
      </c>
      <c r="D130">
        <f>INDEX(calc_utili!$B$5:$BT$305,MATCH(Prod_1!$A130,calc_utili!$B$5:$B$305,0),MATCH(Prod_1!D$5,calc_utili!$B$5:$BT$5,0))</f>
        <v>0.46544384753857598</v>
      </c>
      <c r="E130">
        <f>INDEX(calc_utili!$B$5:$BT$305,MATCH(Prod_1!$A130,calc_utili!$B$5:$B$305,0),MATCH(Prod_1!E$5,calc_utili!$B$5:$BT$5,0))</f>
        <v>-0.89666005299177598</v>
      </c>
      <c r="F130">
        <f>INDEX(calc_utili!$B$5:$BT$305,MATCH(Prod_1!$A130,calc_utili!$B$5:$B$305,0),MATCH(Prod_1!F$5,calc_utili!$B$5:$BT$5,0))</f>
        <v>0.357942742211181</v>
      </c>
      <c r="G130">
        <f>INDEX(calc_utili!$B$5:$BT$305,MATCH(Prod_1!$A130,calc_utili!$B$5:$B$305,0),MATCH(Prod_1!G$5,calc_utili!$B$5:$BT$5,0))</f>
        <v>-0.3823815686289791</v>
      </c>
      <c r="H130">
        <f t="shared" si="2"/>
        <v>0.88555520998437198</v>
      </c>
      <c r="J130" s="50">
        <f t="shared" si="3"/>
        <v>2.4243300301331194</v>
      </c>
    </row>
    <row r="131" spans="1:10" x14ac:dyDescent="0.25">
      <c r="A131">
        <v>999999590</v>
      </c>
      <c r="B131">
        <f>INDEX(calc_utili!$B$5:$BT$305,MATCH(Prod_1!$A131,calc_utili!$B$5:$B$305,0),MATCH(Prod_1!B$5,calc_utili!$B$5:$BT$5,0))</f>
        <v>-0.61907304363389304</v>
      </c>
      <c r="C131">
        <f>INDEX(calc_utili!$B$5:$BT$305,MATCH(Prod_1!$A131,calc_utili!$B$5:$B$305,0),MATCH(Prod_1!C$5,calc_utili!$B$5:$BT$5,0))</f>
        <v>0.40999681753731299</v>
      </c>
      <c r="D131">
        <f>INDEX(calc_utili!$B$5:$BT$305,MATCH(Prod_1!$A131,calc_utili!$B$5:$B$305,0),MATCH(Prod_1!D$5,calc_utili!$B$5:$BT$5,0))</f>
        <v>5.23431459335056E-2</v>
      </c>
      <c r="E131">
        <f>INDEX(calc_utili!$B$5:$BT$305,MATCH(Prod_1!$A131,calc_utili!$B$5:$B$305,0),MATCH(Prod_1!E$5,calc_utili!$B$5:$BT$5,0))</f>
        <v>-0.67103399197910496</v>
      </c>
      <c r="F131">
        <f>INDEX(calc_utili!$B$5:$BT$305,MATCH(Prod_1!$A131,calc_utili!$B$5:$B$305,0),MATCH(Prod_1!F$5,calc_utili!$B$5:$BT$5,0))</f>
        <v>-0.186739199321236</v>
      </c>
      <c r="G131">
        <f>INDEX(calc_utili!$B$5:$BT$305,MATCH(Prod_1!$A131,calc_utili!$B$5:$B$305,0),MATCH(Prod_1!G$5,calc_utili!$B$5:$BT$5,0))</f>
        <v>-0.6732807558444982</v>
      </c>
      <c r="H131">
        <f t="shared" si="2"/>
        <v>-1.6877870273079136</v>
      </c>
      <c r="J131" s="50">
        <f t="shared" si="3"/>
        <v>0.18492831281316213</v>
      </c>
    </row>
    <row r="132" spans="1:10" x14ac:dyDescent="0.25">
      <c r="A132">
        <v>999999592</v>
      </c>
      <c r="B132">
        <f>INDEX(calc_utili!$B$5:$BT$305,MATCH(Prod_1!$A132,calc_utili!$B$5:$B$305,0),MATCH(Prod_1!B$5,calc_utili!$B$5:$BT$5,0))</f>
        <v>-2.7979877042187802</v>
      </c>
      <c r="C132">
        <f>INDEX(calc_utili!$B$5:$BT$305,MATCH(Prod_1!$A132,calc_utili!$B$5:$B$305,0),MATCH(Prod_1!C$5,calc_utili!$B$5:$BT$5,0))</f>
        <v>1.4540289883908599</v>
      </c>
      <c r="D132">
        <f>INDEX(calc_utili!$B$5:$BT$305,MATCH(Prod_1!$A132,calc_utili!$B$5:$B$305,0),MATCH(Prod_1!D$5,calc_utili!$B$5:$BT$5,0))</f>
        <v>-7.8098452658449998E-3</v>
      </c>
      <c r="E132">
        <f>INDEX(calc_utili!$B$5:$BT$305,MATCH(Prod_1!$A132,calc_utili!$B$5:$B$305,0),MATCH(Prod_1!E$5,calc_utili!$B$5:$BT$5,0))</f>
        <v>-0.55130632153610504</v>
      </c>
      <c r="F132">
        <f>INDEX(calc_utili!$B$5:$BT$305,MATCH(Prod_1!$A132,calc_utili!$B$5:$B$305,0),MATCH(Prod_1!F$5,calc_utili!$B$5:$BT$5,0))</f>
        <v>0.161733923868287</v>
      </c>
      <c r="G132">
        <f>INDEX(calc_utili!$B$5:$BT$305,MATCH(Prod_1!$A132,calc_utili!$B$5:$B$305,0),MATCH(Prod_1!G$5,calc_utili!$B$5:$BT$5,0))</f>
        <v>-0.73798944484507611</v>
      </c>
      <c r="H132">
        <f t="shared" si="2"/>
        <v>-2.4793304036066592</v>
      </c>
      <c r="J132" s="50">
        <f t="shared" si="3"/>
        <v>8.3799318531738401E-2</v>
      </c>
    </row>
    <row r="133" spans="1:10" x14ac:dyDescent="0.25">
      <c r="A133">
        <v>999999593</v>
      </c>
      <c r="B133">
        <f>INDEX(calc_utili!$B$5:$BT$305,MATCH(Prod_1!$A133,calc_utili!$B$5:$B$305,0),MATCH(Prod_1!B$5,calc_utili!$B$5:$BT$5,0))</f>
        <v>-1.54699035224628</v>
      </c>
      <c r="C133">
        <f>INDEX(calc_utili!$B$5:$BT$305,MATCH(Prod_1!$A133,calc_utili!$B$5:$B$305,0),MATCH(Prod_1!C$5,calc_utili!$B$5:$BT$5,0))</f>
        <v>2.3665060398053699</v>
      </c>
      <c r="D133">
        <f>INDEX(calc_utili!$B$5:$BT$305,MATCH(Prod_1!$A133,calc_utili!$B$5:$B$305,0),MATCH(Prod_1!D$5,calc_utili!$B$5:$BT$5,0))</f>
        <v>0.47055147115442902</v>
      </c>
      <c r="E133">
        <f>INDEX(calc_utili!$B$5:$BT$305,MATCH(Prod_1!$A133,calc_utili!$B$5:$B$305,0),MATCH(Prod_1!E$5,calc_utili!$B$5:$BT$5,0))</f>
        <v>-2.7748650437373699E-2</v>
      </c>
      <c r="F133">
        <f>INDEX(calc_utili!$B$5:$BT$305,MATCH(Prod_1!$A133,calc_utili!$B$5:$B$305,0),MATCH(Prod_1!F$5,calc_utili!$B$5:$BT$5,0))</f>
        <v>0.63306546326824098</v>
      </c>
      <c r="G133">
        <f>INDEX(calc_utili!$B$5:$BT$305,MATCH(Prod_1!$A133,calc_utili!$B$5:$B$305,0),MATCH(Prod_1!G$5,calc_utili!$B$5:$BT$5,0))</f>
        <v>-0.22525037831520045</v>
      </c>
      <c r="H133">
        <f t="shared" si="2"/>
        <v>1.6701335932291856</v>
      </c>
      <c r="J133" s="50">
        <f t="shared" si="3"/>
        <v>5.3128775142368099</v>
      </c>
    </row>
    <row r="134" spans="1:10" x14ac:dyDescent="0.25">
      <c r="A134">
        <v>999999594</v>
      </c>
      <c r="B134">
        <f>INDEX(calc_utili!$B$5:$BT$305,MATCH(Prod_1!$A134,calc_utili!$B$5:$B$305,0),MATCH(Prod_1!B$5,calc_utili!$B$5:$BT$5,0))</f>
        <v>-1.6963666614535799</v>
      </c>
      <c r="C134">
        <f>INDEX(calc_utili!$B$5:$BT$305,MATCH(Prod_1!$A134,calc_utili!$B$5:$B$305,0),MATCH(Prod_1!C$5,calc_utili!$B$5:$BT$5,0))</f>
        <v>1.48576853714027</v>
      </c>
      <c r="D134">
        <f>INDEX(calc_utili!$B$5:$BT$305,MATCH(Prod_1!$A134,calc_utili!$B$5:$B$305,0),MATCH(Prod_1!D$5,calc_utili!$B$5:$BT$5,0))</f>
        <v>0.79393327005235403</v>
      </c>
      <c r="E134">
        <f>INDEX(calc_utili!$B$5:$BT$305,MATCH(Prod_1!$A134,calc_utili!$B$5:$B$305,0),MATCH(Prod_1!E$5,calc_utili!$B$5:$BT$5,0))</f>
        <v>9.6874294635311595E-2</v>
      </c>
      <c r="F134">
        <f>INDEX(calc_utili!$B$5:$BT$305,MATCH(Prod_1!$A134,calc_utili!$B$5:$B$305,0),MATCH(Prod_1!F$5,calc_utili!$B$5:$BT$5,0))</f>
        <v>0.70109167181712395</v>
      </c>
      <c r="G134">
        <f>INDEX(calc_utili!$B$5:$BT$305,MATCH(Prod_1!$A134,calc_utili!$B$5:$B$305,0),MATCH(Prod_1!G$5,calc_utili!$B$5:$BT$5,0))</f>
        <v>-0.69603929179082691</v>
      </c>
      <c r="H134">
        <f t="shared" si="2"/>
        <v>0.68526182040065287</v>
      </c>
      <c r="J134" s="50">
        <f t="shared" si="3"/>
        <v>1.9842912954735812</v>
      </c>
    </row>
    <row r="135" spans="1:10" x14ac:dyDescent="0.25">
      <c r="A135">
        <v>999999595</v>
      </c>
      <c r="B135">
        <f>INDEX(calc_utili!$B$5:$BT$305,MATCH(Prod_1!$A135,calc_utili!$B$5:$B$305,0),MATCH(Prod_1!B$5,calc_utili!$B$5:$BT$5,0))</f>
        <v>-1.4296892811751301</v>
      </c>
      <c r="C135">
        <f>INDEX(calc_utili!$B$5:$BT$305,MATCH(Prod_1!$A135,calc_utili!$B$5:$B$305,0),MATCH(Prod_1!C$5,calc_utili!$B$5:$BT$5,0))</f>
        <v>2.2492132580208901</v>
      </c>
      <c r="D135">
        <f>INDEX(calc_utili!$B$5:$BT$305,MATCH(Prod_1!$A135,calc_utili!$B$5:$B$305,0),MATCH(Prod_1!D$5,calc_utili!$B$5:$BT$5,0))</f>
        <v>0.361899950412365</v>
      </c>
      <c r="E135">
        <f>INDEX(calc_utili!$B$5:$BT$305,MATCH(Prod_1!$A135,calc_utili!$B$5:$B$305,0),MATCH(Prod_1!E$5,calc_utili!$B$5:$BT$5,0))</f>
        <v>-0.103678275480642</v>
      </c>
      <c r="F135">
        <f>INDEX(calc_utili!$B$5:$BT$305,MATCH(Prod_1!$A135,calc_utili!$B$5:$B$305,0),MATCH(Prod_1!F$5,calc_utili!$B$5:$BT$5,0))</f>
        <v>2.7697593838675701E-2</v>
      </c>
      <c r="G135">
        <f>INDEX(calc_utili!$B$5:$BT$305,MATCH(Prod_1!$A135,calc_utili!$B$5:$B$305,0),MATCH(Prod_1!G$5,calc_utili!$B$5:$BT$5,0))</f>
        <v>-0.5329467740963576</v>
      </c>
      <c r="H135">
        <f t="shared" ref="H135:H198" si="4">SUM(B135:G135)</f>
        <v>0.5724964715198011</v>
      </c>
      <c r="J135" s="50">
        <f t="shared" ref="J135:J198" si="5">EXP(H135)</f>
        <v>1.7726869946026023</v>
      </c>
    </row>
    <row r="136" spans="1:10" x14ac:dyDescent="0.25">
      <c r="A136">
        <v>999999598</v>
      </c>
      <c r="B136">
        <f>INDEX(calc_utili!$B$5:$BT$305,MATCH(Prod_1!$A136,calc_utili!$B$5:$B$305,0),MATCH(Prod_1!B$5,calc_utili!$B$5:$BT$5,0))</f>
        <v>-2.7486918977520798</v>
      </c>
      <c r="C136">
        <f>INDEX(calc_utili!$B$5:$BT$305,MATCH(Prod_1!$A136,calc_utili!$B$5:$B$305,0),MATCH(Prod_1!C$5,calc_utili!$B$5:$BT$5,0))</f>
        <v>3.3741449652585902</v>
      </c>
      <c r="D136">
        <f>INDEX(calc_utili!$B$5:$BT$305,MATCH(Prod_1!$A136,calc_utili!$B$5:$B$305,0),MATCH(Prod_1!D$5,calc_utili!$B$5:$BT$5,0))</f>
        <v>0.62943430089326302</v>
      </c>
      <c r="E136">
        <f>INDEX(calc_utili!$B$5:$BT$305,MATCH(Prod_1!$A136,calc_utili!$B$5:$B$305,0),MATCH(Prod_1!E$5,calc_utili!$B$5:$BT$5,0))</f>
        <v>-7.6210375545759101E-2</v>
      </c>
      <c r="F136">
        <f>INDEX(calc_utili!$B$5:$BT$305,MATCH(Prod_1!$A136,calc_utili!$B$5:$B$305,0),MATCH(Prod_1!F$5,calc_utili!$B$5:$BT$5,0))</f>
        <v>4.6834655887915598E-2</v>
      </c>
      <c r="G136">
        <f>INDEX(calc_utili!$B$5:$BT$305,MATCH(Prod_1!$A136,calc_utili!$B$5:$B$305,0),MATCH(Prod_1!G$5,calc_utili!$B$5:$BT$5,0))</f>
        <v>-0.28170022891868918</v>
      </c>
      <c r="H136">
        <f t="shared" si="4"/>
        <v>0.94381141982324079</v>
      </c>
      <c r="J136" s="50">
        <f t="shared" si="5"/>
        <v>2.5697572002243394</v>
      </c>
    </row>
    <row r="137" spans="1:10" x14ac:dyDescent="0.25">
      <c r="A137">
        <v>999999599</v>
      </c>
      <c r="B137">
        <f>INDEX(calc_utili!$B$5:$BT$305,MATCH(Prod_1!$A137,calc_utili!$B$5:$B$305,0),MATCH(Prod_1!B$5,calc_utili!$B$5:$BT$5,0))</f>
        <v>-2.0045847062062201</v>
      </c>
      <c r="C137">
        <f>INDEX(calc_utili!$B$5:$BT$305,MATCH(Prod_1!$A137,calc_utili!$B$5:$B$305,0),MATCH(Prod_1!C$5,calc_utili!$B$5:$BT$5,0))</f>
        <v>2.5682097942028599</v>
      </c>
      <c r="D137">
        <f>INDEX(calc_utili!$B$5:$BT$305,MATCH(Prod_1!$A137,calc_utili!$B$5:$B$305,0),MATCH(Prod_1!D$5,calc_utili!$B$5:$BT$5,0))</f>
        <v>0.31731286636355699</v>
      </c>
      <c r="E137">
        <f>INDEX(calc_utili!$B$5:$BT$305,MATCH(Prod_1!$A137,calc_utili!$B$5:$B$305,0),MATCH(Prod_1!E$5,calc_utili!$B$5:$BT$5,0))</f>
        <v>0.70579787059457499</v>
      </c>
      <c r="F137">
        <f>INDEX(calc_utili!$B$5:$BT$305,MATCH(Prod_1!$A137,calc_utili!$B$5:$B$305,0),MATCH(Prod_1!F$5,calc_utili!$B$5:$BT$5,0))</f>
        <v>-0.39105423681618501</v>
      </c>
      <c r="G137">
        <f>INDEX(calc_utili!$B$5:$BT$305,MATCH(Prod_1!$A137,calc_utili!$B$5:$B$305,0),MATCH(Prod_1!G$5,calc_utili!$B$5:$BT$5,0))</f>
        <v>-0.40657522711255734</v>
      </c>
      <c r="H137">
        <f t="shared" si="4"/>
        <v>0.78910636102602938</v>
      </c>
      <c r="J137" s="50">
        <f t="shared" si="5"/>
        <v>2.2014282648781633</v>
      </c>
    </row>
    <row r="138" spans="1:10" x14ac:dyDescent="0.25">
      <c r="A138">
        <v>999999604</v>
      </c>
      <c r="B138">
        <f>INDEX(calc_utili!$B$5:$BT$305,MATCH(Prod_1!$A138,calc_utili!$B$5:$B$305,0),MATCH(Prod_1!B$5,calc_utili!$B$5:$BT$5,0))</f>
        <v>-2.3361654062533801</v>
      </c>
      <c r="C138">
        <f>INDEX(calc_utili!$B$5:$BT$305,MATCH(Prod_1!$A138,calc_utili!$B$5:$B$305,0),MATCH(Prod_1!C$5,calc_utili!$B$5:$BT$5,0))</f>
        <v>1.24336269863737</v>
      </c>
      <c r="D138">
        <f>INDEX(calc_utili!$B$5:$BT$305,MATCH(Prod_1!$A138,calc_utili!$B$5:$B$305,0),MATCH(Prod_1!D$5,calc_utili!$B$5:$BT$5,0))</f>
        <v>6.7967000110934803E-2</v>
      </c>
      <c r="E138">
        <f>INDEX(calc_utili!$B$5:$BT$305,MATCH(Prod_1!$A138,calc_utili!$B$5:$B$305,0),MATCH(Prod_1!E$5,calc_utili!$B$5:$BT$5,0))</f>
        <v>0.201242579109249</v>
      </c>
      <c r="F138">
        <f>INDEX(calc_utili!$B$5:$BT$305,MATCH(Prod_1!$A138,calc_utili!$B$5:$B$305,0),MATCH(Prod_1!F$5,calc_utili!$B$5:$BT$5,0))</f>
        <v>-0.31630686812799902</v>
      </c>
      <c r="G138">
        <f>INDEX(calc_utili!$B$5:$BT$305,MATCH(Prod_1!$A138,calc_utili!$B$5:$B$305,0),MATCH(Prod_1!G$5,calc_utili!$B$5:$BT$5,0))</f>
        <v>-0.83293927022279668</v>
      </c>
      <c r="H138">
        <f t="shared" si="4"/>
        <v>-1.9728392667466221</v>
      </c>
      <c r="J138" s="50">
        <f t="shared" si="5"/>
        <v>0.13906146258023067</v>
      </c>
    </row>
    <row r="139" spans="1:10" x14ac:dyDescent="0.25">
      <c r="A139">
        <v>999999606</v>
      </c>
      <c r="B139">
        <f>INDEX(calc_utili!$B$5:$BT$305,MATCH(Prod_1!$A139,calc_utili!$B$5:$B$305,0),MATCH(Prod_1!B$5,calc_utili!$B$5:$BT$5,0))</f>
        <v>-2.13251394406094</v>
      </c>
      <c r="C139">
        <f>INDEX(calc_utili!$B$5:$BT$305,MATCH(Prod_1!$A139,calc_utili!$B$5:$B$305,0),MATCH(Prod_1!C$5,calc_utili!$B$5:$BT$5,0))</f>
        <v>1.3057472994001</v>
      </c>
      <c r="D139">
        <f>INDEX(calc_utili!$B$5:$BT$305,MATCH(Prod_1!$A139,calc_utili!$B$5:$B$305,0),MATCH(Prod_1!D$5,calc_utili!$B$5:$BT$5,0))</f>
        <v>-0.22905865468511</v>
      </c>
      <c r="E139">
        <f>INDEX(calc_utili!$B$5:$BT$305,MATCH(Prod_1!$A139,calc_utili!$B$5:$B$305,0),MATCH(Prod_1!E$5,calc_utili!$B$5:$BT$5,0))</f>
        <v>-0.224951386453006</v>
      </c>
      <c r="F139">
        <f>INDEX(calc_utili!$B$5:$BT$305,MATCH(Prod_1!$A139,calc_utili!$B$5:$B$305,0),MATCH(Prod_1!F$5,calc_utili!$B$5:$BT$5,0))</f>
        <v>0.228092725179144</v>
      </c>
      <c r="G139">
        <f>INDEX(calc_utili!$B$5:$BT$305,MATCH(Prod_1!$A139,calc_utili!$B$5:$B$305,0),MATCH(Prod_1!G$5,calc_utili!$B$5:$BT$5,0))</f>
        <v>-0.41861565448250637</v>
      </c>
      <c r="H139">
        <f t="shared" si="4"/>
        <v>-1.4712996151023181</v>
      </c>
      <c r="J139" s="50">
        <f t="shared" si="5"/>
        <v>0.22962686464168328</v>
      </c>
    </row>
    <row r="140" spans="1:10" x14ac:dyDescent="0.25">
      <c r="A140">
        <v>999999608</v>
      </c>
      <c r="B140">
        <f>INDEX(calc_utili!$B$5:$BT$305,MATCH(Prod_1!$A140,calc_utili!$B$5:$B$305,0),MATCH(Prod_1!B$5,calc_utili!$B$5:$BT$5,0))</f>
        <v>-1.44718034210589</v>
      </c>
      <c r="C140">
        <f>INDEX(calc_utili!$B$5:$BT$305,MATCH(Prod_1!$A140,calc_utili!$B$5:$B$305,0),MATCH(Prod_1!C$5,calc_utili!$B$5:$BT$5,0))</f>
        <v>1.0428421384278399</v>
      </c>
      <c r="D140">
        <f>INDEX(calc_utili!$B$5:$BT$305,MATCH(Prod_1!$A140,calc_utili!$B$5:$B$305,0),MATCH(Prod_1!D$5,calc_utili!$B$5:$BT$5,0))</f>
        <v>0.342771875933366</v>
      </c>
      <c r="E140">
        <f>INDEX(calc_utili!$B$5:$BT$305,MATCH(Prod_1!$A140,calc_utili!$B$5:$B$305,0),MATCH(Prod_1!E$5,calc_utili!$B$5:$BT$5,0))</f>
        <v>0.189809347496154</v>
      </c>
      <c r="F140">
        <f>INDEX(calc_utili!$B$5:$BT$305,MATCH(Prod_1!$A140,calc_utili!$B$5:$B$305,0),MATCH(Prod_1!F$5,calc_utili!$B$5:$BT$5,0))</f>
        <v>7.48184052507751E-2</v>
      </c>
      <c r="G140">
        <f>INDEX(calc_utili!$B$5:$BT$305,MATCH(Prod_1!$A140,calc_utili!$B$5:$B$305,0),MATCH(Prod_1!G$5,calc_utili!$B$5:$BT$5,0))</f>
        <v>-0.70555480176651653</v>
      </c>
      <c r="H140">
        <f t="shared" si="4"/>
        <v>-0.50249337676427153</v>
      </c>
      <c r="J140" s="50">
        <f t="shared" si="5"/>
        <v>0.60502023407150374</v>
      </c>
    </row>
    <row r="141" spans="1:10" x14ac:dyDescent="0.25">
      <c r="A141">
        <v>999999610</v>
      </c>
      <c r="B141">
        <f>INDEX(calc_utili!$B$5:$BT$305,MATCH(Prod_1!$A141,calc_utili!$B$5:$B$305,0),MATCH(Prod_1!B$5,calc_utili!$B$5:$BT$5,0))</f>
        <v>-1.7981723772765801</v>
      </c>
      <c r="C141">
        <f>INDEX(calc_utili!$B$5:$BT$305,MATCH(Prod_1!$A141,calc_utili!$B$5:$B$305,0),MATCH(Prod_1!C$5,calc_utili!$B$5:$BT$5,0))</f>
        <v>1.0115254357513701</v>
      </c>
      <c r="D141">
        <f>INDEX(calc_utili!$B$5:$BT$305,MATCH(Prod_1!$A141,calc_utili!$B$5:$B$305,0),MATCH(Prod_1!D$5,calc_utili!$B$5:$BT$5,0))</f>
        <v>0.44686277640222299</v>
      </c>
      <c r="E141">
        <f>INDEX(calc_utili!$B$5:$BT$305,MATCH(Prod_1!$A141,calc_utili!$B$5:$B$305,0),MATCH(Prod_1!E$5,calc_utili!$B$5:$BT$5,0))</f>
        <v>0.395143967497321</v>
      </c>
      <c r="F141">
        <f>INDEX(calc_utili!$B$5:$BT$305,MATCH(Prod_1!$A141,calc_utili!$B$5:$B$305,0),MATCH(Prod_1!F$5,calc_utili!$B$5:$BT$5,0))</f>
        <v>0.225104726607424</v>
      </c>
      <c r="G141">
        <f>INDEX(calc_utili!$B$5:$BT$305,MATCH(Prod_1!$A141,calc_utili!$B$5:$B$305,0),MATCH(Prod_1!G$5,calc_utili!$B$5:$BT$5,0))</f>
        <v>-0.38572198888582854</v>
      </c>
      <c r="H141">
        <f t="shared" si="4"/>
        <v>-0.10525745990407054</v>
      </c>
      <c r="J141" s="50">
        <f t="shared" si="5"/>
        <v>0.90009275495776409</v>
      </c>
    </row>
    <row r="142" spans="1:10" x14ac:dyDescent="0.25">
      <c r="A142">
        <v>999999611</v>
      </c>
      <c r="B142">
        <f>INDEX(calc_utili!$B$5:$BT$305,MATCH(Prod_1!$A142,calc_utili!$B$5:$B$305,0),MATCH(Prod_1!B$5,calc_utili!$B$5:$BT$5,0))</f>
        <v>-2.5339938636749899</v>
      </c>
      <c r="C142">
        <f>INDEX(calc_utili!$B$5:$BT$305,MATCH(Prod_1!$A142,calc_utili!$B$5:$B$305,0),MATCH(Prod_1!C$5,calc_utili!$B$5:$BT$5,0))</f>
        <v>1.30557382880645</v>
      </c>
      <c r="D142">
        <f>INDEX(calc_utili!$B$5:$BT$305,MATCH(Prod_1!$A142,calc_utili!$B$5:$B$305,0),MATCH(Prod_1!D$5,calc_utili!$B$5:$BT$5,0))</f>
        <v>-0.65848612197616696</v>
      </c>
      <c r="E142">
        <f>INDEX(calc_utili!$B$5:$BT$305,MATCH(Prod_1!$A142,calc_utili!$B$5:$B$305,0),MATCH(Prod_1!E$5,calc_utili!$B$5:$BT$5,0))</f>
        <v>-0.64228753462606902</v>
      </c>
      <c r="F142">
        <f>INDEX(calc_utili!$B$5:$BT$305,MATCH(Prod_1!$A142,calc_utili!$B$5:$B$305,0),MATCH(Prod_1!F$5,calc_utili!$B$5:$BT$5,0))</f>
        <v>0.80698480857170096</v>
      </c>
      <c r="G142">
        <f>INDEX(calc_utili!$B$5:$BT$305,MATCH(Prod_1!$A142,calc_utili!$B$5:$B$305,0),MATCH(Prod_1!G$5,calc_utili!$B$5:$BT$5,0))</f>
        <v>-0.77092634348007394</v>
      </c>
      <c r="H142">
        <f t="shared" si="4"/>
        <v>-2.4931352263791489</v>
      </c>
      <c r="J142" s="50">
        <f t="shared" si="5"/>
        <v>8.2650432123096321E-2</v>
      </c>
    </row>
    <row r="143" spans="1:10" x14ac:dyDescent="0.25">
      <c r="A143">
        <v>999999613</v>
      </c>
      <c r="B143">
        <f>INDEX(calc_utili!$B$5:$BT$305,MATCH(Prod_1!$A143,calc_utili!$B$5:$B$305,0),MATCH(Prod_1!B$5,calc_utili!$B$5:$BT$5,0))</f>
        <v>-1.40218900300497</v>
      </c>
      <c r="C143">
        <f>INDEX(calc_utili!$B$5:$BT$305,MATCH(Prod_1!$A143,calc_utili!$B$5:$B$305,0),MATCH(Prod_1!C$5,calc_utili!$B$5:$BT$5,0))</f>
        <v>1.3672341649681099</v>
      </c>
      <c r="D143">
        <f>INDEX(calc_utili!$B$5:$BT$305,MATCH(Prod_1!$A143,calc_utili!$B$5:$B$305,0),MATCH(Prod_1!D$5,calc_utili!$B$5:$BT$5,0))</f>
        <v>4.4415925473232601E-2</v>
      </c>
      <c r="E143">
        <f>INDEX(calc_utili!$B$5:$BT$305,MATCH(Prod_1!$A143,calc_utili!$B$5:$B$305,0),MATCH(Prod_1!E$5,calc_utili!$B$5:$BT$5,0))</f>
        <v>0.25155630986682198</v>
      </c>
      <c r="F143">
        <f>INDEX(calc_utili!$B$5:$BT$305,MATCH(Prod_1!$A143,calc_utili!$B$5:$B$305,0),MATCH(Prod_1!F$5,calc_utili!$B$5:$BT$5,0))</f>
        <v>0.30515175288097801</v>
      </c>
      <c r="G143">
        <f>INDEX(calc_utili!$B$5:$BT$305,MATCH(Prod_1!$A143,calc_utili!$B$5:$B$305,0),MATCH(Prod_1!G$5,calc_utili!$B$5:$BT$5,0))</f>
        <v>-0.68171683715390063</v>
      </c>
      <c r="H143">
        <f t="shared" si="4"/>
        <v>-0.11554768696972806</v>
      </c>
      <c r="J143" s="50">
        <f t="shared" si="5"/>
        <v>0.89087808794770129</v>
      </c>
    </row>
    <row r="144" spans="1:10" x14ac:dyDescent="0.25">
      <c r="A144">
        <v>999999614</v>
      </c>
      <c r="B144">
        <f>INDEX(calc_utili!$B$5:$BT$305,MATCH(Prod_1!$A144,calc_utili!$B$5:$B$305,0),MATCH(Prod_1!B$5,calc_utili!$B$5:$BT$5,0))</f>
        <v>-1.9246114337548601</v>
      </c>
      <c r="C144">
        <f>INDEX(calc_utili!$B$5:$BT$305,MATCH(Prod_1!$A144,calc_utili!$B$5:$B$305,0),MATCH(Prod_1!C$5,calc_utili!$B$5:$BT$5,0))</f>
        <v>0.33995550058448598</v>
      </c>
      <c r="D144">
        <f>INDEX(calc_utili!$B$5:$BT$305,MATCH(Prod_1!$A144,calc_utili!$B$5:$B$305,0),MATCH(Prod_1!D$5,calc_utili!$B$5:$BT$5,0))</f>
        <v>0.47000403539005797</v>
      </c>
      <c r="E144">
        <f>INDEX(calc_utili!$B$5:$BT$305,MATCH(Prod_1!$A144,calc_utili!$B$5:$B$305,0),MATCH(Prod_1!E$5,calc_utili!$B$5:$BT$5,0))</f>
        <v>-3.8761538002924797E-2</v>
      </c>
      <c r="F144">
        <f>INDEX(calc_utili!$B$5:$BT$305,MATCH(Prod_1!$A144,calc_utili!$B$5:$B$305,0),MATCH(Prod_1!F$5,calc_utili!$B$5:$BT$5,0))</f>
        <v>0.67125564351644595</v>
      </c>
      <c r="G144">
        <f>INDEX(calc_utili!$B$5:$BT$305,MATCH(Prod_1!$A144,calc_utili!$B$5:$B$305,0),MATCH(Prod_1!G$5,calc_utili!$B$5:$BT$5,0))</f>
        <v>-0.30136139461769096</v>
      </c>
      <c r="H144">
        <f t="shared" si="4"/>
        <v>-0.78351918688448585</v>
      </c>
      <c r="J144" s="50">
        <f t="shared" si="5"/>
        <v>0.45679563016057412</v>
      </c>
    </row>
    <row r="145" spans="1:10" x14ac:dyDescent="0.25">
      <c r="A145">
        <v>999999615</v>
      </c>
      <c r="B145">
        <f>INDEX(calc_utili!$B$5:$BT$305,MATCH(Prod_1!$A145,calc_utili!$B$5:$B$305,0),MATCH(Prod_1!B$5,calc_utili!$B$5:$BT$5,0))</f>
        <v>-0.12949430846296101</v>
      </c>
      <c r="C145">
        <f>INDEX(calc_utili!$B$5:$BT$305,MATCH(Prod_1!$A145,calc_utili!$B$5:$B$305,0),MATCH(Prod_1!C$5,calc_utili!$B$5:$BT$5,0))</f>
        <v>1.1272008064678201</v>
      </c>
      <c r="D145">
        <f>INDEX(calc_utili!$B$5:$BT$305,MATCH(Prod_1!$A145,calc_utili!$B$5:$B$305,0),MATCH(Prod_1!D$5,calc_utili!$B$5:$BT$5,0))</f>
        <v>-0.30680096716601601</v>
      </c>
      <c r="E145">
        <f>INDEX(calc_utili!$B$5:$BT$305,MATCH(Prod_1!$A145,calc_utili!$B$5:$B$305,0),MATCH(Prod_1!E$5,calc_utili!$B$5:$BT$5,0))</f>
        <v>0.227757513947798</v>
      </c>
      <c r="F145">
        <f>INDEX(calc_utili!$B$5:$BT$305,MATCH(Prod_1!$A145,calc_utili!$B$5:$B$305,0),MATCH(Prod_1!F$5,calc_utili!$B$5:$BT$5,0))</f>
        <v>0.866305020650735</v>
      </c>
      <c r="G145">
        <f>INDEX(calc_utili!$B$5:$BT$305,MATCH(Prod_1!$A145,calc_utili!$B$5:$B$305,0),MATCH(Prod_1!G$5,calc_utili!$B$5:$BT$5,0))</f>
        <v>-0.64015123662004214</v>
      </c>
      <c r="H145">
        <f t="shared" si="4"/>
        <v>1.1448168288173339</v>
      </c>
      <c r="J145" s="50">
        <f t="shared" si="5"/>
        <v>3.141865804853254</v>
      </c>
    </row>
    <row r="146" spans="1:10" x14ac:dyDescent="0.25">
      <c r="A146">
        <v>999999616</v>
      </c>
      <c r="B146">
        <f>INDEX(calc_utili!$B$5:$BT$305,MATCH(Prod_1!$A146,calc_utili!$B$5:$B$305,0),MATCH(Prod_1!B$5,calc_utili!$B$5:$BT$5,0))</f>
        <v>-2.2459713998365798</v>
      </c>
      <c r="C146">
        <f>INDEX(calc_utili!$B$5:$BT$305,MATCH(Prod_1!$A146,calc_utili!$B$5:$B$305,0),MATCH(Prod_1!C$5,calc_utili!$B$5:$BT$5,0))</f>
        <v>0.136964442778474</v>
      </c>
      <c r="D146">
        <f>INDEX(calc_utili!$B$5:$BT$305,MATCH(Prod_1!$A146,calc_utili!$B$5:$B$305,0),MATCH(Prod_1!D$5,calc_utili!$B$5:$BT$5,0))</f>
        <v>0.60068499770266903</v>
      </c>
      <c r="E146">
        <f>INDEX(calc_utili!$B$5:$BT$305,MATCH(Prod_1!$A146,calc_utili!$B$5:$B$305,0),MATCH(Prod_1!E$5,calc_utili!$B$5:$BT$5,0))</f>
        <v>-8.5345599771177894E-2</v>
      </c>
      <c r="F146">
        <f>INDEX(calc_utili!$B$5:$BT$305,MATCH(Prod_1!$A146,calc_utili!$B$5:$B$305,0),MATCH(Prod_1!F$5,calc_utili!$B$5:$BT$5,0))</f>
        <v>0.100195790025153</v>
      </c>
      <c r="G146">
        <f>INDEX(calc_utili!$B$5:$BT$305,MATCH(Prod_1!$A146,calc_utili!$B$5:$B$305,0),MATCH(Prod_1!G$5,calc_utili!$B$5:$BT$5,0))</f>
        <v>-0.48899552184076178</v>
      </c>
      <c r="H146">
        <f t="shared" si="4"/>
        <v>-1.982467290942223</v>
      </c>
      <c r="J146" s="50">
        <f t="shared" si="5"/>
        <v>0.13772900023680168</v>
      </c>
    </row>
    <row r="147" spans="1:10" x14ac:dyDescent="0.25">
      <c r="A147">
        <v>999999617</v>
      </c>
      <c r="B147">
        <f>INDEX(calc_utili!$B$5:$BT$305,MATCH(Prod_1!$A147,calc_utili!$B$5:$B$305,0),MATCH(Prod_1!B$5,calc_utili!$B$5:$BT$5,0))</f>
        <v>-0.44051151748627498</v>
      </c>
      <c r="C147">
        <f>INDEX(calc_utili!$B$5:$BT$305,MATCH(Prod_1!$A147,calc_utili!$B$5:$B$305,0),MATCH(Prod_1!C$5,calc_utili!$B$5:$BT$5,0))</f>
        <v>0.92435883113808803</v>
      </c>
      <c r="D147">
        <f>INDEX(calc_utili!$B$5:$BT$305,MATCH(Prod_1!$A147,calc_utili!$B$5:$B$305,0),MATCH(Prod_1!D$5,calc_utili!$B$5:$BT$5,0))</f>
        <v>1.0710360830417101</v>
      </c>
      <c r="E147">
        <f>INDEX(calc_utili!$B$5:$BT$305,MATCH(Prod_1!$A147,calc_utili!$B$5:$B$305,0),MATCH(Prod_1!E$5,calc_utili!$B$5:$BT$5,0))</f>
        <v>-9.2322644511985102E-2</v>
      </c>
      <c r="F147">
        <f>INDEX(calc_utili!$B$5:$BT$305,MATCH(Prod_1!$A147,calc_utili!$B$5:$B$305,0),MATCH(Prod_1!F$5,calc_utili!$B$5:$BT$5,0))</f>
        <v>-0.23318691223582599</v>
      </c>
      <c r="G147">
        <f>INDEX(calc_utili!$B$5:$BT$305,MATCH(Prod_1!$A147,calc_utili!$B$5:$B$305,0),MATCH(Prod_1!G$5,calc_utili!$B$5:$BT$5,0))</f>
        <v>0.28245590867762127</v>
      </c>
      <c r="H147">
        <f t="shared" si="4"/>
        <v>1.5118297486233332</v>
      </c>
      <c r="J147" s="50">
        <f t="shared" si="5"/>
        <v>4.535021156079365</v>
      </c>
    </row>
    <row r="148" spans="1:10" x14ac:dyDescent="0.25">
      <c r="A148">
        <v>999999618</v>
      </c>
      <c r="B148">
        <f>INDEX(calc_utili!$B$5:$BT$305,MATCH(Prod_1!$A148,calc_utili!$B$5:$B$305,0),MATCH(Prod_1!B$5,calc_utili!$B$5:$BT$5,0))</f>
        <v>-0.82741566680746503</v>
      </c>
      <c r="C148">
        <f>INDEX(calc_utili!$B$5:$BT$305,MATCH(Prod_1!$A148,calc_utili!$B$5:$B$305,0),MATCH(Prod_1!C$5,calc_utili!$B$5:$BT$5,0))</f>
        <v>0.71768448250438599</v>
      </c>
      <c r="D148">
        <f>INDEX(calc_utili!$B$5:$BT$305,MATCH(Prod_1!$A148,calc_utili!$B$5:$B$305,0),MATCH(Prod_1!D$5,calc_utili!$B$5:$BT$5,0))</f>
        <v>0.91412038533022999</v>
      </c>
      <c r="E148">
        <f>INDEX(calc_utili!$B$5:$BT$305,MATCH(Prod_1!$A148,calc_utili!$B$5:$B$305,0),MATCH(Prod_1!E$5,calc_utili!$B$5:$BT$5,0))</f>
        <v>0.52495320784709099</v>
      </c>
      <c r="F148">
        <f>INDEX(calc_utili!$B$5:$BT$305,MATCH(Prod_1!$A148,calc_utili!$B$5:$B$305,0),MATCH(Prod_1!F$5,calc_utili!$B$5:$BT$5,0))</f>
        <v>-0.43571126198249599</v>
      </c>
      <c r="G148">
        <f>INDEX(calc_utili!$B$5:$BT$305,MATCH(Prod_1!$A148,calc_utili!$B$5:$B$305,0),MATCH(Prod_1!G$5,calc_utili!$B$5:$BT$5,0))</f>
        <v>-0.52281992886425854</v>
      </c>
      <c r="H148">
        <f t="shared" si="4"/>
        <v>0.37081121802748751</v>
      </c>
      <c r="J148" s="50">
        <f t="shared" si="5"/>
        <v>1.448909519569346</v>
      </c>
    </row>
    <row r="149" spans="1:10" x14ac:dyDescent="0.25">
      <c r="A149">
        <v>999999620</v>
      </c>
      <c r="B149">
        <f>INDEX(calc_utili!$B$5:$BT$305,MATCH(Prod_1!$A149,calc_utili!$B$5:$B$305,0),MATCH(Prod_1!B$5,calc_utili!$B$5:$BT$5,0))</f>
        <v>-0.92115097596758</v>
      </c>
      <c r="C149">
        <f>INDEX(calc_utili!$B$5:$BT$305,MATCH(Prod_1!$A149,calc_utili!$B$5:$B$305,0),MATCH(Prod_1!C$5,calc_utili!$B$5:$BT$5,0))</f>
        <v>0.79121376876875904</v>
      </c>
      <c r="D149">
        <f>INDEX(calc_utili!$B$5:$BT$305,MATCH(Prod_1!$A149,calc_utili!$B$5:$B$305,0),MATCH(Prod_1!D$5,calc_utili!$B$5:$BT$5,0))</f>
        <v>0.98297080656137803</v>
      </c>
      <c r="E149">
        <f>INDEX(calc_utili!$B$5:$BT$305,MATCH(Prod_1!$A149,calc_utili!$B$5:$B$305,0),MATCH(Prod_1!E$5,calc_utili!$B$5:$BT$5,0))</f>
        <v>-4.7446332120099702E-2</v>
      </c>
      <c r="F149">
        <f>INDEX(calc_utili!$B$5:$BT$305,MATCH(Prod_1!$A149,calc_utili!$B$5:$B$305,0),MATCH(Prod_1!F$5,calc_utili!$B$5:$BT$5,0))</f>
        <v>0.711897233124414</v>
      </c>
      <c r="G149">
        <f>INDEX(calc_utili!$B$5:$BT$305,MATCH(Prod_1!$A149,calc_utili!$B$5:$B$305,0),MATCH(Prod_1!G$5,calc_utili!$B$5:$BT$5,0))</f>
        <v>-7.6245281430278727E-3</v>
      </c>
      <c r="H149">
        <f t="shared" si="4"/>
        <v>1.5098599722238435</v>
      </c>
      <c r="J149" s="50">
        <f t="shared" si="5"/>
        <v>4.5260969706453604</v>
      </c>
    </row>
    <row r="150" spans="1:10" x14ac:dyDescent="0.25">
      <c r="A150">
        <v>999999635</v>
      </c>
      <c r="B150">
        <f>INDEX(calc_utili!$B$5:$BT$305,MATCH(Prod_1!$A150,calc_utili!$B$5:$B$305,0),MATCH(Prod_1!B$5,calc_utili!$B$5:$BT$5,0))</f>
        <v>1.47944991349704</v>
      </c>
      <c r="C150">
        <f>INDEX(calc_utili!$B$5:$BT$305,MATCH(Prod_1!$A150,calc_utili!$B$5:$B$305,0),MATCH(Prod_1!C$5,calc_utili!$B$5:$BT$5,0))</f>
        <v>0.111588605478965</v>
      </c>
      <c r="D150">
        <f>INDEX(calc_utili!$B$5:$BT$305,MATCH(Prod_1!$A150,calc_utili!$B$5:$B$305,0),MATCH(Prod_1!D$5,calc_utili!$B$5:$BT$5,0))</f>
        <v>0.28045749248684099</v>
      </c>
      <c r="E150">
        <f>INDEX(calc_utili!$B$5:$BT$305,MATCH(Prod_1!$A150,calc_utili!$B$5:$B$305,0),MATCH(Prod_1!E$5,calc_utili!$B$5:$BT$5,0))</f>
        <v>0.222662436383808</v>
      </c>
      <c r="F150">
        <f>INDEX(calc_utili!$B$5:$BT$305,MATCH(Prod_1!$A150,calc_utili!$B$5:$B$305,0),MATCH(Prod_1!F$5,calc_utili!$B$5:$BT$5,0))</f>
        <v>-0.55257933549840998</v>
      </c>
      <c r="G150">
        <f>INDEX(calc_utili!$B$5:$BT$305,MATCH(Prod_1!$A150,calc_utili!$B$5:$B$305,0),MATCH(Prod_1!G$5,calc_utili!$B$5:$BT$5,0))</f>
        <v>0.33195085236141697</v>
      </c>
      <c r="H150">
        <f t="shared" si="4"/>
        <v>1.873529964709661</v>
      </c>
      <c r="J150" s="50">
        <f t="shared" si="5"/>
        <v>6.5112403284073768</v>
      </c>
    </row>
    <row r="151" spans="1:10" x14ac:dyDescent="0.25">
      <c r="A151">
        <v>999999636</v>
      </c>
      <c r="B151">
        <f>INDEX(calc_utili!$B$5:$BT$305,MATCH(Prod_1!$A151,calc_utili!$B$5:$B$305,0),MATCH(Prod_1!B$5,calc_utili!$B$5:$BT$5,0))</f>
        <v>2.84937924080623</v>
      </c>
      <c r="C151">
        <f>INDEX(calc_utili!$B$5:$BT$305,MATCH(Prod_1!$A151,calc_utili!$B$5:$B$305,0),MATCH(Prod_1!C$5,calc_utili!$B$5:$BT$5,0))</f>
        <v>-9.5106133523734496E-2</v>
      </c>
      <c r="D151">
        <f>INDEX(calc_utili!$B$5:$BT$305,MATCH(Prod_1!$A151,calc_utili!$B$5:$B$305,0),MATCH(Prod_1!D$5,calc_utili!$B$5:$BT$5,0))</f>
        <v>0.28655740076875902</v>
      </c>
      <c r="E151">
        <f>INDEX(calc_utili!$B$5:$BT$305,MATCH(Prod_1!$A151,calc_utili!$B$5:$B$305,0),MATCH(Prod_1!E$5,calc_utili!$B$5:$BT$5,0))</f>
        <v>-0.415686444346136</v>
      </c>
      <c r="F151">
        <f>INDEX(calc_utili!$B$5:$BT$305,MATCH(Prod_1!$A151,calc_utili!$B$5:$B$305,0),MATCH(Prod_1!F$5,calc_utili!$B$5:$BT$5,0))</f>
        <v>-0.15220880275118701</v>
      </c>
      <c r="G151">
        <f>INDEX(calc_utili!$B$5:$BT$305,MATCH(Prod_1!$A151,calc_utili!$B$5:$B$305,0),MATCH(Prod_1!G$5,calc_utili!$B$5:$BT$5,0))</f>
        <v>0.27101247417808372</v>
      </c>
      <c r="H151">
        <f t="shared" si="4"/>
        <v>2.7439477351320147</v>
      </c>
      <c r="J151" s="50">
        <f t="shared" si="5"/>
        <v>15.548244449786038</v>
      </c>
    </row>
    <row r="152" spans="1:10" x14ac:dyDescent="0.25">
      <c r="A152">
        <v>999999638</v>
      </c>
      <c r="B152">
        <f>INDEX(calc_utili!$B$5:$BT$305,MATCH(Prod_1!$A152,calc_utili!$B$5:$B$305,0),MATCH(Prod_1!B$5,calc_utili!$B$5:$BT$5,0))</f>
        <v>-0.97753928466200102</v>
      </c>
      <c r="C152">
        <f>INDEX(calc_utili!$B$5:$BT$305,MATCH(Prod_1!$A152,calc_utili!$B$5:$B$305,0),MATCH(Prod_1!C$5,calc_utili!$B$5:$BT$5,0))</f>
        <v>0.35818208084477599</v>
      </c>
      <c r="D152">
        <f>INDEX(calc_utili!$B$5:$BT$305,MATCH(Prod_1!$A152,calc_utili!$B$5:$B$305,0),MATCH(Prod_1!D$5,calc_utili!$B$5:$BT$5,0))</f>
        <v>0.97020332026399203</v>
      </c>
      <c r="E152">
        <f>INDEX(calc_utili!$B$5:$BT$305,MATCH(Prod_1!$A152,calc_utili!$B$5:$B$305,0),MATCH(Prod_1!E$5,calc_utili!$B$5:$BT$5,0))</f>
        <v>0.14563737726214701</v>
      </c>
      <c r="F152">
        <f>INDEX(calc_utili!$B$5:$BT$305,MATCH(Prod_1!$A152,calc_utili!$B$5:$B$305,0),MATCH(Prod_1!F$5,calc_utili!$B$5:$BT$5,0))</f>
        <v>-1.50191472255728</v>
      </c>
      <c r="G152">
        <f>INDEX(calc_utili!$B$5:$BT$305,MATCH(Prod_1!$A152,calc_utili!$B$5:$B$305,0),MATCH(Prod_1!G$5,calc_utili!$B$5:$BT$5,0))</f>
        <v>-7.9390854260799837E-2</v>
      </c>
      <c r="H152">
        <f t="shared" si="4"/>
        <v>-1.0848220831091657</v>
      </c>
      <c r="J152" s="50">
        <f t="shared" si="5"/>
        <v>0.33796190967822648</v>
      </c>
    </row>
    <row r="153" spans="1:10" x14ac:dyDescent="0.25">
      <c r="A153">
        <v>999999639</v>
      </c>
      <c r="B153">
        <f>INDEX(calc_utili!$B$5:$BT$305,MATCH(Prod_1!$A153,calc_utili!$B$5:$B$305,0),MATCH(Prod_1!B$5,calc_utili!$B$5:$BT$5,0))</f>
        <v>-0.69848511106030498</v>
      </c>
      <c r="C153">
        <f>INDEX(calc_utili!$B$5:$BT$305,MATCH(Prod_1!$A153,calc_utili!$B$5:$B$305,0),MATCH(Prod_1!C$5,calc_utili!$B$5:$BT$5,0))</f>
        <v>1.531991135518</v>
      </c>
      <c r="D153">
        <f>INDEX(calc_utili!$B$5:$BT$305,MATCH(Prod_1!$A153,calc_utili!$B$5:$B$305,0),MATCH(Prod_1!D$5,calc_utili!$B$5:$BT$5,0))</f>
        <v>0.83951515264457399</v>
      </c>
      <c r="E153">
        <f>INDEX(calc_utili!$B$5:$BT$305,MATCH(Prod_1!$A153,calc_utili!$B$5:$B$305,0),MATCH(Prod_1!E$5,calc_utili!$B$5:$BT$5,0))</f>
        <v>1.64866041812716E-2</v>
      </c>
      <c r="F153">
        <f>INDEX(calc_utili!$B$5:$BT$305,MATCH(Prod_1!$A153,calc_utili!$B$5:$B$305,0),MATCH(Prod_1!F$5,calc_utili!$B$5:$BT$5,0))</f>
        <v>-0.215780178088543</v>
      </c>
      <c r="G153">
        <f>INDEX(calc_utili!$B$5:$BT$305,MATCH(Prod_1!$A153,calc_utili!$B$5:$B$305,0),MATCH(Prod_1!G$5,calc_utili!$B$5:$BT$5,0))</f>
        <v>-0.29943904804154808</v>
      </c>
      <c r="H153">
        <f t="shared" si="4"/>
        <v>1.1742885551534497</v>
      </c>
      <c r="J153" s="50">
        <f t="shared" si="5"/>
        <v>3.2358400030329943</v>
      </c>
    </row>
    <row r="154" spans="1:10" x14ac:dyDescent="0.25">
      <c r="A154">
        <v>999999641</v>
      </c>
      <c r="B154">
        <f>INDEX(calc_utili!$B$5:$BT$305,MATCH(Prod_1!$A154,calc_utili!$B$5:$B$305,0),MATCH(Prod_1!B$5,calc_utili!$B$5:$BT$5,0))</f>
        <v>-3.06172860840626</v>
      </c>
      <c r="C154">
        <f>INDEX(calc_utili!$B$5:$BT$305,MATCH(Prod_1!$A154,calc_utili!$B$5:$B$305,0),MATCH(Prod_1!C$5,calc_utili!$B$5:$BT$5,0))</f>
        <v>0.71630329379708702</v>
      </c>
      <c r="D154">
        <f>INDEX(calc_utili!$B$5:$BT$305,MATCH(Prod_1!$A154,calc_utili!$B$5:$B$305,0),MATCH(Prod_1!D$5,calc_utili!$B$5:$BT$5,0))</f>
        <v>0.905954625466726</v>
      </c>
      <c r="E154">
        <f>INDEX(calc_utili!$B$5:$BT$305,MATCH(Prod_1!$A154,calc_utili!$B$5:$B$305,0),MATCH(Prod_1!E$5,calc_utili!$B$5:$BT$5,0))</f>
        <v>0.70475839322938205</v>
      </c>
      <c r="F154">
        <f>INDEX(calc_utili!$B$5:$BT$305,MATCH(Prod_1!$A154,calc_utili!$B$5:$B$305,0),MATCH(Prod_1!F$5,calc_utili!$B$5:$BT$5,0))</f>
        <v>-1.1254441048530001E-4</v>
      </c>
      <c r="G154">
        <f>INDEX(calc_utili!$B$5:$BT$305,MATCH(Prod_1!$A154,calc_utili!$B$5:$B$305,0),MATCH(Prod_1!G$5,calc_utili!$B$5:$BT$5,0))</f>
        <v>-0.14372230737950153</v>
      </c>
      <c r="H154">
        <f t="shared" si="4"/>
        <v>-0.87854714770305187</v>
      </c>
      <c r="J154" s="50">
        <f t="shared" si="5"/>
        <v>0.41538596795732391</v>
      </c>
    </row>
    <row r="155" spans="1:10" x14ac:dyDescent="0.25">
      <c r="A155">
        <v>999999643</v>
      </c>
      <c r="B155">
        <f>INDEX(calc_utili!$B$5:$BT$305,MATCH(Prod_1!$A155,calc_utili!$B$5:$B$305,0),MATCH(Prod_1!B$5,calc_utili!$B$5:$BT$5,0))</f>
        <v>-0.91743380270720298</v>
      </c>
      <c r="C155">
        <f>INDEX(calc_utili!$B$5:$BT$305,MATCH(Prod_1!$A155,calc_utili!$B$5:$B$305,0),MATCH(Prod_1!C$5,calc_utili!$B$5:$BT$5,0))</f>
        <v>1.67235688851075</v>
      </c>
      <c r="D155">
        <f>INDEX(calc_utili!$B$5:$BT$305,MATCH(Prod_1!$A155,calc_utili!$B$5:$B$305,0),MATCH(Prod_1!D$5,calc_utili!$B$5:$BT$5,0))</f>
        <v>0.82762752733815503</v>
      </c>
      <c r="E155">
        <f>INDEX(calc_utili!$B$5:$BT$305,MATCH(Prod_1!$A155,calc_utili!$B$5:$B$305,0),MATCH(Prod_1!E$5,calc_utili!$B$5:$BT$5,0))</f>
        <v>0.15918245279337301</v>
      </c>
      <c r="F155">
        <f>INDEX(calc_utili!$B$5:$BT$305,MATCH(Prod_1!$A155,calc_utili!$B$5:$B$305,0),MATCH(Prod_1!F$5,calc_utili!$B$5:$BT$5,0))</f>
        <v>-0.220067938074435</v>
      </c>
      <c r="G155">
        <f>INDEX(calc_utili!$B$5:$BT$305,MATCH(Prod_1!$A155,calc_utili!$B$5:$B$305,0),MATCH(Prod_1!G$5,calc_utili!$B$5:$BT$5,0))</f>
        <v>-0.18277443656538495</v>
      </c>
      <c r="H155">
        <f t="shared" si="4"/>
        <v>1.3388906912952552</v>
      </c>
      <c r="J155" s="50">
        <f t="shared" si="5"/>
        <v>3.8148093560855609</v>
      </c>
    </row>
    <row r="156" spans="1:10" x14ac:dyDescent="0.25">
      <c r="A156">
        <v>999999645</v>
      </c>
      <c r="B156">
        <f>INDEX(calc_utili!$B$5:$BT$305,MATCH(Prod_1!$A156,calc_utili!$B$5:$B$305,0),MATCH(Prod_1!B$5,calc_utili!$B$5:$BT$5,0))</f>
        <v>-2.84673409563085</v>
      </c>
      <c r="C156">
        <f>INDEX(calc_utili!$B$5:$BT$305,MATCH(Prod_1!$A156,calc_utili!$B$5:$B$305,0),MATCH(Prod_1!C$5,calc_utili!$B$5:$BT$5,0))</f>
        <v>0.236177894097785</v>
      </c>
      <c r="D156">
        <f>INDEX(calc_utili!$B$5:$BT$305,MATCH(Prod_1!$A156,calc_utili!$B$5:$B$305,0),MATCH(Prod_1!D$5,calc_utili!$B$5:$BT$5,0))</f>
        <v>0.70620812453415305</v>
      </c>
      <c r="E156">
        <f>INDEX(calc_utili!$B$5:$BT$305,MATCH(Prod_1!$A156,calc_utili!$B$5:$B$305,0),MATCH(Prod_1!E$5,calc_utili!$B$5:$BT$5,0))</f>
        <v>3.0254581846137999E-2</v>
      </c>
      <c r="F156">
        <f>INDEX(calc_utili!$B$5:$BT$305,MATCH(Prod_1!$A156,calc_utili!$B$5:$B$305,0),MATCH(Prod_1!F$5,calc_utili!$B$5:$BT$5,0))</f>
        <v>0.44550423901177999</v>
      </c>
      <c r="G156">
        <f>INDEX(calc_utili!$B$5:$BT$305,MATCH(Prod_1!$A156,calc_utili!$B$5:$B$305,0),MATCH(Prod_1!G$5,calc_utili!$B$5:$BT$5,0))</f>
        <v>-9.563486749840866E-2</v>
      </c>
      <c r="H156">
        <f t="shared" si="4"/>
        <v>-1.5242241236394025</v>
      </c>
      <c r="J156" s="50">
        <f t="shared" si="5"/>
        <v>0.21778996941797762</v>
      </c>
    </row>
    <row r="157" spans="1:10" x14ac:dyDescent="0.25">
      <c r="A157">
        <v>999999646</v>
      </c>
      <c r="B157">
        <f>INDEX(calc_utili!$B$5:$BT$305,MATCH(Prod_1!$A157,calc_utili!$B$5:$B$305,0),MATCH(Prod_1!B$5,calc_utili!$B$5:$BT$5,0))</f>
        <v>-2.20052649829992</v>
      </c>
      <c r="C157">
        <f>INDEX(calc_utili!$B$5:$BT$305,MATCH(Prod_1!$A157,calc_utili!$B$5:$B$305,0),MATCH(Prod_1!C$5,calc_utili!$B$5:$BT$5,0))</f>
        <v>-6.2111312262077098E-2</v>
      </c>
      <c r="D157">
        <f>INDEX(calc_utili!$B$5:$BT$305,MATCH(Prod_1!$A157,calc_utili!$B$5:$B$305,0),MATCH(Prod_1!D$5,calc_utili!$B$5:$BT$5,0))</f>
        <v>-0.31120501071180701</v>
      </c>
      <c r="E157">
        <f>INDEX(calc_utili!$B$5:$BT$305,MATCH(Prod_1!$A157,calc_utili!$B$5:$B$305,0),MATCH(Prod_1!E$5,calc_utili!$B$5:$BT$5,0))</f>
        <v>-0.26151597715692998</v>
      </c>
      <c r="F157">
        <f>INDEX(calc_utili!$B$5:$BT$305,MATCH(Prod_1!$A157,calc_utili!$B$5:$B$305,0),MATCH(Prod_1!F$5,calc_utili!$B$5:$BT$5,0))</f>
        <v>-0.45614201987026198</v>
      </c>
      <c r="G157">
        <f>INDEX(calc_utili!$B$5:$BT$305,MATCH(Prod_1!$A157,calc_utili!$B$5:$B$305,0),MATCH(Prod_1!G$5,calc_utili!$B$5:$BT$5,0))</f>
        <v>0.23053055866637306</v>
      </c>
      <c r="H157">
        <f t="shared" si="4"/>
        <v>-3.0609702596346233</v>
      </c>
      <c r="J157" s="50">
        <f t="shared" si="5"/>
        <v>4.6842224044946083E-2</v>
      </c>
    </row>
    <row r="158" spans="1:10" x14ac:dyDescent="0.25">
      <c r="A158">
        <v>999999647</v>
      </c>
      <c r="B158">
        <f>INDEX(calc_utili!$B$5:$BT$305,MATCH(Prod_1!$A158,calc_utili!$B$5:$B$305,0),MATCH(Prod_1!B$5,calc_utili!$B$5:$BT$5,0))</f>
        <v>-1.6683934070391799</v>
      </c>
      <c r="C158">
        <f>INDEX(calc_utili!$B$5:$BT$305,MATCH(Prod_1!$A158,calc_utili!$B$5:$B$305,0),MATCH(Prod_1!C$5,calc_utili!$B$5:$BT$5,0))</f>
        <v>2.33510610808269</v>
      </c>
      <c r="D158">
        <f>INDEX(calc_utili!$B$5:$BT$305,MATCH(Prod_1!$A158,calc_utili!$B$5:$B$305,0),MATCH(Prod_1!D$5,calc_utili!$B$5:$BT$5,0))</f>
        <v>1.15246701159278</v>
      </c>
      <c r="E158">
        <f>INDEX(calc_utili!$B$5:$BT$305,MATCH(Prod_1!$A158,calc_utili!$B$5:$B$305,0),MATCH(Prod_1!E$5,calc_utili!$B$5:$BT$5,0))</f>
        <v>0.61019014428883001</v>
      </c>
      <c r="F158">
        <f>INDEX(calc_utili!$B$5:$BT$305,MATCH(Prod_1!$A158,calc_utili!$B$5:$B$305,0),MATCH(Prod_1!F$5,calc_utili!$B$5:$BT$5,0))</f>
        <v>-0.118783982804642</v>
      </c>
      <c r="G158">
        <f>INDEX(calc_utili!$B$5:$BT$305,MATCH(Prod_1!$A158,calc_utili!$B$5:$B$305,0),MATCH(Prod_1!G$5,calc_utili!$B$5:$BT$5,0))</f>
        <v>-0.1872033288948689</v>
      </c>
      <c r="H158">
        <f t="shared" si="4"/>
        <v>2.123382545225609</v>
      </c>
      <c r="J158" s="50">
        <f t="shared" si="5"/>
        <v>8.3593656516265042</v>
      </c>
    </row>
    <row r="159" spans="1:10" x14ac:dyDescent="0.25">
      <c r="A159">
        <v>999999648</v>
      </c>
      <c r="B159">
        <f>INDEX(calc_utili!$B$5:$BT$305,MATCH(Prod_1!$A159,calc_utili!$B$5:$B$305,0),MATCH(Prod_1!B$5,calc_utili!$B$5:$BT$5,0))</f>
        <v>-1.83722016279391</v>
      </c>
      <c r="C159">
        <f>INDEX(calc_utili!$B$5:$BT$305,MATCH(Prod_1!$A159,calc_utili!$B$5:$B$305,0),MATCH(Prod_1!C$5,calc_utili!$B$5:$BT$5,0))</f>
        <v>-0.165325268476891</v>
      </c>
      <c r="D159">
        <f>INDEX(calc_utili!$B$5:$BT$305,MATCH(Prod_1!$A159,calc_utili!$B$5:$B$305,0),MATCH(Prod_1!D$5,calc_utili!$B$5:$BT$5,0))</f>
        <v>6.9117206945732798E-2</v>
      </c>
      <c r="E159">
        <f>INDEX(calc_utili!$B$5:$BT$305,MATCH(Prod_1!$A159,calc_utili!$B$5:$B$305,0),MATCH(Prod_1!E$5,calc_utili!$B$5:$BT$5,0))</f>
        <v>-0.21063757210999101</v>
      </c>
      <c r="F159">
        <f>INDEX(calc_utili!$B$5:$BT$305,MATCH(Prod_1!$A159,calc_utili!$B$5:$B$305,0),MATCH(Prod_1!F$5,calc_utili!$B$5:$BT$5,0))</f>
        <v>1.07365657600485E-2</v>
      </c>
      <c r="G159">
        <f>INDEX(calc_utili!$B$5:$BT$305,MATCH(Prod_1!$A159,calc_utili!$B$5:$B$305,0),MATCH(Prod_1!G$5,calc_utili!$B$5:$BT$5,0))</f>
        <v>-0.31748652945709965</v>
      </c>
      <c r="H159">
        <f t="shared" si="4"/>
        <v>-2.4508157601321101</v>
      </c>
      <c r="J159" s="50">
        <f t="shared" si="5"/>
        <v>8.6223220336704792E-2</v>
      </c>
    </row>
    <row r="160" spans="1:10" x14ac:dyDescent="0.25">
      <c r="A160">
        <v>999999650</v>
      </c>
      <c r="B160">
        <f>INDEX(calc_utili!$B$5:$BT$305,MATCH(Prod_1!$A160,calc_utili!$B$5:$B$305,0),MATCH(Prod_1!B$5,calc_utili!$B$5:$BT$5,0))</f>
        <v>-2.285120402864</v>
      </c>
      <c r="C160">
        <f>INDEX(calc_utili!$B$5:$BT$305,MATCH(Prod_1!$A160,calc_utili!$B$5:$B$305,0),MATCH(Prod_1!C$5,calc_utili!$B$5:$BT$5,0))</f>
        <v>0.50372777239093602</v>
      </c>
      <c r="D160">
        <f>INDEX(calc_utili!$B$5:$BT$305,MATCH(Prod_1!$A160,calc_utili!$B$5:$B$305,0),MATCH(Prod_1!D$5,calc_utili!$B$5:$BT$5,0))</f>
        <v>-0.33496220194649101</v>
      </c>
      <c r="E160">
        <f>INDEX(calc_utili!$B$5:$BT$305,MATCH(Prod_1!$A160,calc_utili!$B$5:$B$305,0),MATCH(Prod_1!E$5,calc_utili!$B$5:$BT$5,0))</f>
        <v>0.96475584781300305</v>
      </c>
      <c r="F160">
        <f>INDEX(calc_utili!$B$5:$BT$305,MATCH(Prod_1!$A160,calc_utili!$B$5:$B$305,0),MATCH(Prod_1!F$5,calc_utili!$B$5:$BT$5,0))</f>
        <v>-0.126062019332148</v>
      </c>
      <c r="G160">
        <f>INDEX(calc_utili!$B$5:$BT$305,MATCH(Prod_1!$A160,calc_utili!$B$5:$B$305,0),MATCH(Prod_1!G$5,calc_utili!$B$5:$BT$5,0))</f>
        <v>-0.12243642723060044</v>
      </c>
      <c r="H160">
        <f t="shared" si="4"/>
        <v>-1.4000974311693002</v>
      </c>
      <c r="J160" s="50">
        <f t="shared" si="5"/>
        <v>0.24657293888147763</v>
      </c>
    </row>
    <row r="161" spans="1:10" x14ac:dyDescent="0.25">
      <c r="A161">
        <v>999999652</v>
      </c>
      <c r="B161">
        <f>INDEX(calc_utili!$B$5:$BT$305,MATCH(Prod_1!$A161,calc_utili!$B$5:$B$305,0),MATCH(Prod_1!B$5,calc_utili!$B$5:$BT$5,0))</f>
        <v>-2.6309813196501302</v>
      </c>
      <c r="C161">
        <f>INDEX(calc_utili!$B$5:$BT$305,MATCH(Prod_1!$A161,calc_utili!$B$5:$B$305,0),MATCH(Prod_1!C$5,calc_utili!$B$5:$BT$5,0))</f>
        <v>0.91734566663290595</v>
      </c>
      <c r="D161">
        <f>INDEX(calc_utili!$B$5:$BT$305,MATCH(Prod_1!$A161,calc_utili!$B$5:$B$305,0),MATCH(Prod_1!D$5,calc_utili!$B$5:$BT$5,0))</f>
        <v>1.70840041971892</v>
      </c>
      <c r="E161">
        <f>INDEX(calc_utili!$B$5:$BT$305,MATCH(Prod_1!$A161,calc_utili!$B$5:$B$305,0),MATCH(Prod_1!E$5,calc_utili!$B$5:$BT$5,0))</f>
        <v>1.0212768939924599</v>
      </c>
      <c r="F161">
        <f>INDEX(calc_utili!$B$5:$BT$305,MATCH(Prod_1!$A161,calc_utili!$B$5:$B$305,0),MATCH(Prod_1!F$5,calc_utili!$B$5:$BT$5,0))</f>
        <v>-3.74730205795029E-2</v>
      </c>
      <c r="G161">
        <f>INDEX(calc_utili!$B$5:$BT$305,MATCH(Prod_1!$A161,calc_utili!$B$5:$B$305,0),MATCH(Prod_1!G$5,calc_utili!$B$5:$BT$5,0))</f>
        <v>-0.13751979890307275</v>
      </c>
      <c r="H161">
        <f t="shared" si="4"/>
        <v>0.84104884121157997</v>
      </c>
      <c r="J161" s="50">
        <f t="shared" si="5"/>
        <v>2.3187977524534986</v>
      </c>
    </row>
    <row r="162" spans="1:10" x14ac:dyDescent="0.25">
      <c r="A162">
        <v>999999653</v>
      </c>
      <c r="B162">
        <f>INDEX(calc_utili!$B$5:$BT$305,MATCH(Prod_1!$A162,calc_utili!$B$5:$B$305,0),MATCH(Prod_1!B$5,calc_utili!$B$5:$BT$5,0))</f>
        <v>-2.7802231548865501</v>
      </c>
      <c r="C162">
        <f>INDEX(calc_utili!$B$5:$BT$305,MATCH(Prod_1!$A162,calc_utili!$B$5:$B$305,0),MATCH(Prod_1!C$5,calc_utili!$B$5:$BT$5,0))</f>
        <v>1.28909270273407</v>
      </c>
      <c r="D162">
        <f>INDEX(calc_utili!$B$5:$BT$305,MATCH(Prod_1!$A162,calc_utili!$B$5:$B$305,0),MATCH(Prod_1!D$5,calc_utili!$B$5:$BT$5,0))</f>
        <v>0.31223380732797501</v>
      </c>
      <c r="E162">
        <f>INDEX(calc_utili!$B$5:$BT$305,MATCH(Prod_1!$A162,calc_utili!$B$5:$B$305,0),MATCH(Prod_1!E$5,calc_utili!$B$5:$BT$5,0))</f>
        <v>0.58269767095454295</v>
      </c>
      <c r="F162">
        <f>INDEX(calc_utili!$B$5:$BT$305,MATCH(Prod_1!$A162,calc_utili!$B$5:$B$305,0),MATCH(Prod_1!F$5,calc_utili!$B$5:$BT$5,0))</f>
        <v>-0.151013764385132</v>
      </c>
      <c r="G162">
        <f>INDEX(calc_utili!$B$5:$BT$305,MATCH(Prod_1!$A162,calc_utili!$B$5:$B$305,0),MATCH(Prod_1!G$5,calc_utili!$B$5:$BT$5,0))</f>
        <v>-0.17508442926501999</v>
      </c>
      <c r="H162">
        <f t="shared" si="4"/>
        <v>-0.92229716752011437</v>
      </c>
      <c r="J162" s="50">
        <f t="shared" si="5"/>
        <v>0.3976046267707305</v>
      </c>
    </row>
    <row r="163" spans="1:10" x14ac:dyDescent="0.25">
      <c r="A163">
        <v>999999656</v>
      </c>
      <c r="B163">
        <f>INDEX(calc_utili!$B$5:$BT$305,MATCH(Prod_1!$A163,calc_utili!$B$5:$B$305,0),MATCH(Prod_1!B$5,calc_utili!$B$5:$BT$5,0))</f>
        <v>1.4852401939636899</v>
      </c>
      <c r="C163">
        <f>INDEX(calc_utili!$B$5:$BT$305,MATCH(Prod_1!$A163,calc_utili!$B$5:$B$305,0),MATCH(Prod_1!C$5,calc_utili!$B$5:$BT$5,0))</f>
        <v>1.0897729923776101</v>
      </c>
      <c r="D163">
        <f>INDEX(calc_utili!$B$5:$BT$305,MATCH(Prod_1!$A163,calc_utili!$B$5:$B$305,0),MATCH(Prod_1!D$5,calc_utili!$B$5:$BT$5,0))</f>
        <v>1.2591156501274701</v>
      </c>
      <c r="E163">
        <f>INDEX(calc_utili!$B$5:$BT$305,MATCH(Prod_1!$A163,calc_utili!$B$5:$B$305,0),MATCH(Prod_1!E$5,calc_utili!$B$5:$BT$5,0))</f>
        <v>0.32070164925725198</v>
      </c>
      <c r="F163">
        <f>INDEX(calc_utili!$B$5:$BT$305,MATCH(Prod_1!$A163,calc_utili!$B$5:$B$305,0),MATCH(Prod_1!F$5,calc_utili!$B$5:$BT$5,0))</f>
        <v>-4.5640887340494297E-2</v>
      </c>
      <c r="G163">
        <f>INDEX(calc_utili!$B$5:$BT$305,MATCH(Prod_1!$A163,calc_utili!$B$5:$B$305,0),MATCH(Prod_1!G$5,calc_utili!$B$5:$BT$5,0))</f>
        <v>-0.13892743886922343</v>
      </c>
      <c r="H163">
        <f t="shared" si="4"/>
        <v>3.9702621595163041</v>
      </c>
      <c r="J163" s="50">
        <f t="shared" si="5"/>
        <v>52.998423059561951</v>
      </c>
    </row>
    <row r="164" spans="1:10" x14ac:dyDescent="0.25">
      <c r="A164">
        <v>999999660</v>
      </c>
      <c r="B164">
        <f>INDEX(calc_utili!$B$5:$BT$305,MATCH(Prod_1!$A164,calc_utili!$B$5:$B$305,0),MATCH(Prod_1!B$5,calc_utili!$B$5:$BT$5,0))</f>
        <v>-3.36935330336817</v>
      </c>
      <c r="C164">
        <f>INDEX(calc_utili!$B$5:$BT$305,MATCH(Prod_1!$A164,calc_utili!$B$5:$B$305,0),MATCH(Prod_1!C$5,calc_utili!$B$5:$BT$5,0))</f>
        <v>0.25900277265087701</v>
      </c>
      <c r="D164">
        <f>INDEX(calc_utili!$B$5:$BT$305,MATCH(Prod_1!$A164,calc_utili!$B$5:$B$305,0),MATCH(Prod_1!D$5,calc_utili!$B$5:$BT$5,0))</f>
        <v>0.60891664020639302</v>
      </c>
      <c r="E164">
        <f>INDEX(calc_utili!$B$5:$BT$305,MATCH(Prod_1!$A164,calc_utili!$B$5:$B$305,0),MATCH(Prod_1!E$5,calc_utili!$B$5:$BT$5,0))</f>
        <v>0.26065335632401698</v>
      </c>
      <c r="F164">
        <f>INDEX(calc_utili!$B$5:$BT$305,MATCH(Prod_1!$A164,calc_utili!$B$5:$B$305,0),MATCH(Prod_1!F$5,calc_utili!$B$5:$BT$5,0))</f>
        <v>-0.55225056290582397</v>
      </c>
      <c r="G164">
        <f>INDEX(calc_utili!$B$5:$BT$305,MATCH(Prod_1!$A164,calc_utili!$B$5:$B$305,0),MATCH(Prod_1!G$5,calc_utili!$B$5:$BT$5,0))</f>
        <v>6.6778702647530608E-2</v>
      </c>
      <c r="H164">
        <f t="shared" si="4"/>
        <v>-2.7262523944451762</v>
      </c>
      <c r="J164" s="50">
        <f t="shared" si="5"/>
        <v>6.5464164400727359E-2</v>
      </c>
    </row>
    <row r="165" spans="1:10" x14ac:dyDescent="0.25">
      <c r="A165">
        <v>999999661</v>
      </c>
      <c r="B165">
        <f>INDEX(calc_utili!$B$5:$BT$305,MATCH(Prod_1!$A165,calc_utili!$B$5:$B$305,0),MATCH(Prod_1!B$5,calc_utili!$B$5:$BT$5,0))</f>
        <v>-3.0948654840627801</v>
      </c>
      <c r="C165">
        <f>INDEX(calc_utili!$B$5:$BT$305,MATCH(Prod_1!$A165,calc_utili!$B$5:$B$305,0),MATCH(Prod_1!C$5,calc_utili!$B$5:$BT$5,0))</f>
        <v>2.9185968080584601</v>
      </c>
      <c r="D165">
        <f>INDEX(calc_utili!$B$5:$BT$305,MATCH(Prod_1!$A165,calc_utili!$B$5:$B$305,0),MATCH(Prod_1!D$5,calc_utili!$B$5:$BT$5,0))</f>
        <v>-0.521291384855189</v>
      </c>
      <c r="E165">
        <f>INDEX(calc_utili!$B$5:$BT$305,MATCH(Prod_1!$A165,calc_utili!$B$5:$B$305,0),MATCH(Prod_1!E$5,calc_utili!$B$5:$BT$5,0))</f>
        <v>0.20229183750850299</v>
      </c>
      <c r="F165">
        <f>INDEX(calc_utili!$B$5:$BT$305,MATCH(Prod_1!$A165,calc_utili!$B$5:$B$305,0),MATCH(Prod_1!F$5,calc_utili!$B$5:$BT$5,0))</f>
        <v>0.24067217931056401</v>
      </c>
      <c r="G165">
        <f>INDEX(calc_utili!$B$5:$BT$305,MATCH(Prod_1!$A165,calc_utili!$B$5:$B$305,0),MATCH(Prod_1!G$5,calc_utili!$B$5:$BT$5,0))</f>
        <v>-0.28247493563256931</v>
      </c>
      <c r="H165">
        <f t="shared" si="4"/>
        <v>-0.53707097967301132</v>
      </c>
      <c r="J165" s="50">
        <f t="shared" si="5"/>
        <v>0.58445763603837053</v>
      </c>
    </row>
    <row r="166" spans="1:10" x14ac:dyDescent="0.25">
      <c r="A166">
        <v>999999662</v>
      </c>
      <c r="B166">
        <f>INDEX(calc_utili!$B$5:$BT$305,MATCH(Prod_1!$A166,calc_utili!$B$5:$B$305,0),MATCH(Prod_1!B$5,calc_utili!$B$5:$BT$5,0))</f>
        <v>-1.92479672771973</v>
      </c>
      <c r="C166">
        <f>INDEX(calc_utili!$B$5:$BT$305,MATCH(Prod_1!$A166,calc_utili!$B$5:$B$305,0),MATCH(Prod_1!C$5,calc_utili!$B$5:$BT$5,0))</f>
        <v>-0.16940841103326301</v>
      </c>
      <c r="D166">
        <f>INDEX(calc_utili!$B$5:$BT$305,MATCH(Prod_1!$A166,calc_utili!$B$5:$B$305,0),MATCH(Prod_1!D$5,calc_utili!$B$5:$BT$5,0))</f>
        <v>-0.122839595947695</v>
      </c>
      <c r="E166">
        <f>INDEX(calc_utili!$B$5:$BT$305,MATCH(Prod_1!$A166,calc_utili!$B$5:$B$305,0),MATCH(Prod_1!E$5,calc_utili!$B$5:$BT$5,0))</f>
        <v>-0.93739186642065198</v>
      </c>
      <c r="F166">
        <f>INDEX(calc_utili!$B$5:$BT$305,MATCH(Prod_1!$A166,calc_utili!$B$5:$B$305,0),MATCH(Prod_1!F$5,calc_utili!$B$5:$BT$5,0))</f>
        <v>0.25859325428597701</v>
      </c>
      <c r="G166">
        <f>INDEX(calc_utili!$B$5:$BT$305,MATCH(Prod_1!$A166,calc_utili!$B$5:$B$305,0),MATCH(Prod_1!G$5,calc_utili!$B$5:$BT$5,0))</f>
        <v>-0.14213960910712164</v>
      </c>
      <c r="H166">
        <f t="shared" si="4"/>
        <v>-3.0379829559424847</v>
      </c>
      <c r="J166" s="50">
        <f t="shared" si="5"/>
        <v>4.7931471946580158E-2</v>
      </c>
    </row>
    <row r="167" spans="1:10" x14ac:dyDescent="0.25">
      <c r="A167">
        <v>999999669</v>
      </c>
      <c r="B167">
        <f>INDEX(calc_utili!$B$5:$BT$305,MATCH(Prod_1!$A167,calc_utili!$B$5:$B$305,0),MATCH(Prod_1!B$5,calc_utili!$B$5:$BT$5,0))</f>
        <v>1.6934241466301201</v>
      </c>
      <c r="C167">
        <f>INDEX(calc_utili!$B$5:$BT$305,MATCH(Prod_1!$A167,calc_utili!$B$5:$B$305,0),MATCH(Prod_1!C$5,calc_utili!$B$5:$BT$5,0))</f>
        <v>0.94698834843110002</v>
      </c>
      <c r="D167">
        <f>INDEX(calc_utili!$B$5:$BT$305,MATCH(Prod_1!$A167,calc_utili!$B$5:$B$305,0),MATCH(Prod_1!D$5,calc_utili!$B$5:$BT$5,0))</f>
        <v>0.49210897442606399</v>
      </c>
      <c r="E167">
        <f>INDEX(calc_utili!$B$5:$BT$305,MATCH(Prod_1!$A167,calc_utili!$B$5:$B$305,0),MATCH(Prod_1!E$5,calc_utili!$B$5:$BT$5,0))</f>
        <v>-0.53854266277088303</v>
      </c>
      <c r="F167">
        <f>INDEX(calc_utili!$B$5:$BT$305,MATCH(Prod_1!$A167,calc_utili!$B$5:$B$305,0),MATCH(Prod_1!F$5,calc_utili!$B$5:$BT$5,0))</f>
        <v>-1.3678634738859E-2</v>
      </c>
      <c r="G167">
        <f>INDEX(calc_utili!$B$5:$BT$305,MATCH(Prod_1!$A167,calc_utili!$B$5:$B$305,0),MATCH(Prod_1!G$5,calc_utili!$B$5:$BT$5,0))</f>
        <v>-4.1457561097481166E-2</v>
      </c>
      <c r="H167">
        <f t="shared" si="4"/>
        <v>2.5388426108800606</v>
      </c>
      <c r="J167" s="50">
        <f t="shared" si="5"/>
        <v>12.665004146856313</v>
      </c>
    </row>
    <row r="168" spans="1:10" x14ac:dyDescent="0.25">
      <c r="A168">
        <v>999999683</v>
      </c>
      <c r="B168">
        <f>INDEX(calc_utili!$B$5:$BT$305,MATCH(Prod_1!$A168,calc_utili!$B$5:$B$305,0),MATCH(Prod_1!B$5,calc_utili!$B$5:$BT$5,0))</f>
        <v>1.5237670451109999</v>
      </c>
      <c r="C168">
        <f>INDEX(calc_utili!$B$5:$BT$305,MATCH(Prod_1!$A168,calc_utili!$B$5:$B$305,0),MATCH(Prod_1!C$5,calc_utili!$B$5:$BT$5,0))</f>
        <v>2.5950645827027898</v>
      </c>
      <c r="D168">
        <f>INDEX(calc_utili!$B$5:$BT$305,MATCH(Prod_1!$A168,calc_utili!$B$5:$B$305,0),MATCH(Prod_1!D$5,calc_utili!$B$5:$BT$5,0))</f>
        <v>1.1075850568612999</v>
      </c>
      <c r="E168">
        <f>INDEX(calc_utili!$B$5:$BT$305,MATCH(Prod_1!$A168,calc_utili!$B$5:$B$305,0),MATCH(Prod_1!E$5,calc_utili!$B$5:$BT$5,0))</f>
        <v>0.80097354115478003</v>
      </c>
      <c r="F168">
        <f>INDEX(calc_utili!$B$5:$BT$305,MATCH(Prod_1!$A168,calc_utili!$B$5:$B$305,0),MATCH(Prod_1!F$5,calc_utili!$B$5:$BT$5,0))</f>
        <v>1.0026117485453601</v>
      </c>
      <c r="G168">
        <f>INDEX(calc_utili!$B$5:$BT$305,MATCH(Prod_1!$A168,calc_utili!$B$5:$B$305,0),MATCH(Prod_1!G$5,calc_utili!$B$5:$BT$5,0))</f>
        <v>-0.28925531986469455</v>
      </c>
      <c r="H168">
        <f t="shared" si="4"/>
        <v>6.7407466545105343</v>
      </c>
      <c r="J168" s="50">
        <f t="shared" si="5"/>
        <v>846.19231334414076</v>
      </c>
    </row>
    <row r="169" spans="1:10" x14ac:dyDescent="0.25">
      <c r="A169">
        <v>999999685</v>
      </c>
      <c r="B169">
        <f>INDEX(calc_utili!$B$5:$BT$305,MATCH(Prod_1!$A169,calc_utili!$B$5:$B$305,0),MATCH(Prod_1!B$5,calc_utili!$B$5:$BT$5,0))</f>
        <v>-1.2752295424468201</v>
      </c>
      <c r="C169">
        <f>INDEX(calc_utili!$B$5:$BT$305,MATCH(Prod_1!$A169,calc_utili!$B$5:$B$305,0),MATCH(Prod_1!C$5,calc_utili!$B$5:$BT$5,0))</f>
        <v>1.1684822273215301</v>
      </c>
      <c r="D169">
        <f>INDEX(calc_utili!$B$5:$BT$305,MATCH(Prod_1!$A169,calc_utili!$B$5:$B$305,0),MATCH(Prod_1!D$5,calc_utili!$B$5:$BT$5,0))</f>
        <v>0.87750225189926601</v>
      </c>
      <c r="E169">
        <f>INDEX(calc_utili!$B$5:$BT$305,MATCH(Prod_1!$A169,calc_utili!$B$5:$B$305,0),MATCH(Prod_1!E$5,calc_utili!$B$5:$BT$5,0))</f>
        <v>0.51614662625357899</v>
      </c>
      <c r="F169">
        <f>INDEX(calc_utili!$B$5:$BT$305,MATCH(Prod_1!$A169,calc_utili!$B$5:$B$305,0),MATCH(Prod_1!F$5,calc_utili!$B$5:$BT$5,0))</f>
        <v>-7.1038285028735798E-2</v>
      </c>
      <c r="G169">
        <f>INDEX(calc_utili!$B$5:$BT$305,MATCH(Prod_1!$A169,calc_utili!$B$5:$B$305,0),MATCH(Prod_1!G$5,calc_utili!$B$5:$BT$5,0))</f>
        <v>-0.24172008365920172</v>
      </c>
      <c r="H169">
        <f t="shared" si="4"/>
        <v>0.97414319433961749</v>
      </c>
      <c r="J169" s="50">
        <f t="shared" si="5"/>
        <v>2.6488966487638015</v>
      </c>
    </row>
    <row r="170" spans="1:10" x14ac:dyDescent="0.25">
      <c r="A170">
        <v>999999687</v>
      </c>
      <c r="B170" t="e">
        <f>INDEX(calc_utili!$B$5:$BT$305,MATCH(Prod_1!$A170,calc_utili!$B$5:$B$305,0),MATCH(Prod_1!B$5,calc_utili!$B$5:$BT$5,0))</f>
        <v>#N/A</v>
      </c>
      <c r="C170" t="e">
        <f>INDEX(calc_utili!$B$5:$BT$305,MATCH(Prod_1!$A170,calc_utili!$B$5:$B$305,0),MATCH(Prod_1!C$5,calc_utili!$B$5:$BT$5,0))</f>
        <v>#N/A</v>
      </c>
      <c r="D170" t="e">
        <f>INDEX(calc_utili!$B$5:$BT$305,MATCH(Prod_1!$A170,calc_utili!$B$5:$B$305,0),MATCH(Prod_1!D$5,calc_utili!$B$5:$BT$5,0))</f>
        <v>#N/A</v>
      </c>
      <c r="E170" t="e">
        <f>INDEX(calc_utili!$B$5:$BT$305,MATCH(Prod_1!$A170,calc_utili!$B$5:$B$305,0),MATCH(Prod_1!E$5,calc_utili!$B$5:$BT$5,0))</f>
        <v>#N/A</v>
      </c>
      <c r="F170" t="e">
        <f>INDEX(calc_utili!$B$5:$BT$305,MATCH(Prod_1!$A170,calc_utili!$B$5:$B$305,0),MATCH(Prod_1!F$5,calc_utili!$B$5:$BT$5,0))</f>
        <v>#N/A</v>
      </c>
      <c r="G170" t="e">
        <f>INDEX(calc_utili!$B$5:$BT$305,MATCH(Prod_1!$A170,calc_utili!$B$5:$B$305,0),MATCH(Prod_1!G$5,calc_utili!$B$5:$BT$5,0))</f>
        <v>#N/A</v>
      </c>
      <c r="H170" t="e">
        <f t="shared" si="4"/>
        <v>#N/A</v>
      </c>
      <c r="J170" s="50" t="e">
        <f t="shared" si="5"/>
        <v>#N/A</v>
      </c>
    </row>
    <row r="171" spans="1:10" x14ac:dyDescent="0.25">
      <c r="A171">
        <v>999999688</v>
      </c>
      <c r="B171">
        <f>INDEX(calc_utili!$B$5:$BT$305,MATCH(Prod_1!$A171,calc_utili!$B$5:$B$305,0),MATCH(Prod_1!B$5,calc_utili!$B$5:$BT$5,0))</f>
        <v>-2.6523836416957201</v>
      </c>
      <c r="C171">
        <f>INDEX(calc_utili!$B$5:$BT$305,MATCH(Prod_1!$A171,calc_utili!$B$5:$B$305,0),MATCH(Prod_1!C$5,calc_utili!$B$5:$BT$5,0))</f>
        <v>-0.24782988657104901</v>
      </c>
      <c r="D171">
        <f>INDEX(calc_utili!$B$5:$BT$305,MATCH(Prod_1!$A171,calc_utili!$B$5:$B$305,0),MATCH(Prod_1!D$5,calc_utili!$B$5:$BT$5,0))</f>
        <v>-0.125711641031094</v>
      </c>
      <c r="E171">
        <f>INDEX(calc_utili!$B$5:$BT$305,MATCH(Prod_1!$A171,calc_utili!$B$5:$B$305,0),MATCH(Prod_1!E$5,calc_utili!$B$5:$BT$5,0))</f>
        <v>-0.102396635919818</v>
      </c>
      <c r="F171">
        <f>INDEX(calc_utili!$B$5:$BT$305,MATCH(Prod_1!$A171,calc_utili!$B$5:$B$305,0),MATCH(Prod_1!F$5,calc_utili!$B$5:$BT$5,0))</f>
        <v>-0.26386619531990502</v>
      </c>
      <c r="G171">
        <f>INDEX(calc_utili!$B$5:$BT$305,MATCH(Prod_1!$A171,calc_utili!$B$5:$B$305,0),MATCH(Prod_1!G$5,calc_utili!$B$5:$BT$5,0))</f>
        <v>-0.53223442878184812</v>
      </c>
      <c r="H171">
        <f t="shared" si="4"/>
        <v>-3.9244224293194336</v>
      </c>
      <c r="J171" s="50">
        <f t="shared" si="5"/>
        <v>1.9753542644424429E-2</v>
      </c>
    </row>
    <row r="172" spans="1:10" x14ac:dyDescent="0.25">
      <c r="A172">
        <v>999999689</v>
      </c>
      <c r="B172">
        <f>INDEX(calc_utili!$B$5:$BT$305,MATCH(Prod_1!$A172,calc_utili!$B$5:$B$305,0),MATCH(Prod_1!B$5,calc_utili!$B$5:$BT$5,0))</f>
        <v>-2.4587768573257098</v>
      </c>
      <c r="C172">
        <f>INDEX(calc_utili!$B$5:$BT$305,MATCH(Prod_1!$A172,calc_utili!$B$5:$B$305,0),MATCH(Prod_1!C$5,calc_utili!$B$5:$BT$5,0))</f>
        <v>1.7991525189256901</v>
      </c>
      <c r="D172">
        <f>INDEX(calc_utili!$B$5:$BT$305,MATCH(Prod_1!$A172,calc_utili!$B$5:$B$305,0),MATCH(Prod_1!D$5,calc_utili!$B$5:$BT$5,0))</f>
        <v>0.24400150348360999</v>
      </c>
      <c r="E172">
        <f>INDEX(calc_utili!$B$5:$BT$305,MATCH(Prod_1!$A172,calc_utili!$B$5:$B$305,0),MATCH(Prod_1!E$5,calc_utili!$B$5:$BT$5,0))</f>
        <v>0.23661693070659201</v>
      </c>
      <c r="F172">
        <f>INDEX(calc_utili!$B$5:$BT$305,MATCH(Prod_1!$A172,calc_utili!$B$5:$B$305,0),MATCH(Prod_1!F$5,calc_utili!$B$5:$BT$5,0))</f>
        <v>0.33947983670197002</v>
      </c>
      <c r="G172">
        <f>INDEX(calc_utili!$B$5:$BT$305,MATCH(Prod_1!$A172,calc_utili!$B$5:$B$305,0),MATCH(Prod_1!G$5,calc_utili!$B$5:$BT$5,0))</f>
        <v>-0.11313025481964512</v>
      </c>
      <c r="H172">
        <f t="shared" si="4"/>
        <v>4.7343677672507134E-2</v>
      </c>
      <c r="J172" s="50">
        <f t="shared" si="5"/>
        <v>1.0484822871184525</v>
      </c>
    </row>
    <row r="173" spans="1:10" x14ac:dyDescent="0.25">
      <c r="A173">
        <v>999999690</v>
      </c>
      <c r="B173">
        <f>INDEX(calc_utili!$B$5:$BT$305,MATCH(Prod_1!$A173,calc_utili!$B$5:$B$305,0),MATCH(Prod_1!B$5,calc_utili!$B$5:$BT$5,0))</f>
        <v>-3.3813850102623402</v>
      </c>
      <c r="C173">
        <f>INDEX(calc_utili!$B$5:$BT$305,MATCH(Prod_1!$A173,calc_utili!$B$5:$B$305,0),MATCH(Prod_1!C$5,calc_utili!$B$5:$BT$5,0))</f>
        <v>3.8722040231970598</v>
      </c>
      <c r="D173">
        <f>INDEX(calc_utili!$B$5:$BT$305,MATCH(Prod_1!$A173,calc_utili!$B$5:$B$305,0),MATCH(Prod_1!D$5,calc_utili!$B$5:$BT$5,0))</f>
        <v>-0.81547265775186195</v>
      </c>
      <c r="E173">
        <f>INDEX(calc_utili!$B$5:$BT$305,MATCH(Prod_1!$A173,calc_utili!$B$5:$B$305,0),MATCH(Prod_1!E$5,calc_utili!$B$5:$BT$5,0))</f>
        <v>0.1197799292553</v>
      </c>
      <c r="F173">
        <f>INDEX(calc_utili!$B$5:$BT$305,MATCH(Prod_1!$A173,calc_utili!$B$5:$B$305,0),MATCH(Prod_1!F$5,calc_utili!$B$5:$BT$5,0))</f>
        <v>-0.22048086265973699</v>
      </c>
      <c r="G173">
        <f>INDEX(calc_utili!$B$5:$BT$305,MATCH(Prod_1!$A173,calc_utili!$B$5:$B$305,0),MATCH(Prod_1!G$5,calc_utili!$B$5:$BT$5,0))</f>
        <v>-0.3897244709605987</v>
      </c>
      <c r="H173">
        <f t="shared" si="4"/>
        <v>-0.81507904918217799</v>
      </c>
      <c r="J173" s="50">
        <f t="shared" si="5"/>
        <v>0.44260433846746333</v>
      </c>
    </row>
    <row r="174" spans="1:10" x14ac:dyDescent="0.25">
      <c r="A174">
        <v>999999691</v>
      </c>
      <c r="B174">
        <f>INDEX(calc_utili!$B$5:$BT$305,MATCH(Prod_1!$A174,calc_utili!$B$5:$B$305,0),MATCH(Prod_1!B$5,calc_utili!$B$5:$BT$5,0))</f>
        <v>-1.66933050475303</v>
      </c>
      <c r="C174">
        <f>INDEX(calc_utili!$B$5:$BT$305,MATCH(Prod_1!$A174,calc_utili!$B$5:$B$305,0),MATCH(Prod_1!C$5,calc_utili!$B$5:$BT$5,0))</f>
        <v>0.85212339524813596</v>
      </c>
      <c r="D174">
        <f>INDEX(calc_utili!$B$5:$BT$305,MATCH(Prod_1!$A174,calc_utili!$B$5:$B$305,0),MATCH(Prod_1!D$5,calc_utili!$B$5:$BT$5,0))</f>
        <v>0.73581908692779896</v>
      </c>
      <c r="E174">
        <f>INDEX(calc_utili!$B$5:$BT$305,MATCH(Prod_1!$A174,calc_utili!$B$5:$B$305,0),MATCH(Prod_1!E$5,calc_utili!$B$5:$BT$5,0))</f>
        <v>-0.17617811099984801</v>
      </c>
      <c r="F174">
        <f>INDEX(calc_utili!$B$5:$BT$305,MATCH(Prod_1!$A174,calc_utili!$B$5:$B$305,0),MATCH(Prod_1!F$5,calc_utili!$B$5:$BT$5,0))</f>
        <v>-2.36983185782896E-2</v>
      </c>
      <c r="G174">
        <f>INDEX(calc_utili!$B$5:$BT$305,MATCH(Prod_1!$A174,calc_utili!$B$5:$B$305,0),MATCH(Prod_1!G$5,calc_utili!$B$5:$BT$5,0))</f>
        <v>-0.9464210507838029</v>
      </c>
      <c r="H174">
        <f t="shared" si="4"/>
        <v>-1.2276855029390357</v>
      </c>
      <c r="J174" s="50">
        <f t="shared" si="5"/>
        <v>0.29296987148775677</v>
      </c>
    </row>
    <row r="175" spans="1:10" x14ac:dyDescent="0.25">
      <c r="A175">
        <v>999999693</v>
      </c>
      <c r="B175">
        <f>INDEX(calc_utili!$B$5:$BT$305,MATCH(Prod_1!$A175,calc_utili!$B$5:$B$305,0),MATCH(Prod_1!B$5,calc_utili!$B$5:$BT$5,0))</f>
        <v>2.13552895397685E-2</v>
      </c>
      <c r="C175">
        <f>INDEX(calc_utili!$B$5:$BT$305,MATCH(Prod_1!$A175,calc_utili!$B$5:$B$305,0),MATCH(Prod_1!C$5,calc_utili!$B$5:$BT$5,0))</f>
        <v>3.0137149573261102</v>
      </c>
      <c r="D175">
        <f>INDEX(calc_utili!$B$5:$BT$305,MATCH(Prod_1!$A175,calc_utili!$B$5:$B$305,0),MATCH(Prod_1!D$5,calc_utili!$B$5:$BT$5,0))</f>
        <v>0.248724884864819</v>
      </c>
      <c r="E175">
        <f>INDEX(calc_utili!$B$5:$BT$305,MATCH(Prod_1!$A175,calc_utili!$B$5:$B$305,0),MATCH(Prod_1!E$5,calc_utili!$B$5:$BT$5,0))</f>
        <v>0.10755404393307499</v>
      </c>
      <c r="F175">
        <f>INDEX(calc_utili!$B$5:$BT$305,MATCH(Prod_1!$A175,calc_utili!$B$5:$B$305,0),MATCH(Prod_1!F$5,calc_utili!$B$5:$BT$5,0))</f>
        <v>-9.8743766737823702E-2</v>
      </c>
      <c r="G175">
        <f>INDEX(calc_utili!$B$5:$BT$305,MATCH(Prod_1!$A175,calc_utili!$B$5:$B$305,0),MATCH(Prod_1!G$5,calc_utili!$B$5:$BT$5,0))</f>
        <v>-0.56981213797357633</v>
      </c>
      <c r="H175">
        <f t="shared" si="4"/>
        <v>2.7227932709523723</v>
      </c>
      <c r="J175" s="50">
        <f t="shared" si="5"/>
        <v>15.222784274496552</v>
      </c>
    </row>
    <row r="176" spans="1:10" x14ac:dyDescent="0.25">
      <c r="A176">
        <v>999999696</v>
      </c>
      <c r="B176">
        <f>INDEX(calc_utili!$B$5:$BT$305,MATCH(Prod_1!$A176,calc_utili!$B$5:$B$305,0),MATCH(Prod_1!B$5,calc_utili!$B$5:$BT$5,0))</f>
        <v>4.2698689871511997</v>
      </c>
      <c r="C176">
        <f>INDEX(calc_utili!$B$5:$BT$305,MATCH(Prod_1!$A176,calc_utili!$B$5:$B$305,0),MATCH(Prod_1!C$5,calc_utili!$B$5:$BT$5,0))</f>
        <v>0.427984905226162</v>
      </c>
      <c r="D176">
        <f>INDEX(calc_utili!$B$5:$BT$305,MATCH(Prod_1!$A176,calc_utili!$B$5:$B$305,0),MATCH(Prod_1!D$5,calc_utili!$B$5:$BT$5,0))</f>
        <v>-2.55912160459052E-2</v>
      </c>
      <c r="E176">
        <f>INDEX(calc_utili!$B$5:$BT$305,MATCH(Prod_1!$A176,calc_utili!$B$5:$B$305,0),MATCH(Prod_1!E$5,calc_utili!$B$5:$BT$5,0))</f>
        <v>0.11299928821237699</v>
      </c>
      <c r="F176">
        <f>INDEX(calc_utili!$B$5:$BT$305,MATCH(Prod_1!$A176,calc_utili!$B$5:$B$305,0),MATCH(Prod_1!F$5,calc_utili!$B$5:$BT$5,0))</f>
        <v>0.164778509245637</v>
      </c>
      <c r="G176">
        <f>INDEX(calc_utili!$B$5:$BT$305,MATCH(Prod_1!$A176,calc_utili!$B$5:$B$305,0),MATCH(Prod_1!G$5,calc_utili!$B$5:$BT$5,0))</f>
        <v>0.12320343073348283</v>
      </c>
      <c r="H176">
        <f t="shared" si="4"/>
        <v>5.0732439045229532</v>
      </c>
      <c r="J176" s="50">
        <f t="shared" si="5"/>
        <v>159.69151205909921</v>
      </c>
    </row>
    <row r="177" spans="1:10" x14ac:dyDescent="0.25">
      <c r="A177">
        <v>999999702</v>
      </c>
      <c r="B177">
        <f>INDEX(calc_utili!$B$5:$BT$305,MATCH(Prod_1!$A177,calc_utili!$B$5:$B$305,0),MATCH(Prod_1!B$5,calc_utili!$B$5:$BT$5,0))</f>
        <v>0.58422523074566202</v>
      </c>
      <c r="C177">
        <f>INDEX(calc_utili!$B$5:$BT$305,MATCH(Prod_1!$A177,calc_utili!$B$5:$B$305,0),MATCH(Prod_1!C$5,calc_utili!$B$5:$BT$5,0))</f>
        <v>-0.72685437970627997</v>
      </c>
      <c r="D177">
        <f>INDEX(calc_utili!$B$5:$BT$305,MATCH(Prod_1!$A177,calc_utili!$B$5:$B$305,0),MATCH(Prod_1!D$5,calc_utili!$B$5:$BT$5,0))</f>
        <v>0.298261161837589</v>
      </c>
      <c r="E177">
        <f>INDEX(calc_utili!$B$5:$BT$305,MATCH(Prod_1!$A177,calc_utili!$B$5:$B$305,0),MATCH(Prod_1!E$5,calc_utili!$B$5:$BT$5,0))</f>
        <v>-1.2861548027665399</v>
      </c>
      <c r="F177">
        <f>INDEX(calc_utili!$B$5:$BT$305,MATCH(Prod_1!$A177,calc_utili!$B$5:$B$305,0),MATCH(Prod_1!F$5,calc_utili!$B$5:$BT$5,0))</f>
        <v>8.4156046970612103E-2</v>
      </c>
      <c r="G177">
        <f>INDEX(calc_utili!$B$5:$BT$305,MATCH(Prod_1!$A177,calc_utili!$B$5:$B$305,0),MATCH(Prod_1!G$5,calc_utili!$B$5:$BT$5,0))</f>
        <v>-2.4326975641616233E-2</v>
      </c>
      <c r="H177">
        <f t="shared" si="4"/>
        <v>-1.0706937185605729</v>
      </c>
      <c r="J177" s="50">
        <f t="shared" si="5"/>
        <v>0.34277064856029915</v>
      </c>
    </row>
    <row r="178" spans="1:10" x14ac:dyDescent="0.25">
      <c r="A178">
        <v>999999703</v>
      </c>
      <c r="B178">
        <f>INDEX(calc_utili!$B$5:$BT$305,MATCH(Prod_1!$A178,calc_utili!$B$5:$B$305,0),MATCH(Prod_1!B$5,calc_utili!$B$5:$BT$5,0))</f>
        <v>-3.11206230696056</v>
      </c>
      <c r="C178">
        <f>INDEX(calc_utili!$B$5:$BT$305,MATCH(Prod_1!$A178,calc_utili!$B$5:$B$305,0),MATCH(Prod_1!C$5,calc_utili!$B$5:$BT$5,0))</f>
        <v>3.5452370164711402</v>
      </c>
      <c r="D178">
        <f>INDEX(calc_utili!$B$5:$BT$305,MATCH(Prod_1!$A178,calc_utili!$B$5:$B$305,0),MATCH(Prod_1!D$5,calc_utili!$B$5:$BT$5,0))</f>
        <v>-3.4900374204441002E-3</v>
      </c>
      <c r="E178">
        <f>INDEX(calc_utili!$B$5:$BT$305,MATCH(Prod_1!$A178,calc_utili!$B$5:$B$305,0),MATCH(Prod_1!E$5,calc_utili!$B$5:$BT$5,0))</f>
        <v>-0.15837286912817</v>
      </c>
      <c r="F178">
        <f>INDEX(calc_utili!$B$5:$BT$305,MATCH(Prod_1!$A178,calc_utili!$B$5:$B$305,0),MATCH(Prod_1!F$5,calc_utili!$B$5:$BT$5,0))</f>
        <v>-9.3769165480412198E-2</v>
      </c>
      <c r="G178">
        <f>INDEX(calc_utili!$B$5:$BT$305,MATCH(Prod_1!$A178,calc_utili!$B$5:$B$305,0),MATCH(Prod_1!G$5,calc_utili!$B$5:$BT$5,0))</f>
        <v>-0.9512922059022717</v>
      </c>
      <c r="H178">
        <f t="shared" si="4"/>
        <v>-0.77374956842071785</v>
      </c>
      <c r="J178" s="50">
        <f t="shared" si="5"/>
        <v>0.4612802198790022</v>
      </c>
    </row>
    <row r="179" spans="1:10" x14ac:dyDescent="0.25">
      <c r="A179">
        <v>999999704</v>
      </c>
      <c r="B179">
        <f>INDEX(calc_utili!$B$5:$BT$305,MATCH(Prod_1!$A179,calc_utili!$B$5:$B$305,0),MATCH(Prod_1!B$5,calc_utili!$B$5:$BT$5,0))</f>
        <v>9.1000188798761004E-3</v>
      </c>
      <c r="C179">
        <f>INDEX(calc_utili!$B$5:$BT$305,MATCH(Prod_1!$A179,calc_utili!$B$5:$B$305,0),MATCH(Prod_1!C$5,calc_utili!$B$5:$BT$5,0))</f>
        <v>2.8305892372173602</v>
      </c>
      <c r="D179">
        <f>INDEX(calc_utili!$B$5:$BT$305,MATCH(Prod_1!$A179,calc_utili!$B$5:$B$305,0),MATCH(Prod_1!D$5,calc_utili!$B$5:$BT$5,0))</f>
        <v>0.33594411816363701</v>
      </c>
      <c r="E179">
        <f>INDEX(calc_utili!$B$5:$BT$305,MATCH(Prod_1!$A179,calc_utili!$B$5:$B$305,0),MATCH(Prod_1!E$5,calc_utili!$B$5:$BT$5,0))</f>
        <v>-6.2627892647568295E-2</v>
      </c>
      <c r="F179">
        <f>INDEX(calc_utili!$B$5:$BT$305,MATCH(Prod_1!$A179,calc_utili!$B$5:$B$305,0),MATCH(Prod_1!F$5,calc_utili!$B$5:$BT$5,0))</f>
        <v>-0.10808716689001199</v>
      </c>
      <c r="G179">
        <f>INDEX(calc_utili!$B$5:$BT$305,MATCH(Prod_1!$A179,calc_utili!$B$5:$B$305,0),MATCH(Prod_1!G$5,calc_utili!$B$5:$BT$5,0))</f>
        <v>-0.41727403674598396</v>
      </c>
      <c r="H179">
        <f t="shared" si="4"/>
        <v>2.5876442779773092</v>
      </c>
      <c r="J179" s="50">
        <f t="shared" si="5"/>
        <v>13.298407323938852</v>
      </c>
    </row>
    <row r="180" spans="1:10" x14ac:dyDescent="0.25">
      <c r="A180">
        <v>999999705</v>
      </c>
      <c r="B180">
        <f>INDEX(calc_utili!$B$5:$BT$305,MATCH(Prod_1!$A180,calc_utili!$B$5:$B$305,0),MATCH(Prod_1!B$5,calc_utili!$B$5:$BT$5,0))</f>
        <v>-0.86272257933752206</v>
      </c>
      <c r="C180">
        <f>INDEX(calc_utili!$B$5:$BT$305,MATCH(Prod_1!$A180,calc_utili!$B$5:$B$305,0),MATCH(Prod_1!C$5,calc_utili!$B$5:$BT$5,0))</f>
        <v>0.26460348475026402</v>
      </c>
      <c r="D180">
        <f>INDEX(calc_utili!$B$5:$BT$305,MATCH(Prod_1!$A180,calc_utili!$B$5:$B$305,0),MATCH(Prod_1!D$5,calc_utili!$B$5:$BT$5,0))</f>
        <v>0.247414130236146</v>
      </c>
      <c r="E180">
        <f>INDEX(calc_utili!$B$5:$BT$305,MATCH(Prod_1!$A180,calc_utili!$B$5:$B$305,0),MATCH(Prod_1!E$5,calc_utili!$B$5:$BT$5,0))</f>
        <v>0.45203699752023002</v>
      </c>
      <c r="F180">
        <f>INDEX(calc_utili!$B$5:$BT$305,MATCH(Prod_1!$A180,calc_utili!$B$5:$B$305,0),MATCH(Prod_1!F$5,calc_utili!$B$5:$BT$5,0))</f>
        <v>-0.49573769399360901</v>
      </c>
      <c r="G180">
        <f>INDEX(calc_utili!$B$5:$BT$305,MATCH(Prod_1!$A180,calc_utili!$B$5:$B$305,0),MATCH(Prod_1!G$5,calc_utili!$B$5:$BT$5,0))</f>
        <v>-0.55933767306644011</v>
      </c>
      <c r="H180">
        <f t="shared" si="4"/>
        <v>-0.95374333389093113</v>
      </c>
      <c r="J180" s="50">
        <f t="shared" si="5"/>
        <v>0.38529602891025305</v>
      </c>
    </row>
    <row r="181" spans="1:10" x14ac:dyDescent="0.25">
      <c r="A181">
        <v>999999706</v>
      </c>
      <c r="B181">
        <f>INDEX(calc_utili!$B$5:$BT$305,MATCH(Prod_1!$A181,calc_utili!$B$5:$B$305,0),MATCH(Prod_1!B$5,calc_utili!$B$5:$BT$5,0))</f>
        <v>-3.75974746669575</v>
      </c>
      <c r="C181">
        <f>INDEX(calc_utili!$B$5:$BT$305,MATCH(Prod_1!$A181,calc_utili!$B$5:$B$305,0),MATCH(Prod_1!C$5,calc_utili!$B$5:$BT$5,0))</f>
        <v>-1.11681087690053</v>
      </c>
      <c r="D181">
        <f>INDEX(calc_utili!$B$5:$BT$305,MATCH(Prod_1!$A181,calc_utili!$B$5:$B$305,0),MATCH(Prod_1!D$5,calc_utili!$B$5:$BT$5,0))</f>
        <v>0.54261307771104506</v>
      </c>
      <c r="E181">
        <f>INDEX(calc_utili!$B$5:$BT$305,MATCH(Prod_1!$A181,calc_utili!$B$5:$B$305,0),MATCH(Prod_1!E$5,calc_utili!$B$5:$BT$5,0))</f>
        <v>2.5117166120724201E-2</v>
      </c>
      <c r="F181">
        <f>INDEX(calc_utili!$B$5:$BT$305,MATCH(Prod_1!$A181,calc_utili!$B$5:$B$305,0),MATCH(Prod_1!F$5,calc_utili!$B$5:$BT$5,0))</f>
        <v>-0.13247442765317899</v>
      </c>
      <c r="G181">
        <f>INDEX(calc_utili!$B$5:$BT$305,MATCH(Prod_1!$A181,calc_utili!$B$5:$B$305,0),MATCH(Prod_1!G$5,calc_utili!$B$5:$BT$5,0))</f>
        <v>-0.21801156640834307</v>
      </c>
      <c r="H181">
        <f t="shared" si="4"/>
        <v>-4.6593140938260325</v>
      </c>
      <c r="J181" s="50">
        <f t="shared" si="5"/>
        <v>9.4729577340569148E-3</v>
      </c>
    </row>
    <row r="182" spans="1:10" x14ac:dyDescent="0.25">
      <c r="A182">
        <v>999999707</v>
      </c>
      <c r="B182">
        <f>INDEX(calc_utili!$B$5:$BT$305,MATCH(Prod_1!$A182,calc_utili!$B$5:$B$305,0),MATCH(Prod_1!B$5,calc_utili!$B$5:$BT$5,0))</f>
        <v>0.84197330844848395</v>
      </c>
      <c r="C182">
        <f>INDEX(calc_utili!$B$5:$BT$305,MATCH(Prod_1!$A182,calc_utili!$B$5:$B$305,0),MATCH(Prod_1!C$5,calc_utili!$B$5:$BT$5,0))</f>
        <v>7.1357154618193502E-2</v>
      </c>
      <c r="D182">
        <f>INDEX(calc_utili!$B$5:$BT$305,MATCH(Prod_1!$A182,calc_utili!$B$5:$B$305,0),MATCH(Prod_1!D$5,calc_utili!$B$5:$BT$5,0))</f>
        <v>1.23610789365427</v>
      </c>
      <c r="E182">
        <f>INDEX(calc_utili!$B$5:$BT$305,MATCH(Prod_1!$A182,calc_utili!$B$5:$B$305,0),MATCH(Prod_1!E$5,calc_utili!$B$5:$BT$5,0))</f>
        <v>0.425737729096485</v>
      </c>
      <c r="F182">
        <f>INDEX(calc_utili!$B$5:$BT$305,MATCH(Prod_1!$A182,calc_utili!$B$5:$B$305,0),MATCH(Prod_1!F$5,calc_utili!$B$5:$BT$5,0))</f>
        <v>-0.30012673676591101</v>
      </c>
      <c r="G182">
        <f>INDEX(calc_utili!$B$5:$BT$305,MATCH(Prod_1!$A182,calc_utili!$B$5:$B$305,0),MATCH(Prod_1!G$5,calc_utili!$B$5:$BT$5,0))</f>
        <v>-0.4158079107765067</v>
      </c>
      <c r="H182">
        <f t="shared" si="4"/>
        <v>1.8592414382750144</v>
      </c>
      <c r="J182" s="50">
        <f t="shared" si="5"/>
        <v>6.4188658182758269</v>
      </c>
    </row>
    <row r="183" spans="1:10" x14ac:dyDescent="0.25">
      <c r="A183">
        <v>999999709</v>
      </c>
      <c r="B183">
        <f>INDEX(calc_utili!$B$5:$BT$305,MATCH(Prod_1!$A183,calc_utili!$B$5:$B$305,0),MATCH(Prod_1!B$5,calc_utili!$B$5:$BT$5,0))</f>
        <v>-2.8726139844385199</v>
      </c>
      <c r="C183">
        <f>INDEX(calc_utili!$B$5:$BT$305,MATCH(Prod_1!$A183,calc_utili!$B$5:$B$305,0),MATCH(Prod_1!C$5,calc_utili!$B$5:$BT$5,0))</f>
        <v>0.28234822342229798</v>
      </c>
      <c r="D183">
        <f>INDEX(calc_utili!$B$5:$BT$305,MATCH(Prod_1!$A183,calc_utili!$B$5:$B$305,0),MATCH(Prod_1!D$5,calc_utili!$B$5:$BT$5,0))</f>
        <v>-0.45579509738073398</v>
      </c>
      <c r="E183">
        <f>INDEX(calc_utili!$B$5:$BT$305,MATCH(Prod_1!$A183,calc_utili!$B$5:$B$305,0),MATCH(Prod_1!E$5,calc_utili!$B$5:$BT$5,0))</f>
        <v>-0.18615625398515001</v>
      </c>
      <c r="F183">
        <f>INDEX(calc_utili!$B$5:$BT$305,MATCH(Prod_1!$A183,calc_utili!$B$5:$B$305,0),MATCH(Prod_1!F$5,calc_utili!$B$5:$BT$5,0))</f>
        <v>0.91666320681479596</v>
      </c>
      <c r="G183">
        <f>INDEX(calc_utili!$B$5:$BT$305,MATCH(Prod_1!$A183,calc_utili!$B$5:$B$305,0),MATCH(Prod_1!G$5,calc_utili!$B$5:$BT$5,0))</f>
        <v>-0.48117731955082732</v>
      </c>
      <c r="H183">
        <f t="shared" si="4"/>
        <v>-2.7967312251181369</v>
      </c>
      <c r="J183" s="50">
        <f t="shared" si="5"/>
        <v>6.1009162259153239E-2</v>
      </c>
    </row>
    <row r="184" spans="1:10" x14ac:dyDescent="0.25">
      <c r="A184">
        <v>999999710</v>
      </c>
      <c r="B184">
        <f>INDEX(calc_utili!$B$5:$BT$305,MATCH(Prod_1!$A184,calc_utili!$B$5:$B$305,0),MATCH(Prod_1!B$5,calc_utili!$B$5:$BT$5,0))</f>
        <v>-0.98972396105891203</v>
      </c>
      <c r="C184">
        <f>INDEX(calc_utili!$B$5:$BT$305,MATCH(Prod_1!$A184,calc_utili!$B$5:$B$305,0),MATCH(Prod_1!C$5,calc_utili!$B$5:$BT$5,0))</f>
        <v>0.63406346546367398</v>
      </c>
      <c r="D184">
        <f>INDEX(calc_utili!$B$5:$BT$305,MATCH(Prod_1!$A184,calc_utili!$B$5:$B$305,0),MATCH(Prod_1!D$5,calc_utili!$B$5:$BT$5,0))</f>
        <v>0.45168850311014702</v>
      </c>
      <c r="E184">
        <f>INDEX(calc_utili!$B$5:$BT$305,MATCH(Prod_1!$A184,calc_utili!$B$5:$B$305,0),MATCH(Prod_1!E$5,calc_utili!$B$5:$BT$5,0))</f>
        <v>1.23991923943483</v>
      </c>
      <c r="F184">
        <f>INDEX(calc_utili!$B$5:$BT$305,MATCH(Prod_1!$A184,calc_utili!$B$5:$B$305,0),MATCH(Prod_1!F$5,calc_utili!$B$5:$BT$5,0))</f>
        <v>-0.35933888610324499</v>
      </c>
      <c r="G184">
        <f>INDEX(calc_utili!$B$5:$BT$305,MATCH(Prod_1!$A184,calc_utili!$B$5:$B$305,0),MATCH(Prod_1!G$5,calc_utili!$B$5:$BT$5,0))</f>
        <v>-0.30849111380067606</v>
      </c>
      <c r="H184">
        <f t="shared" si="4"/>
        <v>0.66811724704581787</v>
      </c>
      <c r="J184" s="50">
        <f t="shared" si="5"/>
        <v>1.9505614360244885</v>
      </c>
    </row>
    <row r="185" spans="1:10" x14ac:dyDescent="0.25">
      <c r="A185">
        <v>999999711</v>
      </c>
      <c r="B185">
        <f>INDEX(calc_utili!$B$5:$BT$305,MATCH(Prod_1!$A185,calc_utili!$B$5:$B$305,0),MATCH(Prod_1!B$5,calc_utili!$B$5:$BT$5,0))</f>
        <v>-3.1325402743506698</v>
      </c>
      <c r="C185">
        <f>INDEX(calc_utili!$B$5:$BT$305,MATCH(Prod_1!$A185,calc_utili!$B$5:$B$305,0),MATCH(Prod_1!C$5,calc_utili!$B$5:$BT$5,0))</f>
        <v>1.4233996869943799</v>
      </c>
      <c r="D185">
        <f>INDEX(calc_utili!$B$5:$BT$305,MATCH(Prod_1!$A185,calc_utili!$B$5:$B$305,0),MATCH(Prod_1!D$5,calc_utili!$B$5:$BT$5,0))</f>
        <v>-0.38239027497746603</v>
      </c>
      <c r="E185">
        <f>INDEX(calc_utili!$B$5:$BT$305,MATCH(Prod_1!$A185,calc_utili!$B$5:$B$305,0),MATCH(Prod_1!E$5,calc_utili!$B$5:$BT$5,0))</f>
        <v>-0.42076341914800403</v>
      </c>
      <c r="F185">
        <f>INDEX(calc_utili!$B$5:$BT$305,MATCH(Prod_1!$A185,calc_utili!$B$5:$B$305,0),MATCH(Prod_1!F$5,calc_utili!$B$5:$BT$5,0))</f>
        <v>0.51283038413104198</v>
      </c>
      <c r="G185">
        <f>INDEX(calc_utili!$B$5:$BT$305,MATCH(Prod_1!$A185,calc_utili!$B$5:$B$305,0),MATCH(Prod_1!G$5,calc_utili!$B$5:$BT$5,0))</f>
        <v>-0.91686423712977927</v>
      </c>
      <c r="H185">
        <f t="shared" si="4"/>
        <v>-2.916328134480497</v>
      </c>
      <c r="J185" s="50">
        <f t="shared" si="5"/>
        <v>5.4132088575580967E-2</v>
      </c>
    </row>
    <row r="186" spans="1:10" x14ac:dyDescent="0.25">
      <c r="A186">
        <v>999999747</v>
      </c>
      <c r="B186">
        <f>INDEX(calc_utili!$B$5:$BT$305,MATCH(Prod_1!$A186,calc_utili!$B$5:$B$305,0),MATCH(Prod_1!B$5,calc_utili!$B$5:$BT$5,0))</f>
        <v>3.12553272261112</v>
      </c>
      <c r="C186">
        <f>INDEX(calc_utili!$B$5:$BT$305,MATCH(Prod_1!$A186,calc_utili!$B$5:$B$305,0),MATCH(Prod_1!C$5,calc_utili!$B$5:$BT$5,0))</f>
        <v>0.71662850237636699</v>
      </c>
      <c r="D186">
        <f>INDEX(calc_utili!$B$5:$BT$305,MATCH(Prod_1!$A186,calc_utili!$B$5:$B$305,0),MATCH(Prod_1!D$5,calc_utili!$B$5:$BT$5,0))</f>
        <v>0.101072679841615</v>
      </c>
      <c r="E186">
        <f>INDEX(calc_utili!$B$5:$BT$305,MATCH(Prod_1!$A186,calc_utili!$B$5:$B$305,0),MATCH(Prod_1!E$5,calc_utili!$B$5:$BT$5,0))</f>
        <v>-8.6264966355321895E-2</v>
      </c>
      <c r="F186">
        <f>INDEX(calc_utili!$B$5:$BT$305,MATCH(Prod_1!$A186,calc_utili!$B$5:$B$305,0),MATCH(Prod_1!F$5,calc_utili!$B$5:$BT$5,0))</f>
        <v>-0.32117385716448199</v>
      </c>
      <c r="G186">
        <f>INDEX(calc_utili!$B$5:$BT$305,MATCH(Prod_1!$A186,calc_utili!$B$5:$B$305,0),MATCH(Prod_1!G$5,calc_utili!$B$5:$BT$5,0))</f>
        <v>-0.10866181375023998</v>
      </c>
      <c r="H186">
        <f t="shared" si="4"/>
        <v>3.427133267559058</v>
      </c>
      <c r="J186" s="50">
        <f t="shared" si="5"/>
        <v>30.788254429603843</v>
      </c>
    </row>
    <row r="187" spans="1:10" x14ac:dyDescent="0.25">
      <c r="A187">
        <v>999999748</v>
      </c>
      <c r="B187">
        <f>INDEX(calc_utili!$B$5:$BT$305,MATCH(Prod_1!$A187,calc_utili!$B$5:$B$305,0),MATCH(Prod_1!B$5,calc_utili!$B$5:$BT$5,0))</f>
        <v>-3.13099312551202</v>
      </c>
      <c r="C187">
        <f>INDEX(calc_utili!$B$5:$BT$305,MATCH(Prod_1!$A187,calc_utili!$B$5:$B$305,0),MATCH(Prod_1!C$5,calc_utili!$B$5:$BT$5,0))</f>
        <v>3.53873085017675</v>
      </c>
      <c r="D187">
        <f>INDEX(calc_utili!$B$5:$BT$305,MATCH(Prod_1!$A187,calc_utili!$B$5:$B$305,0),MATCH(Prod_1!D$5,calc_utili!$B$5:$BT$5,0))</f>
        <v>-3.0546345597394799E-2</v>
      </c>
      <c r="E187">
        <f>INDEX(calc_utili!$B$5:$BT$305,MATCH(Prod_1!$A187,calc_utili!$B$5:$B$305,0),MATCH(Prod_1!E$5,calc_utili!$B$5:$BT$5,0))</f>
        <v>0.67225123389526997</v>
      </c>
      <c r="F187">
        <f>INDEX(calc_utili!$B$5:$BT$305,MATCH(Prod_1!$A187,calc_utili!$B$5:$B$305,0),MATCH(Prod_1!F$5,calc_utili!$B$5:$BT$5,0))</f>
        <v>-0.128487113525941</v>
      </c>
      <c r="G187">
        <f>INDEX(calc_utili!$B$5:$BT$305,MATCH(Prod_1!$A187,calc_utili!$B$5:$B$305,0),MATCH(Prod_1!G$5,calc_utili!$B$5:$BT$5,0))</f>
        <v>-0.6360686081522573</v>
      </c>
      <c r="H187">
        <f t="shared" si="4"/>
        <v>0.28488689128440681</v>
      </c>
      <c r="J187" s="50">
        <f t="shared" si="5"/>
        <v>1.329611628952317</v>
      </c>
    </row>
    <row r="188" spans="1:10" x14ac:dyDescent="0.25">
      <c r="A188">
        <v>999999749</v>
      </c>
      <c r="B188">
        <f>INDEX(calc_utili!$B$5:$BT$305,MATCH(Prod_1!$A188,calc_utili!$B$5:$B$305,0),MATCH(Prod_1!B$5,calc_utili!$B$5:$BT$5,0))</f>
        <v>-3.6861371193169301</v>
      </c>
      <c r="C188">
        <f>INDEX(calc_utili!$B$5:$BT$305,MATCH(Prod_1!$A188,calc_utili!$B$5:$B$305,0),MATCH(Prod_1!C$5,calc_utili!$B$5:$BT$5,0))</f>
        <v>1.93583452048584</v>
      </c>
      <c r="D188">
        <f>INDEX(calc_utili!$B$5:$BT$305,MATCH(Prod_1!$A188,calc_utili!$B$5:$B$305,0),MATCH(Prod_1!D$5,calc_utili!$B$5:$BT$5,0))</f>
        <v>-0.28123621783202901</v>
      </c>
      <c r="E188">
        <f>INDEX(calc_utili!$B$5:$BT$305,MATCH(Prod_1!$A188,calc_utili!$B$5:$B$305,0),MATCH(Prod_1!E$5,calc_utili!$B$5:$BT$5,0))</f>
        <v>0.61270427339789202</v>
      </c>
      <c r="F188">
        <f>INDEX(calc_utili!$B$5:$BT$305,MATCH(Prod_1!$A188,calc_utili!$B$5:$B$305,0),MATCH(Prod_1!F$5,calc_utili!$B$5:$BT$5,0))</f>
        <v>-0.37454361951009202</v>
      </c>
      <c r="G188">
        <f>INDEX(calc_utili!$B$5:$BT$305,MATCH(Prod_1!$A188,calc_utili!$B$5:$B$305,0),MATCH(Prod_1!G$5,calc_utili!$B$5:$BT$5,0))</f>
        <v>-0.13459711150332643</v>
      </c>
      <c r="H188">
        <f t="shared" si="4"/>
        <v>-1.9279752742786456</v>
      </c>
      <c r="J188" s="50">
        <f t="shared" si="5"/>
        <v>0.14544238149395508</v>
      </c>
    </row>
    <row r="189" spans="1:10" x14ac:dyDescent="0.25">
      <c r="A189">
        <v>999999750</v>
      </c>
      <c r="B189">
        <f>INDEX(calc_utili!$B$5:$BT$305,MATCH(Prod_1!$A189,calc_utili!$B$5:$B$305,0),MATCH(Prod_1!B$5,calc_utili!$B$5:$BT$5,0))</f>
        <v>-1.72845449918931</v>
      </c>
      <c r="C189">
        <f>INDEX(calc_utili!$B$5:$BT$305,MATCH(Prod_1!$A189,calc_utili!$B$5:$B$305,0),MATCH(Prod_1!C$5,calc_utili!$B$5:$BT$5,0))</f>
        <v>2.1604017848699302</v>
      </c>
      <c r="D189">
        <f>INDEX(calc_utili!$B$5:$BT$305,MATCH(Prod_1!$A189,calc_utili!$B$5:$B$305,0),MATCH(Prod_1!D$5,calc_utili!$B$5:$BT$5,0))</f>
        <v>0.486937091313283</v>
      </c>
      <c r="E189">
        <f>INDEX(calc_utili!$B$5:$BT$305,MATCH(Prod_1!$A189,calc_utili!$B$5:$B$305,0),MATCH(Prod_1!E$5,calc_utili!$B$5:$BT$5,0))</f>
        <v>0.27235299125675699</v>
      </c>
      <c r="F189">
        <f>INDEX(calc_utili!$B$5:$BT$305,MATCH(Prod_1!$A189,calc_utili!$B$5:$B$305,0),MATCH(Prod_1!F$5,calc_utili!$B$5:$BT$5,0))</f>
        <v>0.16910290288525601</v>
      </c>
      <c r="G189">
        <f>INDEX(calc_utili!$B$5:$BT$305,MATCH(Prod_1!$A189,calc_utili!$B$5:$B$305,0),MATCH(Prod_1!G$5,calc_utili!$B$5:$BT$5,0))</f>
        <v>-0.93877417877854441</v>
      </c>
      <c r="H189">
        <f t="shared" si="4"/>
        <v>0.42156609235737164</v>
      </c>
      <c r="J189" s="50">
        <f t="shared" si="5"/>
        <v>1.5243469553697164</v>
      </c>
    </row>
    <row r="190" spans="1:10" x14ac:dyDescent="0.25">
      <c r="A190">
        <v>999999751</v>
      </c>
      <c r="B190">
        <f>INDEX(calc_utili!$B$5:$BT$305,MATCH(Prod_1!$A190,calc_utili!$B$5:$B$305,0),MATCH(Prod_1!B$5,calc_utili!$B$5:$BT$5,0))</f>
        <v>-2.24710672638293E-2</v>
      </c>
      <c r="C190">
        <f>INDEX(calc_utili!$B$5:$BT$305,MATCH(Prod_1!$A190,calc_utili!$B$5:$B$305,0),MATCH(Prod_1!C$5,calc_utili!$B$5:$BT$5,0))</f>
        <v>-0.73862365694106102</v>
      </c>
      <c r="D190">
        <f>INDEX(calc_utili!$B$5:$BT$305,MATCH(Prod_1!$A190,calc_utili!$B$5:$B$305,0),MATCH(Prod_1!D$5,calc_utili!$B$5:$BT$5,0))</f>
        <v>1.2270396806900301</v>
      </c>
      <c r="E190">
        <f>INDEX(calc_utili!$B$5:$BT$305,MATCH(Prod_1!$A190,calc_utili!$B$5:$B$305,0),MATCH(Prod_1!E$5,calc_utili!$B$5:$BT$5,0))</f>
        <v>1.3341885743199</v>
      </c>
      <c r="F190">
        <f>INDEX(calc_utili!$B$5:$BT$305,MATCH(Prod_1!$A190,calc_utili!$B$5:$B$305,0),MATCH(Prod_1!F$5,calc_utili!$B$5:$BT$5,0))</f>
        <v>0.18756218199615701</v>
      </c>
      <c r="G190">
        <f>INDEX(calc_utili!$B$5:$BT$305,MATCH(Prod_1!$A190,calc_utili!$B$5:$B$305,0),MATCH(Prod_1!G$5,calc_utili!$B$5:$BT$5,0))</f>
        <v>-0.40972519026183463</v>
      </c>
      <c r="H190">
        <f t="shared" si="4"/>
        <v>1.5779705225393621</v>
      </c>
      <c r="J190" s="50">
        <f t="shared" si="5"/>
        <v>4.8451127793302726</v>
      </c>
    </row>
    <row r="191" spans="1:10" x14ac:dyDescent="0.25">
      <c r="A191">
        <v>999999755</v>
      </c>
      <c r="B191">
        <f>INDEX(calc_utili!$B$5:$BT$305,MATCH(Prod_1!$A191,calc_utili!$B$5:$B$305,0),MATCH(Prod_1!B$5,calc_utili!$B$5:$BT$5,0))</f>
        <v>3.0117322046929198</v>
      </c>
      <c r="C191">
        <f>INDEX(calc_utili!$B$5:$BT$305,MATCH(Prod_1!$A191,calc_utili!$B$5:$B$305,0),MATCH(Prod_1!C$5,calc_utili!$B$5:$BT$5,0))</f>
        <v>-0.18303699841297499</v>
      </c>
      <c r="D191">
        <f>INDEX(calc_utili!$B$5:$BT$305,MATCH(Prod_1!$A191,calc_utili!$B$5:$B$305,0),MATCH(Prod_1!D$5,calc_utili!$B$5:$BT$5,0))</f>
        <v>0.476800904728724</v>
      </c>
      <c r="E191">
        <f>INDEX(calc_utili!$B$5:$BT$305,MATCH(Prod_1!$A191,calc_utili!$B$5:$B$305,0),MATCH(Prod_1!E$5,calc_utili!$B$5:$BT$5,0))</f>
        <v>2.1107734790329702</v>
      </c>
      <c r="F191">
        <f>INDEX(calc_utili!$B$5:$BT$305,MATCH(Prod_1!$A191,calc_utili!$B$5:$B$305,0),MATCH(Prod_1!F$5,calc_utili!$B$5:$BT$5,0))</f>
        <v>-1.0634498954215601</v>
      </c>
      <c r="G191">
        <f>INDEX(calc_utili!$B$5:$BT$305,MATCH(Prod_1!$A191,calc_utili!$B$5:$B$305,0),MATCH(Prod_1!G$5,calc_utili!$B$5:$BT$5,0))</f>
        <v>-0.66671240781932717</v>
      </c>
      <c r="H191">
        <f t="shared" si="4"/>
        <v>3.6861072868007509</v>
      </c>
      <c r="J191" s="50">
        <f t="shared" si="5"/>
        <v>39.889266863777472</v>
      </c>
    </row>
    <row r="192" spans="1:10" x14ac:dyDescent="0.25">
      <c r="A192">
        <v>999999758</v>
      </c>
      <c r="B192">
        <f>INDEX(calc_utili!$B$5:$BT$305,MATCH(Prod_1!$A192,calc_utili!$B$5:$B$305,0),MATCH(Prod_1!B$5,calc_utili!$B$5:$BT$5,0))</f>
        <v>-1.9578366528926701</v>
      </c>
      <c r="C192">
        <f>INDEX(calc_utili!$B$5:$BT$305,MATCH(Prod_1!$A192,calc_utili!$B$5:$B$305,0),MATCH(Prod_1!C$5,calc_utili!$B$5:$BT$5,0))</f>
        <v>1.3126918586246199</v>
      </c>
      <c r="D192">
        <f>INDEX(calc_utili!$B$5:$BT$305,MATCH(Prod_1!$A192,calc_utili!$B$5:$B$305,0),MATCH(Prod_1!D$5,calc_utili!$B$5:$BT$5,0))</f>
        <v>0.17334237391976201</v>
      </c>
      <c r="E192">
        <f>INDEX(calc_utili!$B$5:$BT$305,MATCH(Prod_1!$A192,calc_utili!$B$5:$B$305,0),MATCH(Prod_1!E$5,calc_utili!$B$5:$BT$5,0))</f>
        <v>0.34050885415972898</v>
      </c>
      <c r="F192">
        <f>INDEX(calc_utili!$B$5:$BT$305,MATCH(Prod_1!$A192,calc_utili!$B$5:$B$305,0),MATCH(Prod_1!F$5,calc_utili!$B$5:$BT$5,0))</f>
        <v>0.45782060395871399</v>
      </c>
      <c r="G192">
        <f>INDEX(calc_utili!$B$5:$BT$305,MATCH(Prod_1!$A192,calc_utili!$B$5:$B$305,0),MATCH(Prod_1!G$5,calc_utili!$B$5:$BT$5,0))</f>
        <v>-1.5838891667140658</v>
      </c>
      <c r="H192">
        <f t="shared" si="4"/>
        <v>-1.257362128943911</v>
      </c>
      <c r="J192" s="50">
        <f t="shared" si="5"/>
        <v>0.28440325699848923</v>
      </c>
    </row>
    <row r="193" spans="1:10" x14ac:dyDescent="0.25">
      <c r="A193">
        <v>999999759</v>
      </c>
      <c r="B193">
        <f>INDEX(calc_utili!$B$5:$BT$305,MATCH(Prod_1!$A193,calc_utili!$B$5:$B$305,0),MATCH(Prod_1!B$5,calc_utili!$B$5:$BT$5,0))</f>
        <v>-1.0817676190647101</v>
      </c>
      <c r="C193">
        <f>INDEX(calc_utili!$B$5:$BT$305,MATCH(Prod_1!$A193,calc_utili!$B$5:$B$305,0),MATCH(Prod_1!C$5,calc_utili!$B$5:$BT$5,0))</f>
        <v>2.77675105701279</v>
      </c>
      <c r="D193">
        <f>INDEX(calc_utili!$B$5:$BT$305,MATCH(Prod_1!$A193,calc_utili!$B$5:$B$305,0),MATCH(Prod_1!D$5,calc_utili!$B$5:$BT$5,0))</f>
        <v>0.56972954542355803</v>
      </c>
      <c r="E193">
        <f>INDEX(calc_utili!$B$5:$BT$305,MATCH(Prod_1!$A193,calc_utili!$B$5:$B$305,0),MATCH(Prod_1!E$5,calc_utili!$B$5:$BT$5,0))</f>
        <v>7.6449633273378795E-2</v>
      </c>
      <c r="F193">
        <f>INDEX(calc_utili!$B$5:$BT$305,MATCH(Prod_1!$A193,calc_utili!$B$5:$B$305,0),MATCH(Prod_1!F$5,calc_utili!$B$5:$BT$5,0))</f>
        <v>0.56072872397489903</v>
      </c>
      <c r="G193">
        <f>INDEX(calc_utili!$B$5:$BT$305,MATCH(Prod_1!$A193,calc_utili!$B$5:$B$305,0),MATCH(Prod_1!G$5,calc_utili!$B$5:$BT$5,0))</f>
        <v>-1.354766277468201</v>
      </c>
      <c r="H193">
        <f t="shared" si="4"/>
        <v>1.5471250631517144</v>
      </c>
      <c r="J193" s="50">
        <f t="shared" si="5"/>
        <v>4.6979444554749934</v>
      </c>
    </row>
    <row r="194" spans="1:10" x14ac:dyDescent="0.25">
      <c r="A194">
        <v>999999760</v>
      </c>
      <c r="B194">
        <f>INDEX(calc_utili!$B$5:$BT$305,MATCH(Prod_1!$A194,calc_utili!$B$5:$B$305,0),MATCH(Prod_1!B$5,calc_utili!$B$5:$BT$5,0))</f>
        <v>0.58906866100032296</v>
      </c>
      <c r="C194">
        <f>INDEX(calc_utili!$B$5:$BT$305,MATCH(Prod_1!$A194,calc_utili!$B$5:$B$305,0),MATCH(Prod_1!C$5,calc_utili!$B$5:$BT$5,0))</f>
        <v>1.3484510155062199</v>
      </c>
      <c r="D194">
        <f>INDEX(calc_utili!$B$5:$BT$305,MATCH(Prod_1!$A194,calc_utili!$B$5:$B$305,0),MATCH(Prod_1!D$5,calc_utili!$B$5:$BT$5,0))</f>
        <v>0.864075005049741</v>
      </c>
      <c r="E194">
        <f>INDEX(calc_utili!$B$5:$BT$305,MATCH(Prod_1!$A194,calc_utili!$B$5:$B$305,0),MATCH(Prod_1!E$5,calc_utili!$B$5:$BT$5,0))</f>
        <v>1.2805787422170301</v>
      </c>
      <c r="F194">
        <f>INDEX(calc_utili!$B$5:$BT$305,MATCH(Prod_1!$A194,calc_utili!$B$5:$B$305,0),MATCH(Prod_1!F$5,calc_utili!$B$5:$BT$5,0))</f>
        <v>0.48731152400229899</v>
      </c>
      <c r="G194">
        <f>INDEX(calc_utili!$B$5:$BT$305,MATCH(Prod_1!$A194,calc_utili!$B$5:$B$305,0),MATCH(Prod_1!G$5,calc_utili!$B$5:$BT$5,0))</f>
        <v>-0.67512885727966232</v>
      </c>
      <c r="H194">
        <f t="shared" si="4"/>
        <v>3.8943560904959513</v>
      </c>
      <c r="J194" s="50">
        <f t="shared" si="5"/>
        <v>49.124411501083117</v>
      </c>
    </row>
    <row r="195" spans="1:10" x14ac:dyDescent="0.25">
      <c r="A195">
        <v>999999762</v>
      </c>
      <c r="B195">
        <f>INDEX(calc_utili!$B$5:$BT$305,MATCH(Prod_1!$A195,calc_utili!$B$5:$B$305,0),MATCH(Prod_1!B$5,calc_utili!$B$5:$BT$5,0))</f>
        <v>-0.36581532317825199</v>
      </c>
      <c r="C195">
        <f>INDEX(calc_utili!$B$5:$BT$305,MATCH(Prod_1!$A195,calc_utili!$B$5:$B$305,0),MATCH(Prod_1!C$5,calc_utili!$B$5:$BT$5,0))</f>
        <v>2.6302650088739101</v>
      </c>
      <c r="D195">
        <f>INDEX(calc_utili!$B$5:$BT$305,MATCH(Prod_1!$A195,calc_utili!$B$5:$B$305,0),MATCH(Prod_1!D$5,calc_utili!$B$5:$BT$5,0))</f>
        <v>0.92557582965763596</v>
      </c>
      <c r="E195">
        <f>INDEX(calc_utili!$B$5:$BT$305,MATCH(Prod_1!$A195,calc_utili!$B$5:$B$305,0),MATCH(Prod_1!E$5,calc_utili!$B$5:$BT$5,0))</f>
        <v>0.49844717539829803</v>
      </c>
      <c r="F195">
        <f>INDEX(calc_utili!$B$5:$BT$305,MATCH(Prod_1!$A195,calc_utili!$B$5:$B$305,0),MATCH(Prod_1!F$5,calc_utili!$B$5:$BT$5,0))</f>
        <v>-0.14789133101986801</v>
      </c>
      <c r="G195">
        <f>INDEX(calc_utili!$B$5:$BT$305,MATCH(Prod_1!$A195,calc_utili!$B$5:$B$305,0),MATCH(Prod_1!G$5,calc_utili!$B$5:$BT$5,0))</f>
        <v>-0.75374643452939694</v>
      </c>
      <c r="H195">
        <f t="shared" si="4"/>
        <v>2.786834925202327</v>
      </c>
      <c r="J195" s="50">
        <f t="shared" si="5"/>
        <v>16.229570619538613</v>
      </c>
    </row>
    <row r="196" spans="1:10" x14ac:dyDescent="0.25">
      <c r="A196">
        <v>999999763</v>
      </c>
      <c r="B196">
        <f>INDEX(calc_utili!$B$5:$BT$305,MATCH(Prod_1!$A196,calc_utili!$B$5:$B$305,0),MATCH(Prod_1!B$5,calc_utili!$B$5:$BT$5,0))</f>
        <v>1.1076268362241299</v>
      </c>
      <c r="C196">
        <f>INDEX(calc_utili!$B$5:$BT$305,MATCH(Prod_1!$A196,calc_utili!$B$5:$B$305,0),MATCH(Prod_1!C$5,calc_utili!$B$5:$BT$5,0))</f>
        <v>2.3741398022506801</v>
      </c>
      <c r="D196">
        <f>INDEX(calc_utili!$B$5:$BT$305,MATCH(Prod_1!$A196,calc_utili!$B$5:$B$305,0),MATCH(Prod_1!D$5,calc_utili!$B$5:$BT$5,0))</f>
        <v>-0.43235764116319297</v>
      </c>
      <c r="E196">
        <f>INDEX(calc_utili!$B$5:$BT$305,MATCH(Prod_1!$A196,calc_utili!$B$5:$B$305,0),MATCH(Prod_1!E$5,calc_utili!$B$5:$BT$5,0))</f>
        <v>0.19182875181056799</v>
      </c>
      <c r="F196">
        <f>INDEX(calc_utili!$B$5:$BT$305,MATCH(Prod_1!$A196,calc_utili!$B$5:$B$305,0),MATCH(Prod_1!F$5,calc_utili!$B$5:$BT$5,0))</f>
        <v>-0.6781386662251</v>
      </c>
      <c r="G196">
        <f>INDEX(calc_utili!$B$5:$BT$305,MATCH(Prod_1!$A196,calc_utili!$B$5:$B$305,0),MATCH(Prod_1!G$5,calc_utili!$B$5:$BT$5,0))</f>
        <v>-1.0208290881973117</v>
      </c>
      <c r="H196">
        <f t="shared" si="4"/>
        <v>1.5422699946997738</v>
      </c>
      <c r="J196" s="50">
        <f t="shared" si="5"/>
        <v>4.6751908933061497</v>
      </c>
    </row>
    <row r="197" spans="1:10" x14ac:dyDescent="0.25">
      <c r="A197">
        <v>999999767</v>
      </c>
      <c r="B197">
        <f>INDEX(calc_utili!$B$5:$BT$305,MATCH(Prod_1!$A197,calc_utili!$B$5:$B$305,0),MATCH(Prod_1!B$5,calc_utili!$B$5:$BT$5,0))</f>
        <v>-2.4691724421707</v>
      </c>
      <c r="C197">
        <f>INDEX(calc_utili!$B$5:$BT$305,MATCH(Prod_1!$A197,calc_utili!$B$5:$B$305,0),MATCH(Prod_1!C$5,calc_utili!$B$5:$BT$5,0))</f>
        <v>0.80132285204524401</v>
      </c>
      <c r="D197">
        <f>INDEX(calc_utili!$B$5:$BT$305,MATCH(Prod_1!$A197,calc_utili!$B$5:$B$305,0),MATCH(Prod_1!D$5,calc_utili!$B$5:$BT$5,0))</f>
        <v>0.39490129936472501</v>
      </c>
      <c r="E197">
        <f>INDEX(calc_utili!$B$5:$BT$305,MATCH(Prod_1!$A197,calc_utili!$B$5:$B$305,0),MATCH(Prod_1!E$5,calc_utili!$B$5:$BT$5,0))</f>
        <v>0.448739133018841</v>
      </c>
      <c r="F197">
        <f>INDEX(calc_utili!$B$5:$BT$305,MATCH(Prod_1!$A197,calc_utili!$B$5:$B$305,0),MATCH(Prod_1!F$5,calc_utili!$B$5:$BT$5,0))</f>
        <v>-0.32763984121385098</v>
      </c>
      <c r="G197">
        <f>INDEX(calc_utili!$B$5:$BT$305,MATCH(Prod_1!$A197,calc_utili!$B$5:$B$305,0),MATCH(Prod_1!G$5,calc_utili!$B$5:$BT$5,0))</f>
        <v>-1.3455455758614221</v>
      </c>
      <c r="H197">
        <f t="shared" si="4"/>
        <v>-2.4973945748171631</v>
      </c>
      <c r="J197" s="50">
        <f t="shared" si="5"/>
        <v>8.2299143794918247E-2</v>
      </c>
    </row>
    <row r="198" spans="1:10" x14ac:dyDescent="0.25">
      <c r="A198">
        <v>999999768</v>
      </c>
      <c r="B198">
        <f>INDEX(calc_utili!$B$5:$BT$305,MATCH(Prod_1!$A198,calc_utili!$B$5:$B$305,0),MATCH(Prod_1!B$5,calc_utili!$B$5:$BT$5,0))</f>
        <v>4.6328788505955503</v>
      </c>
      <c r="C198">
        <f>INDEX(calc_utili!$B$5:$BT$305,MATCH(Prod_1!$A198,calc_utili!$B$5:$B$305,0),MATCH(Prod_1!C$5,calc_utili!$B$5:$BT$5,0))</f>
        <v>0.175686056928849</v>
      </c>
      <c r="D198">
        <f>INDEX(calc_utili!$B$5:$BT$305,MATCH(Prod_1!$A198,calc_utili!$B$5:$B$305,0),MATCH(Prod_1!D$5,calc_utili!$B$5:$BT$5,0))</f>
        <v>0.31875220103257201</v>
      </c>
      <c r="E198">
        <f>INDEX(calc_utili!$B$5:$BT$305,MATCH(Prod_1!$A198,calc_utili!$B$5:$B$305,0),MATCH(Prod_1!E$5,calc_utili!$B$5:$BT$5,0))</f>
        <v>0.16135458521677201</v>
      </c>
      <c r="F198">
        <f>INDEX(calc_utili!$B$5:$BT$305,MATCH(Prod_1!$A198,calc_utili!$B$5:$B$305,0),MATCH(Prod_1!F$5,calc_utili!$B$5:$BT$5,0))</f>
        <v>0.19385749867171401</v>
      </c>
      <c r="G198">
        <f>INDEX(calc_utili!$B$5:$BT$305,MATCH(Prod_1!$A198,calc_utili!$B$5:$B$305,0),MATCH(Prod_1!G$5,calc_utili!$B$5:$BT$5,0))</f>
        <v>-0.10024121614507853</v>
      </c>
      <c r="H198">
        <f t="shared" si="4"/>
        <v>5.382287976300379</v>
      </c>
      <c r="J198" s="50">
        <f t="shared" si="5"/>
        <v>217.51938571920252</v>
      </c>
    </row>
    <row r="199" spans="1:10" x14ac:dyDescent="0.25">
      <c r="A199">
        <v>999999769</v>
      </c>
      <c r="B199">
        <f>INDEX(calc_utili!$B$5:$BT$305,MATCH(Prod_1!$A199,calc_utili!$B$5:$B$305,0),MATCH(Prod_1!B$5,calc_utili!$B$5:$BT$5,0))</f>
        <v>-3.04644689150089</v>
      </c>
      <c r="C199">
        <f>INDEX(calc_utili!$B$5:$BT$305,MATCH(Prod_1!$A199,calc_utili!$B$5:$B$305,0),MATCH(Prod_1!C$5,calc_utili!$B$5:$BT$5,0))</f>
        <v>0.47904783435822701</v>
      </c>
      <c r="D199">
        <f>INDEX(calc_utili!$B$5:$BT$305,MATCH(Prod_1!$A199,calc_utili!$B$5:$B$305,0),MATCH(Prod_1!D$5,calc_utili!$B$5:$BT$5,0))</f>
        <v>2.8591410086849799E-2</v>
      </c>
      <c r="E199">
        <f>INDEX(calc_utili!$B$5:$BT$305,MATCH(Prod_1!$A199,calc_utili!$B$5:$B$305,0),MATCH(Prod_1!E$5,calc_utili!$B$5:$BT$5,0))</f>
        <v>-0.31243059723473798</v>
      </c>
      <c r="F199">
        <f>INDEX(calc_utili!$B$5:$BT$305,MATCH(Prod_1!$A199,calc_utili!$B$5:$B$305,0),MATCH(Prod_1!F$5,calc_utili!$B$5:$BT$5,0))</f>
        <v>0.26626420683083601</v>
      </c>
      <c r="G199">
        <f>INDEX(calc_utili!$B$5:$BT$305,MATCH(Prod_1!$A199,calc_utili!$B$5:$B$305,0),MATCH(Prod_1!G$5,calc_utili!$B$5:$BT$5,0))</f>
        <v>-0.31536925304055874</v>
      </c>
      <c r="H199">
        <f t="shared" ref="H199:H262" si="6">SUM(B199:G199)</f>
        <v>-2.900343290500274</v>
      </c>
      <c r="J199" s="50">
        <f t="shared" ref="J199:J262" si="7">EXP(H199)</f>
        <v>5.5004334349494741E-2</v>
      </c>
    </row>
    <row r="200" spans="1:10" x14ac:dyDescent="0.25">
      <c r="A200">
        <v>999999770</v>
      </c>
      <c r="B200">
        <f>INDEX(calc_utili!$B$5:$BT$305,MATCH(Prod_1!$A200,calc_utili!$B$5:$B$305,0),MATCH(Prod_1!B$5,calc_utili!$B$5:$BT$5,0))</f>
        <v>-3.3485053615826001</v>
      </c>
      <c r="C200">
        <f>INDEX(calc_utili!$B$5:$BT$305,MATCH(Prod_1!$A200,calc_utili!$B$5:$B$305,0),MATCH(Prod_1!C$5,calc_utili!$B$5:$BT$5,0))</f>
        <v>0.34715628736970799</v>
      </c>
      <c r="D200">
        <f>INDEX(calc_utili!$B$5:$BT$305,MATCH(Prod_1!$A200,calc_utili!$B$5:$B$305,0),MATCH(Prod_1!D$5,calc_utili!$B$5:$BT$5,0))</f>
        <v>-0.55986626960395203</v>
      </c>
      <c r="E200">
        <f>INDEX(calc_utili!$B$5:$BT$305,MATCH(Prod_1!$A200,calc_utili!$B$5:$B$305,0),MATCH(Prod_1!E$5,calc_utili!$B$5:$BT$5,0))</f>
        <v>-0.57959304799605604</v>
      </c>
      <c r="F200">
        <f>INDEX(calc_utili!$B$5:$BT$305,MATCH(Prod_1!$A200,calc_utili!$B$5:$B$305,0),MATCH(Prod_1!F$5,calc_utili!$B$5:$BT$5,0))</f>
        <v>-0.397674378634232</v>
      </c>
      <c r="G200">
        <f>INDEX(calc_utili!$B$5:$BT$305,MATCH(Prod_1!$A200,calc_utili!$B$5:$B$305,0),MATCH(Prod_1!G$5,calc_utili!$B$5:$BT$5,0))</f>
        <v>0.12708872707374796</v>
      </c>
      <c r="H200">
        <f t="shared" si="6"/>
        <v>-4.4113940433733845</v>
      </c>
      <c r="J200" s="50">
        <f t="shared" si="7"/>
        <v>1.2138245289550414E-2</v>
      </c>
    </row>
    <row r="201" spans="1:10" x14ac:dyDescent="0.25">
      <c r="A201">
        <v>999999772</v>
      </c>
      <c r="B201">
        <f>INDEX(calc_utili!$B$5:$BT$305,MATCH(Prod_1!$A201,calc_utili!$B$5:$B$305,0),MATCH(Prod_1!B$5,calc_utili!$B$5:$BT$5,0))</f>
        <v>-2.2159118110423601</v>
      </c>
      <c r="C201">
        <f>INDEX(calc_utili!$B$5:$BT$305,MATCH(Prod_1!$A201,calc_utili!$B$5:$B$305,0),MATCH(Prod_1!C$5,calc_utili!$B$5:$BT$5,0))</f>
        <v>1.5040868999404</v>
      </c>
      <c r="D201">
        <f>INDEX(calc_utili!$B$5:$BT$305,MATCH(Prod_1!$A201,calc_utili!$B$5:$B$305,0),MATCH(Prod_1!D$5,calc_utili!$B$5:$BT$5,0))</f>
        <v>0.83817355192488496</v>
      </c>
      <c r="E201">
        <f>INDEX(calc_utili!$B$5:$BT$305,MATCH(Prod_1!$A201,calc_utili!$B$5:$B$305,0),MATCH(Prod_1!E$5,calc_utili!$B$5:$BT$5,0))</f>
        <v>1.37573095235875</v>
      </c>
      <c r="F201">
        <f>INDEX(calc_utili!$B$5:$BT$305,MATCH(Prod_1!$A201,calc_utili!$B$5:$B$305,0),MATCH(Prod_1!F$5,calc_utili!$B$5:$BT$5,0))</f>
        <v>0.496151265663484</v>
      </c>
      <c r="G201">
        <f>INDEX(calc_utili!$B$5:$BT$305,MATCH(Prod_1!$A201,calc_utili!$B$5:$B$305,0),MATCH(Prod_1!G$5,calc_utili!$B$5:$BT$5,0))</f>
        <v>-0.64529595471768264</v>
      </c>
      <c r="H201">
        <f t="shared" si="6"/>
        <v>1.3529349041274763</v>
      </c>
      <c r="J201" s="50">
        <f t="shared" si="7"/>
        <v>3.8687633343534902</v>
      </c>
    </row>
    <row r="202" spans="1:10" x14ac:dyDescent="0.25">
      <c r="A202">
        <v>999999778</v>
      </c>
      <c r="B202">
        <f>INDEX(calc_utili!$B$5:$BT$305,MATCH(Prod_1!$A202,calc_utili!$B$5:$B$305,0),MATCH(Prod_1!B$5,calc_utili!$B$5:$BT$5,0))</f>
        <v>-1.81901022895479</v>
      </c>
      <c r="C202">
        <f>INDEX(calc_utili!$B$5:$BT$305,MATCH(Prod_1!$A202,calc_utili!$B$5:$B$305,0),MATCH(Prod_1!C$5,calc_utili!$B$5:$BT$5,0))</f>
        <v>1.78242358360241</v>
      </c>
      <c r="D202">
        <f>INDEX(calc_utili!$B$5:$BT$305,MATCH(Prod_1!$A202,calc_utili!$B$5:$B$305,0),MATCH(Prod_1!D$5,calc_utili!$B$5:$BT$5,0))</f>
        <v>0.29746713722045298</v>
      </c>
      <c r="E202">
        <f>INDEX(calc_utili!$B$5:$BT$305,MATCH(Prod_1!$A202,calc_utili!$B$5:$B$305,0),MATCH(Prod_1!E$5,calc_utili!$B$5:$BT$5,0))</f>
        <v>0.15817426761144801</v>
      </c>
      <c r="F202">
        <f>INDEX(calc_utili!$B$5:$BT$305,MATCH(Prod_1!$A202,calc_utili!$B$5:$B$305,0),MATCH(Prod_1!F$5,calc_utili!$B$5:$BT$5,0))</f>
        <v>0.92170125441568296</v>
      </c>
      <c r="G202">
        <f>INDEX(calc_utili!$B$5:$BT$305,MATCH(Prod_1!$A202,calc_utili!$B$5:$B$305,0),MATCH(Prod_1!G$5,calc_utili!$B$5:$BT$5,0))</f>
        <v>-0.6195899253424404</v>
      </c>
      <c r="H202">
        <f t="shared" si="6"/>
        <v>0.72116608855276354</v>
      </c>
      <c r="J202" s="50">
        <f t="shared" si="7"/>
        <v>2.0568302590069472</v>
      </c>
    </row>
    <row r="203" spans="1:10" x14ac:dyDescent="0.25">
      <c r="A203">
        <v>999999779</v>
      </c>
      <c r="B203">
        <f>INDEX(calc_utili!$B$5:$BT$305,MATCH(Prod_1!$A203,calc_utili!$B$5:$B$305,0),MATCH(Prod_1!B$5,calc_utili!$B$5:$BT$5,0))</f>
        <v>4.2841431807748398</v>
      </c>
      <c r="C203">
        <f>INDEX(calc_utili!$B$5:$BT$305,MATCH(Prod_1!$A203,calc_utili!$B$5:$B$305,0),MATCH(Prod_1!C$5,calc_utili!$B$5:$BT$5,0))</f>
        <v>1.63529261844308</v>
      </c>
      <c r="D203">
        <f>INDEX(calc_utili!$B$5:$BT$305,MATCH(Prod_1!$A203,calc_utili!$B$5:$B$305,0),MATCH(Prod_1!D$5,calc_utili!$B$5:$BT$5,0))</f>
        <v>0.566860420211178</v>
      </c>
      <c r="E203">
        <f>INDEX(calc_utili!$B$5:$BT$305,MATCH(Prod_1!$A203,calc_utili!$B$5:$B$305,0),MATCH(Prod_1!E$5,calc_utili!$B$5:$BT$5,0))</f>
        <v>0.642135521533584</v>
      </c>
      <c r="F203">
        <f>INDEX(calc_utili!$B$5:$BT$305,MATCH(Prod_1!$A203,calc_utili!$B$5:$B$305,0),MATCH(Prod_1!F$5,calc_utili!$B$5:$BT$5,0))</f>
        <v>-0.249671145426416</v>
      </c>
      <c r="G203">
        <f>INDEX(calc_utili!$B$5:$BT$305,MATCH(Prod_1!$A203,calc_utili!$B$5:$B$305,0),MATCH(Prod_1!G$5,calc_utili!$B$5:$BT$5,0))</f>
        <v>-0.51225960511841162</v>
      </c>
      <c r="H203">
        <f t="shared" si="6"/>
        <v>6.3665009904178547</v>
      </c>
      <c r="J203" s="50">
        <f t="shared" si="7"/>
        <v>582.01777611495834</v>
      </c>
    </row>
    <row r="204" spans="1:10" x14ac:dyDescent="0.25">
      <c r="A204">
        <v>999999780</v>
      </c>
      <c r="B204">
        <f>INDEX(calc_utili!$B$5:$BT$305,MATCH(Prod_1!$A204,calc_utili!$B$5:$B$305,0),MATCH(Prod_1!B$5,calc_utili!$B$5:$BT$5,0))</f>
        <v>-2.8960052466450201</v>
      </c>
      <c r="C204">
        <f>INDEX(calc_utili!$B$5:$BT$305,MATCH(Prod_1!$A204,calc_utili!$B$5:$B$305,0),MATCH(Prod_1!C$5,calc_utili!$B$5:$BT$5,0))</f>
        <v>2.6414329978120299</v>
      </c>
      <c r="D204">
        <f>INDEX(calc_utili!$B$5:$BT$305,MATCH(Prod_1!$A204,calc_utili!$B$5:$B$305,0),MATCH(Prod_1!D$5,calc_utili!$B$5:$BT$5,0))</f>
        <v>0.22068347149325501</v>
      </c>
      <c r="E204">
        <f>INDEX(calc_utili!$B$5:$BT$305,MATCH(Prod_1!$A204,calc_utili!$B$5:$B$305,0),MATCH(Prod_1!E$5,calc_utili!$B$5:$BT$5,0))</f>
        <v>-0.25562742334081201</v>
      </c>
      <c r="F204">
        <f>INDEX(calc_utili!$B$5:$BT$305,MATCH(Prod_1!$A204,calc_utili!$B$5:$B$305,0),MATCH(Prod_1!F$5,calc_utili!$B$5:$BT$5,0))</f>
        <v>0.72330685525111804</v>
      </c>
      <c r="G204">
        <f>INDEX(calc_utili!$B$5:$BT$305,MATCH(Prod_1!$A204,calc_utili!$B$5:$B$305,0),MATCH(Prod_1!G$5,calc_utili!$B$5:$BT$5,0))</f>
        <v>-0.67787690850753801</v>
      </c>
      <c r="H204">
        <f t="shared" si="6"/>
        <v>-0.2440862539369672</v>
      </c>
      <c r="J204" s="50">
        <f t="shared" si="7"/>
        <v>0.78342005828423122</v>
      </c>
    </row>
    <row r="205" spans="1:10" x14ac:dyDescent="0.25">
      <c r="A205">
        <v>999999781</v>
      </c>
      <c r="B205">
        <f>INDEX(calc_utili!$B$5:$BT$305,MATCH(Prod_1!$A205,calc_utili!$B$5:$B$305,0),MATCH(Prod_1!B$5,calc_utili!$B$5:$BT$5,0))</f>
        <v>-2.10902945607639</v>
      </c>
      <c r="C205">
        <f>INDEX(calc_utili!$B$5:$BT$305,MATCH(Prod_1!$A205,calc_utili!$B$5:$B$305,0),MATCH(Prod_1!C$5,calc_utili!$B$5:$BT$5,0))</f>
        <v>2.0960165583505801</v>
      </c>
      <c r="D205">
        <f>INDEX(calc_utili!$B$5:$BT$305,MATCH(Prod_1!$A205,calc_utili!$B$5:$B$305,0),MATCH(Prod_1!D$5,calc_utili!$B$5:$BT$5,0))</f>
        <v>-0.21104980488649</v>
      </c>
      <c r="E205">
        <f>INDEX(calc_utili!$B$5:$BT$305,MATCH(Prod_1!$A205,calc_utili!$B$5:$B$305,0),MATCH(Prod_1!E$5,calc_utili!$B$5:$BT$5,0))</f>
        <v>8.3624485049021799E-2</v>
      </c>
      <c r="F205">
        <f>INDEX(calc_utili!$B$5:$BT$305,MATCH(Prod_1!$A205,calc_utili!$B$5:$B$305,0),MATCH(Prod_1!F$5,calc_utili!$B$5:$BT$5,0))</f>
        <v>-4.8053182248040199E-2</v>
      </c>
      <c r="G205">
        <f>INDEX(calc_utili!$B$5:$BT$305,MATCH(Prod_1!$A205,calc_utili!$B$5:$B$305,0),MATCH(Prod_1!G$5,calc_utili!$B$5:$BT$5,0))</f>
        <v>-0.43640234115772003</v>
      </c>
      <c r="H205">
        <f t="shared" si="6"/>
        <v>-0.62489374096903838</v>
      </c>
      <c r="J205" s="50">
        <f t="shared" si="7"/>
        <v>0.53531830790161627</v>
      </c>
    </row>
    <row r="206" spans="1:10" x14ac:dyDescent="0.25">
      <c r="A206">
        <v>999999782</v>
      </c>
      <c r="B206">
        <f>INDEX(calc_utili!$B$5:$BT$305,MATCH(Prod_1!$A206,calc_utili!$B$5:$B$305,0),MATCH(Prod_1!B$5,calc_utili!$B$5:$BT$5,0))</f>
        <v>2.6793869863706399</v>
      </c>
      <c r="C206">
        <f>INDEX(calc_utili!$B$5:$BT$305,MATCH(Prod_1!$A206,calc_utili!$B$5:$B$305,0),MATCH(Prod_1!C$5,calc_utili!$B$5:$BT$5,0))</f>
        <v>2.4125582778157502</v>
      </c>
      <c r="D206">
        <f>INDEX(calc_utili!$B$5:$BT$305,MATCH(Prod_1!$A206,calc_utili!$B$5:$B$305,0),MATCH(Prod_1!D$5,calc_utili!$B$5:$BT$5,0))</f>
        <v>1.2600983005520201</v>
      </c>
      <c r="E206">
        <f>INDEX(calc_utili!$B$5:$BT$305,MATCH(Prod_1!$A206,calc_utili!$B$5:$B$305,0),MATCH(Prod_1!E$5,calc_utili!$B$5:$BT$5,0))</f>
        <v>-0.53830690049191898</v>
      </c>
      <c r="F206">
        <f>INDEX(calc_utili!$B$5:$BT$305,MATCH(Prod_1!$A206,calc_utili!$B$5:$B$305,0),MATCH(Prod_1!F$5,calc_utili!$B$5:$BT$5,0))</f>
        <v>-0.33938128849529903</v>
      </c>
      <c r="G206">
        <f>INDEX(calc_utili!$B$5:$BT$305,MATCH(Prod_1!$A206,calc_utili!$B$5:$B$305,0),MATCH(Prod_1!G$5,calc_utili!$B$5:$BT$5,0))</f>
        <v>-0.20290276558276688</v>
      </c>
      <c r="H206">
        <f t="shared" si="6"/>
        <v>5.2714526101684251</v>
      </c>
      <c r="J206" s="50">
        <f t="shared" si="7"/>
        <v>194.69857826495669</v>
      </c>
    </row>
    <row r="207" spans="1:10" x14ac:dyDescent="0.25">
      <c r="A207">
        <v>999999788</v>
      </c>
      <c r="B207">
        <f>INDEX(calc_utili!$B$5:$BT$305,MATCH(Prod_1!$A207,calc_utili!$B$5:$B$305,0),MATCH(Prod_1!B$5,calc_utili!$B$5:$BT$5,0))</f>
        <v>0.38238775703617101</v>
      </c>
      <c r="C207">
        <f>INDEX(calc_utili!$B$5:$BT$305,MATCH(Prod_1!$A207,calc_utili!$B$5:$B$305,0),MATCH(Prod_1!C$5,calc_utili!$B$5:$BT$5,0))</f>
        <v>4.0086281321461303</v>
      </c>
      <c r="D207">
        <f>INDEX(calc_utili!$B$5:$BT$305,MATCH(Prod_1!$A207,calc_utili!$B$5:$B$305,0),MATCH(Prod_1!D$5,calc_utili!$B$5:$BT$5,0))</f>
        <v>0.27500368428059602</v>
      </c>
      <c r="E207">
        <f>INDEX(calc_utili!$B$5:$BT$305,MATCH(Prod_1!$A207,calc_utili!$B$5:$B$305,0),MATCH(Prod_1!E$5,calc_utili!$B$5:$BT$5,0))</f>
        <v>1.1463494195075301</v>
      </c>
      <c r="F207">
        <f>INDEX(calc_utili!$B$5:$BT$305,MATCH(Prod_1!$A207,calc_utili!$B$5:$B$305,0),MATCH(Prod_1!F$5,calc_utili!$B$5:$BT$5,0))</f>
        <v>-0.34168673835394597</v>
      </c>
      <c r="G207">
        <f>INDEX(calc_utili!$B$5:$BT$305,MATCH(Prod_1!$A207,calc_utili!$B$5:$B$305,0),MATCH(Prod_1!G$5,calc_utili!$B$5:$BT$5,0))</f>
        <v>-0.77426620737602647</v>
      </c>
      <c r="H207">
        <f t="shared" si="6"/>
        <v>4.6964160472404544</v>
      </c>
      <c r="J207" s="50">
        <f t="shared" si="7"/>
        <v>109.55383225737621</v>
      </c>
    </row>
    <row r="208" spans="1:10" x14ac:dyDescent="0.25">
      <c r="A208">
        <v>999999789</v>
      </c>
      <c r="B208">
        <f>INDEX(calc_utili!$B$5:$BT$305,MATCH(Prod_1!$A208,calc_utili!$B$5:$B$305,0),MATCH(Prod_1!B$5,calc_utili!$B$5:$BT$5,0))</f>
        <v>-2.45366558607653</v>
      </c>
      <c r="C208">
        <f>INDEX(calc_utili!$B$5:$BT$305,MATCH(Prod_1!$A208,calc_utili!$B$5:$B$305,0),MATCH(Prod_1!C$5,calc_utili!$B$5:$BT$5,0))</f>
        <v>1.05457264456008</v>
      </c>
      <c r="D208">
        <f>INDEX(calc_utili!$B$5:$BT$305,MATCH(Prod_1!$A208,calc_utili!$B$5:$B$305,0),MATCH(Prod_1!D$5,calc_utili!$B$5:$BT$5,0))</f>
        <v>0.34048397375588801</v>
      </c>
      <c r="E208">
        <f>INDEX(calc_utili!$B$5:$BT$305,MATCH(Prod_1!$A208,calc_utili!$B$5:$B$305,0),MATCH(Prod_1!E$5,calc_utili!$B$5:$BT$5,0))</f>
        <v>-0.13112302770329501</v>
      </c>
      <c r="F208">
        <f>INDEX(calc_utili!$B$5:$BT$305,MATCH(Prod_1!$A208,calc_utili!$B$5:$B$305,0),MATCH(Prod_1!F$5,calc_utili!$B$5:$BT$5,0))</f>
        <v>0.24592035069109899</v>
      </c>
      <c r="G208">
        <f>INDEX(calc_utili!$B$5:$BT$305,MATCH(Prod_1!$A208,calc_utili!$B$5:$B$305,0),MATCH(Prod_1!G$5,calc_utili!$B$5:$BT$5,0))</f>
        <v>-0.1084194966376737</v>
      </c>
      <c r="H208">
        <f t="shared" si="6"/>
        <v>-1.0522311414104317</v>
      </c>
      <c r="J208" s="50">
        <f t="shared" si="7"/>
        <v>0.34915785885428796</v>
      </c>
    </row>
    <row r="209" spans="1:10" x14ac:dyDescent="0.25">
      <c r="A209">
        <v>999999790</v>
      </c>
      <c r="B209">
        <f>INDEX(calc_utili!$B$5:$BT$305,MATCH(Prod_1!$A209,calc_utili!$B$5:$B$305,0),MATCH(Prod_1!B$5,calc_utili!$B$5:$BT$5,0))</f>
        <v>-1.9901420641718199</v>
      </c>
      <c r="C209">
        <f>INDEX(calc_utili!$B$5:$BT$305,MATCH(Prod_1!$A209,calc_utili!$B$5:$B$305,0),MATCH(Prod_1!C$5,calc_utili!$B$5:$BT$5,0))</f>
        <v>1.57120708056084</v>
      </c>
      <c r="D209">
        <f>INDEX(calc_utili!$B$5:$BT$305,MATCH(Prod_1!$A209,calc_utili!$B$5:$B$305,0),MATCH(Prod_1!D$5,calc_utili!$B$5:$BT$5,0))</f>
        <v>0.311683820715841</v>
      </c>
      <c r="E209">
        <f>INDEX(calc_utili!$B$5:$BT$305,MATCH(Prod_1!$A209,calc_utili!$B$5:$B$305,0),MATCH(Prod_1!E$5,calc_utili!$B$5:$BT$5,0))</f>
        <v>-9.1455584397189399E-2</v>
      </c>
      <c r="F209">
        <f>INDEX(calc_utili!$B$5:$BT$305,MATCH(Prod_1!$A209,calc_utili!$B$5:$B$305,0),MATCH(Prod_1!F$5,calc_utili!$B$5:$BT$5,0))</f>
        <v>-0.26453696849512098</v>
      </c>
      <c r="G209">
        <f>INDEX(calc_utili!$B$5:$BT$305,MATCH(Prod_1!$A209,calc_utili!$B$5:$B$305,0),MATCH(Prod_1!G$5,calc_utili!$B$5:$BT$5,0))</f>
        <v>0.20353825922772373</v>
      </c>
      <c r="H209">
        <f t="shared" si="6"/>
        <v>-0.25970545655972554</v>
      </c>
      <c r="J209" s="50">
        <f t="shared" si="7"/>
        <v>0.77127872744017534</v>
      </c>
    </row>
    <row r="210" spans="1:10" x14ac:dyDescent="0.25">
      <c r="A210">
        <v>999999791</v>
      </c>
      <c r="B210">
        <f>INDEX(calc_utili!$B$5:$BT$305,MATCH(Prod_1!$A210,calc_utili!$B$5:$B$305,0),MATCH(Prod_1!B$5,calc_utili!$B$5:$BT$5,0))</f>
        <v>-1.8305603210083301</v>
      </c>
      <c r="C210">
        <f>INDEX(calc_utili!$B$5:$BT$305,MATCH(Prod_1!$A210,calc_utili!$B$5:$B$305,0),MATCH(Prod_1!C$5,calc_utili!$B$5:$BT$5,0))</f>
        <v>3.4774649006852698</v>
      </c>
      <c r="D210">
        <f>INDEX(calc_utili!$B$5:$BT$305,MATCH(Prod_1!$A210,calc_utili!$B$5:$B$305,0),MATCH(Prod_1!D$5,calc_utili!$B$5:$BT$5,0))</f>
        <v>0.71046014852607697</v>
      </c>
      <c r="E210">
        <f>INDEX(calc_utili!$B$5:$BT$305,MATCH(Prod_1!$A210,calc_utili!$B$5:$B$305,0),MATCH(Prod_1!E$5,calc_utili!$B$5:$BT$5,0))</f>
        <v>0.157392902298918</v>
      </c>
      <c r="F210">
        <f>INDEX(calc_utili!$B$5:$BT$305,MATCH(Prod_1!$A210,calc_utili!$B$5:$B$305,0),MATCH(Prod_1!F$5,calc_utili!$B$5:$BT$5,0))</f>
        <v>-4.5873351083328802E-2</v>
      </c>
      <c r="G210">
        <f>INDEX(calc_utili!$B$5:$BT$305,MATCH(Prod_1!$A210,calc_utili!$B$5:$B$305,0),MATCH(Prod_1!G$5,calc_utili!$B$5:$BT$5,0))</f>
        <v>-0.29147492113141471</v>
      </c>
      <c r="H210">
        <f t="shared" si="6"/>
        <v>2.177409358287191</v>
      </c>
      <c r="J210" s="50">
        <f t="shared" si="7"/>
        <v>8.8234183087625926</v>
      </c>
    </row>
    <row r="211" spans="1:10" x14ac:dyDescent="0.25">
      <c r="A211">
        <v>999999794</v>
      </c>
      <c r="B211">
        <f>INDEX(calc_utili!$B$5:$BT$305,MATCH(Prod_1!$A211,calc_utili!$B$5:$B$305,0),MATCH(Prod_1!B$5,calc_utili!$B$5:$BT$5,0))</f>
        <v>-3.1261620664812999</v>
      </c>
      <c r="C211">
        <f>INDEX(calc_utili!$B$5:$BT$305,MATCH(Prod_1!$A211,calc_utili!$B$5:$B$305,0),MATCH(Prod_1!C$5,calc_utili!$B$5:$BT$5,0))</f>
        <v>0.51191635265622404</v>
      </c>
      <c r="D211">
        <f>INDEX(calc_utili!$B$5:$BT$305,MATCH(Prod_1!$A211,calc_utili!$B$5:$B$305,0),MATCH(Prod_1!D$5,calc_utili!$B$5:$BT$5,0))</f>
        <v>0.51098738902809004</v>
      </c>
      <c r="E211">
        <f>INDEX(calc_utili!$B$5:$BT$305,MATCH(Prod_1!$A211,calc_utili!$B$5:$B$305,0),MATCH(Prod_1!E$5,calc_utili!$B$5:$BT$5,0))</f>
        <v>0.29283249666324501</v>
      </c>
      <c r="F211">
        <f>INDEX(calc_utili!$B$5:$BT$305,MATCH(Prod_1!$A211,calc_utili!$B$5:$B$305,0),MATCH(Prod_1!F$5,calc_utili!$B$5:$BT$5,0))</f>
        <v>0.22441968363575199</v>
      </c>
      <c r="G211">
        <f>INDEX(calc_utili!$B$5:$BT$305,MATCH(Prod_1!$A211,calc_utili!$B$5:$B$305,0),MATCH(Prod_1!G$5,calc_utili!$B$5:$BT$5,0))</f>
        <v>-0.87543952572569061</v>
      </c>
      <c r="H211">
        <f t="shared" si="6"/>
        <v>-2.4614456702236795</v>
      </c>
      <c r="J211" s="50">
        <f t="shared" si="7"/>
        <v>8.5311529437557043E-2</v>
      </c>
    </row>
    <row r="212" spans="1:10" x14ac:dyDescent="0.25">
      <c r="A212">
        <v>999999795</v>
      </c>
      <c r="B212">
        <f>INDEX(calc_utili!$B$5:$BT$305,MATCH(Prod_1!$A212,calc_utili!$B$5:$B$305,0),MATCH(Prod_1!B$5,calc_utili!$B$5:$BT$5,0))</f>
        <v>2.3718740071839099</v>
      </c>
      <c r="C212">
        <f>INDEX(calc_utili!$B$5:$BT$305,MATCH(Prod_1!$A212,calc_utili!$B$5:$B$305,0),MATCH(Prod_1!C$5,calc_utili!$B$5:$BT$5,0))</f>
        <v>4.5967316705174799</v>
      </c>
      <c r="D212">
        <f>INDEX(calc_utili!$B$5:$BT$305,MATCH(Prod_1!$A212,calc_utili!$B$5:$B$305,0),MATCH(Prod_1!D$5,calc_utili!$B$5:$BT$5,0))</f>
        <v>0.60157351520649904</v>
      </c>
      <c r="E212">
        <f>INDEX(calc_utili!$B$5:$BT$305,MATCH(Prod_1!$A212,calc_utili!$B$5:$B$305,0),MATCH(Prod_1!E$5,calc_utili!$B$5:$BT$5,0))</f>
        <v>0.21932050927051799</v>
      </c>
      <c r="F212">
        <f>INDEX(calc_utili!$B$5:$BT$305,MATCH(Prod_1!$A212,calc_utili!$B$5:$B$305,0),MATCH(Prod_1!F$5,calc_utili!$B$5:$BT$5,0))</f>
        <v>-0.25640240389076502</v>
      </c>
      <c r="G212">
        <f>INDEX(calc_utili!$B$5:$BT$305,MATCH(Prod_1!$A212,calc_utili!$B$5:$B$305,0),MATCH(Prod_1!G$5,calc_utili!$B$5:$BT$5,0))</f>
        <v>-0.1914649747598518</v>
      </c>
      <c r="H212">
        <f t="shared" si="6"/>
        <v>7.34163232352779</v>
      </c>
      <c r="J212" s="50">
        <f t="shared" si="7"/>
        <v>1543.229108014569</v>
      </c>
    </row>
    <row r="213" spans="1:10" x14ac:dyDescent="0.25">
      <c r="A213">
        <v>999999796</v>
      </c>
      <c r="B213">
        <f>INDEX(calc_utili!$B$5:$BT$305,MATCH(Prod_1!$A213,calc_utili!$B$5:$B$305,0),MATCH(Prod_1!B$5,calc_utili!$B$5:$BT$5,0))</f>
        <v>-1.2911529299520299</v>
      </c>
      <c r="C213">
        <f>INDEX(calc_utili!$B$5:$BT$305,MATCH(Prod_1!$A213,calc_utili!$B$5:$B$305,0),MATCH(Prod_1!C$5,calc_utili!$B$5:$BT$5,0))</f>
        <v>2.0636877651593499</v>
      </c>
      <c r="D213">
        <f>INDEX(calc_utili!$B$5:$BT$305,MATCH(Prod_1!$A213,calc_utili!$B$5:$B$305,0),MATCH(Prod_1!D$5,calc_utili!$B$5:$BT$5,0))</f>
        <v>0.96888099371723202</v>
      </c>
      <c r="E213">
        <f>INDEX(calc_utili!$B$5:$BT$305,MATCH(Prod_1!$A213,calc_utili!$B$5:$B$305,0),MATCH(Prod_1!E$5,calc_utili!$B$5:$BT$5,0))</f>
        <v>-0.56732768624063201</v>
      </c>
      <c r="F213">
        <f>INDEX(calc_utili!$B$5:$BT$305,MATCH(Prod_1!$A213,calc_utili!$B$5:$B$305,0),MATCH(Prod_1!F$5,calc_utili!$B$5:$BT$5,0))</f>
        <v>1.5537876060456699</v>
      </c>
      <c r="G213">
        <f>INDEX(calc_utili!$B$5:$BT$305,MATCH(Prod_1!$A213,calc_utili!$B$5:$B$305,0),MATCH(Prod_1!G$5,calc_utili!$B$5:$BT$5,0))</f>
        <v>-0.56227259043769262</v>
      </c>
      <c r="H213">
        <f t="shared" si="6"/>
        <v>2.1656031582918973</v>
      </c>
      <c r="J213" s="50">
        <f t="shared" si="7"/>
        <v>8.7198597867624912</v>
      </c>
    </row>
    <row r="214" spans="1:10" x14ac:dyDescent="0.25">
      <c r="A214">
        <v>999999797</v>
      </c>
      <c r="B214">
        <f>INDEX(calc_utili!$B$5:$BT$305,MATCH(Prod_1!$A214,calc_utili!$B$5:$B$305,0),MATCH(Prod_1!B$5,calc_utili!$B$5:$BT$5,0))</f>
        <v>2.8494966747772401</v>
      </c>
      <c r="C214">
        <f>INDEX(calc_utili!$B$5:$BT$305,MATCH(Prod_1!$A214,calc_utili!$B$5:$B$305,0),MATCH(Prod_1!C$5,calc_utili!$B$5:$BT$5,0))</f>
        <v>1.86561189624769</v>
      </c>
      <c r="D214">
        <f>INDEX(calc_utili!$B$5:$BT$305,MATCH(Prod_1!$A214,calc_utili!$B$5:$B$305,0),MATCH(Prod_1!D$5,calc_utili!$B$5:$BT$5,0))</f>
        <v>-2.2701093798755199E-2</v>
      </c>
      <c r="E214">
        <f>INDEX(calc_utili!$B$5:$BT$305,MATCH(Prod_1!$A214,calc_utili!$B$5:$B$305,0),MATCH(Prod_1!E$5,calc_utili!$B$5:$BT$5,0))</f>
        <v>-0.114324370601328</v>
      </c>
      <c r="F214">
        <f>INDEX(calc_utili!$B$5:$BT$305,MATCH(Prod_1!$A214,calc_utili!$B$5:$B$305,0),MATCH(Prod_1!F$5,calc_utili!$B$5:$BT$5,0))</f>
        <v>0.58716678124214505</v>
      </c>
      <c r="G214">
        <f>INDEX(calc_utili!$B$5:$BT$305,MATCH(Prod_1!$A214,calc_utili!$B$5:$B$305,0),MATCH(Prod_1!G$5,calc_utili!$B$5:$BT$5,0))</f>
        <v>-0.33845476485820214</v>
      </c>
      <c r="H214">
        <f t="shared" si="6"/>
        <v>4.8267951230087895</v>
      </c>
      <c r="J214" s="50">
        <f t="shared" si="7"/>
        <v>124.81031727721177</v>
      </c>
    </row>
    <row r="215" spans="1:10" x14ac:dyDescent="0.25">
      <c r="A215">
        <v>999999798</v>
      </c>
      <c r="B215">
        <f>INDEX(calc_utili!$B$5:$BT$305,MATCH(Prod_1!$A215,calc_utili!$B$5:$B$305,0),MATCH(Prod_1!B$5,calc_utili!$B$5:$BT$5,0))</f>
        <v>1.87985942013364</v>
      </c>
      <c r="C215">
        <f>INDEX(calc_utili!$B$5:$BT$305,MATCH(Prod_1!$A215,calc_utili!$B$5:$B$305,0),MATCH(Prod_1!C$5,calc_utili!$B$5:$BT$5,0))</f>
        <v>-0.13895416309609199</v>
      </c>
      <c r="D215">
        <f>INDEX(calc_utili!$B$5:$BT$305,MATCH(Prod_1!$A215,calc_utili!$B$5:$B$305,0),MATCH(Prod_1!D$5,calc_utili!$B$5:$BT$5,0))</f>
        <v>0.81723776761699696</v>
      </c>
      <c r="E215">
        <f>INDEX(calc_utili!$B$5:$BT$305,MATCH(Prod_1!$A215,calc_utili!$B$5:$B$305,0),MATCH(Prod_1!E$5,calc_utili!$B$5:$BT$5,0))</f>
        <v>0.46776581006482598</v>
      </c>
      <c r="F215">
        <f>INDEX(calc_utili!$B$5:$BT$305,MATCH(Prod_1!$A215,calc_utili!$B$5:$B$305,0),MATCH(Prod_1!F$5,calc_utili!$B$5:$BT$5,0))</f>
        <v>-0.47128803774816902</v>
      </c>
      <c r="G215">
        <f>INDEX(calc_utili!$B$5:$BT$305,MATCH(Prod_1!$A215,calc_utili!$B$5:$B$305,0),MATCH(Prod_1!G$5,calc_utili!$B$5:$BT$5,0))</f>
        <v>-0.35017472294374752</v>
      </c>
      <c r="H215">
        <f t="shared" si="6"/>
        <v>2.2044460740274543</v>
      </c>
      <c r="J215" s="50">
        <f t="shared" si="7"/>
        <v>9.0652287112092598</v>
      </c>
    </row>
    <row r="216" spans="1:10" x14ac:dyDescent="0.25">
      <c r="A216">
        <v>999999801</v>
      </c>
      <c r="B216">
        <f>INDEX(calc_utili!$B$5:$BT$305,MATCH(Prod_1!$A216,calc_utili!$B$5:$B$305,0),MATCH(Prod_1!B$5,calc_utili!$B$5:$BT$5,0))</f>
        <v>-2.79019856848456</v>
      </c>
      <c r="C216">
        <f>INDEX(calc_utili!$B$5:$BT$305,MATCH(Prod_1!$A216,calc_utili!$B$5:$B$305,0),MATCH(Prod_1!C$5,calc_utili!$B$5:$BT$5,0))</f>
        <v>2.0800499267807702</v>
      </c>
      <c r="D216">
        <f>INDEX(calc_utili!$B$5:$BT$305,MATCH(Prod_1!$A216,calc_utili!$B$5:$B$305,0),MATCH(Prod_1!D$5,calc_utili!$B$5:$BT$5,0))</f>
        <v>0.263418354042041</v>
      </c>
      <c r="E216">
        <f>INDEX(calc_utili!$B$5:$BT$305,MATCH(Prod_1!$A216,calc_utili!$B$5:$B$305,0),MATCH(Prod_1!E$5,calc_utili!$B$5:$BT$5,0))</f>
        <v>0.95475686442723995</v>
      </c>
      <c r="F216">
        <f>INDEX(calc_utili!$B$5:$BT$305,MATCH(Prod_1!$A216,calc_utili!$B$5:$B$305,0),MATCH(Prod_1!F$5,calc_utili!$B$5:$BT$5,0))</f>
        <v>0.75655174084771104</v>
      </c>
      <c r="G216">
        <f>INDEX(calc_utili!$B$5:$BT$305,MATCH(Prod_1!$A216,calc_utili!$B$5:$B$305,0),MATCH(Prod_1!G$5,calc_utili!$B$5:$BT$5,0))</f>
        <v>-0.58421489713064023</v>
      </c>
      <c r="H216">
        <f t="shared" si="6"/>
        <v>0.68036342048256193</v>
      </c>
      <c r="J216" s="50">
        <f t="shared" si="7"/>
        <v>1.9745952101936102</v>
      </c>
    </row>
    <row r="217" spans="1:10" x14ac:dyDescent="0.25">
      <c r="A217">
        <v>999999802</v>
      </c>
      <c r="B217">
        <f>INDEX(calc_utili!$B$5:$BT$305,MATCH(Prod_1!$A217,calc_utili!$B$5:$B$305,0),MATCH(Prod_1!B$5,calc_utili!$B$5:$BT$5,0))</f>
        <v>-1.82046956048154</v>
      </c>
      <c r="C217">
        <f>INDEX(calc_utili!$B$5:$BT$305,MATCH(Prod_1!$A217,calc_utili!$B$5:$B$305,0),MATCH(Prod_1!C$5,calc_utili!$B$5:$BT$5,0))</f>
        <v>2.22489792369247</v>
      </c>
      <c r="D217">
        <f>INDEX(calc_utili!$B$5:$BT$305,MATCH(Prod_1!$A217,calc_utili!$B$5:$B$305,0),MATCH(Prod_1!D$5,calc_utili!$B$5:$BT$5,0))</f>
        <v>0.29734087759232702</v>
      </c>
      <c r="E217">
        <f>INDEX(calc_utili!$B$5:$BT$305,MATCH(Prod_1!$A217,calc_utili!$B$5:$B$305,0),MATCH(Prod_1!E$5,calc_utili!$B$5:$BT$5,0))</f>
        <v>1.12368121785854</v>
      </c>
      <c r="F217">
        <f>INDEX(calc_utili!$B$5:$BT$305,MATCH(Prod_1!$A217,calc_utili!$B$5:$B$305,0),MATCH(Prod_1!F$5,calc_utili!$B$5:$BT$5,0))</f>
        <v>-0.18417502304531</v>
      </c>
      <c r="G217">
        <f>INDEX(calc_utili!$B$5:$BT$305,MATCH(Prod_1!$A217,calc_utili!$B$5:$B$305,0),MATCH(Prod_1!G$5,calc_utili!$B$5:$BT$5,0))</f>
        <v>-0.6495150891429633</v>
      </c>
      <c r="H217">
        <f t="shared" si="6"/>
        <v>0.99176034647352362</v>
      </c>
      <c r="J217" s="50">
        <f t="shared" si="7"/>
        <v>2.6959761497351531</v>
      </c>
    </row>
    <row r="218" spans="1:10" x14ac:dyDescent="0.25">
      <c r="A218">
        <v>999999803</v>
      </c>
      <c r="B218">
        <f>INDEX(calc_utili!$B$5:$BT$305,MATCH(Prod_1!$A218,calc_utili!$B$5:$B$305,0),MATCH(Prod_1!B$5,calc_utili!$B$5:$BT$5,0))</f>
        <v>-1.1591009341053899</v>
      </c>
      <c r="C218">
        <f>INDEX(calc_utili!$B$5:$BT$305,MATCH(Prod_1!$A218,calc_utili!$B$5:$B$305,0),MATCH(Prod_1!C$5,calc_utili!$B$5:$BT$5,0))</f>
        <v>2.5315208242132599</v>
      </c>
      <c r="D218">
        <f>INDEX(calc_utili!$B$5:$BT$305,MATCH(Prod_1!$A218,calc_utili!$B$5:$B$305,0),MATCH(Prod_1!D$5,calc_utili!$B$5:$BT$5,0))</f>
        <v>0.76344556136097996</v>
      </c>
      <c r="E218">
        <f>INDEX(calc_utili!$B$5:$BT$305,MATCH(Prod_1!$A218,calc_utili!$B$5:$B$305,0),MATCH(Prod_1!E$5,calc_utili!$B$5:$BT$5,0))</f>
        <v>-5.4754458069592199E-2</v>
      </c>
      <c r="F218">
        <f>INDEX(calc_utili!$B$5:$BT$305,MATCH(Prod_1!$A218,calc_utili!$B$5:$B$305,0),MATCH(Prod_1!F$5,calc_utili!$B$5:$BT$5,0))</f>
        <v>-4.4258223390907799E-2</v>
      </c>
      <c r="G218">
        <f>INDEX(calc_utili!$B$5:$BT$305,MATCH(Prod_1!$A218,calc_utili!$B$5:$B$305,0),MATCH(Prod_1!G$5,calc_utili!$B$5:$BT$5,0))</f>
        <v>-0.68683961613098798</v>
      </c>
      <c r="H218">
        <f t="shared" si="6"/>
        <v>1.3500131538773621</v>
      </c>
      <c r="J218" s="50">
        <f t="shared" si="7"/>
        <v>3.8574762711330544</v>
      </c>
    </row>
    <row r="219" spans="1:10" x14ac:dyDescent="0.25">
      <c r="A219">
        <v>999999804</v>
      </c>
      <c r="B219">
        <f>INDEX(calc_utili!$B$5:$BT$305,MATCH(Prod_1!$A219,calc_utili!$B$5:$B$305,0),MATCH(Prod_1!B$5,calc_utili!$B$5:$BT$5,0))</f>
        <v>-0.17084370574810301</v>
      </c>
      <c r="C219">
        <f>INDEX(calc_utili!$B$5:$BT$305,MATCH(Prod_1!$A219,calc_utili!$B$5:$B$305,0),MATCH(Prod_1!C$5,calc_utili!$B$5:$BT$5,0))</f>
        <v>2.5571187933377599</v>
      </c>
      <c r="D219">
        <f>INDEX(calc_utili!$B$5:$BT$305,MATCH(Prod_1!$A219,calc_utili!$B$5:$B$305,0),MATCH(Prod_1!D$5,calc_utili!$B$5:$BT$5,0))</f>
        <v>-0.48993690514077098</v>
      </c>
      <c r="E219">
        <f>INDEX(calc_utili!$B$5:$BT$305,MATCH(Prod_1!$A219,calc_utili!$B$5:$B$305,0),MATCH(Prod_1!E$5,calc_utili!$B$5:$BT$5,0))</f>
        <v>-0.16568777312806501</v>
      </c>
      <c r="F219">
        <f>INDEX(calc_utili!$B$5:$BT$305,MATCH(Prod_1!$A219,calc_utili!$B$5:$B$305,0),MATCH(Prod_1!F$5,calc_utili!$B$5:$BT$5,0))</f>
        <v>-0.319947898181004</v>
      </c>
      <c r="G219">
        <f>INDEX(calc_utili!$B$5:$BT$305,MATCH(Prod_1!$A219,calc_utili!$B$5:$B$305,0),MATCH(Prod_1!G$5,calc_utili!$B$5:$BT$5,0))</f>
        <v>-0.39343720367635893</v>
      </c>
      <c r="H219">
        <f t="shared" si="6"/>
        <v>1.0172653074634579</v>
      </c>
      <c r="J219" s="50">
        <f t="shared" si="7"/>
        <v>2.7656212892232115</v>
      </c>
    </row>
    <row r="220" spans="1:10" x14ac:dyDescent="0.25">
      <c r="A220">
        <v>999999805</v>
      </c>
      <c r="B220">
        <f>INDEX(calc_utili!$B$5:$BT$305,MATCH(Prod_1!$A220,calc_utili!$B$5:$B$305,0),MATCH(Prod_1!B$5,calc_utili!$B$5:$BT$5,0))</f>
        <v>-1.6383221963735599</v>
      </c>
      <c r="C220">
        <f>INDEX(calc_utili!$B$5:$BT$305,MATCH(Prod_1!$A220,calc_utili!$B$5:$B$305,0),MATCH(Prod_1!C$5,calc_utili!$B$5:$BT$5,0))</f>
        <v>2.2679777396029999</v>
      </c>
      <c r="D220">
        <f>INDEX(calc_utili!$B$5:$BT$305,MATCH(Prod_1!$A220,calc_utili!$B$5:$B$305,0),MATCH(Prod_1!D$5,calc_utili!$B$5:$BT$5,0))</f>
        <v>-0.23638502304954001</v>
      </c>
      <c r="E220">
        <f>INDEX(calc_utili!$B$5:$BT$305,MATCH(Prod_1!$A220,calc_utili!$B$5:$B$305,0),MATCH(Prod_1!E$5,calc_utili!$B$5:$BT$5,0))</f>
        <v>-0.15353239260865001</v>
      </c>
      <c r="F220">
        <f>INDEX(calc_utili!$B$5:$BT$305,MATCH(Prod_1!$A220,calc_utili!$B$5:$B$305,0),MATCH(Prod_1!F$5,calc_utili!$B$5:$BT$5,0))</f>
        <v>-0.38379695528498098</v>
      </c>
      <c r="G220">
        <f>INDEX(calc_utili!$B$5:$BT$305,MATCH(Prod_1!$A220,calc_utili!$B$5:$B$305,0),MATCH(Prod_1!G$5,calc_utili!$B$5:$BT$5,0))</f>
        <v>-0.66791895396952583</v>
      </c>
      <c r="H220">
        <f t="shared" si="6"/>
        <v>-0.81197778168325685</v>
      </c>
      <c r="J220" s="50">
        <f t="shared" si="7"/>
        <v>0.44397910357254544</v>
      </c>
    </row>
    <row r="221" spans="1:10" x14ac:dyDescent="0.25">
      <c r="A221">
        <v>999999806</v>
      </c>
      <c r="B221">
        <f>INDEX(calc_utili!$B$5:$BT$305,MATCH(Prod_1!$A221,calc_utili!$B$5:$B$305,0),MATCH(Prod_1!B$5,calc_utili!$B$5:$BT$5,0))</f>
        <v>-3.9836695846944399</v>
      </c>
      <c r="C221">
        <f>INDEX(calc_utili!$B$5:$BT$305,MATCH(Prod_1!$A221,calc_utili!$B$5:$B$305,0),MATCH(Prod_1!C$5,calc_utili!$B$5:$BT$5,0))</f>
        <v>1.50035685609869</v>
      </c>
      <c r="D221">
        <f>INDEX(calc_utili!$B$5:$BT$305,MATCH(Prod_1!$A221,calc_utili!$B$5:$B$305,0),MATCH(Prod_1!D$5,calc_utili!$B$5:$BT$5,0))</f>
        <v>0.94711880983826602</v>
      </c>
      <c r="E221">
        <f>INDEX(calc_utili!$B$5:$BT$305,MATCH(Prod_1!$A221,calc_utili!$B$5:$B$305,0),MATCH(Prod_1!E$5,calc_utili!$B$5:$BT$5,0))</f>
        <v>0.21944526462170599</v>
      </c>
      <c r="F221">
        <f>INDEX(calc_utili!$B$5:$BT$305,MATCH(Prod_1!$A221,calc_utili!$B$5:$B$305,0),MATCH(Prod_1!F$5,calc_utili!$B$5:$BT$5,0))</f>
        <v>0.67327337093991102</v>
      </c>
      <c r="G221">
        <f>INDEX(calc_utili!$B$5:$BT$305,MATCH(Prod_1!$A221,calc_utili!$B$5:$B$305,0),MATCH(Prod_1!G$5,calc_utili!$B$5:$BT$5,0))</f>
        <v>-1.2262532857749022</v>
      </c>
      <c r="H221">
        <f t="shared" si="6"/>
        <v>-1.869728568970769</v>
      </c>
      <c r="J221" s="50">
        <f t="shared" si="7"/>
        <v>0.15416550143731575</v>
      </c>
    </row>
    <row r="222" spans="1:10" x14ac:dyDescent="0.25">
      <c r="A222">
        <v>999999807</v>
      </c>
      <c r="B222">
        <f>INDEX(calc_utili!$B$5:$BT$305,MATCH(Prod_1!$A222,calc_utili!$B$5:$B$305,0),MATCH(Prod_1!B$5,calc_utili!$B$5:$BT$5,0))</f>
        <v>-2.1817891651356098</v>
      </c>
      <c r="C222">
        <f>INDEX(calc_utili!$B$5:$BT$305,MATCH(Prod_1!$A222,calc_utili!$B$5:$B$305,0),MATCH(Prod_1!C$5,calc_utili!$B$5:$BT$5,0))</f>
        <v>2.26907344922419</v>
      </c>
      <c r="D222">
        <f>INDEX(calc_utili!$B$5:$BT$305,MATCH(Prod_1!$A222,calc_utili!$B$5:$B$305,0),MATCH(Prod_1!D$5,calc_utili!$B$5:$BT$5,0))</f>
        <v>1.3012108349412099</v>
      </c>
      <c r="E222">
        <f>INDEX(calc_utili!$B$5:$BT$305,MATCH(Prod_1!$A222,calc_utili!$B$5:$B$305,0),MATCH(Prod_1!E$5,calc_utili!$B$5:$BT$5,0))</f>
        <v>-0.15111450756498301</v>
      </c>
      <c r="F222">
        <f>INDEX(calc_utili!$B$5:$BT$305,MATCH(Prod_1!$A222,calc_utili!$B$5:$B$305,0),MATCH(Prod_1!F$5,calc_utili!$B$5:$BT$5,0))</f>
        <v>0.83167330770824199</v>
      </c>
      <c r="G222">
        <f>INDEX(calc_utili!$B$5:$BT$305,MATCH(Prod_1!$A222,calc_utili!$B$5:$B$305,0),MATCH(Prod_1!G$5,calc_utili!$B$5:$BT$5,0))</f>
        <v>-1.2835016059296933</v>
      </c>
      <c r="H222">
        <f t="shared" si="6"/>
        <v>0.78555231324335573</v>
      </c>
      <c r="J222" s="50">
        <f t="shared" si="7"/>
        <v>2.1936181705797599</v>
      </c>
    </row>
    <row r="223" spans="1:10" x14ac:dyDescent="0.25">
      <c r="A223">
        <v>999999808</v>
      </c>
      <c r="B223">
        <f>INDEX(calc_utili!$B$5:$BT$305,MATCH(Prod_1!$A223,calc_utili!$B$5:$B$305,0),MATCH(Prod_1!B$5,calc_utili!$B$5:$BT$5,0))</f>
        <v>-1.7481661592128599</v>
      </c>
      <c r="C223">
        <f>INDEX(calc_utili!$B$5:$BT$305,MATCH(Prod_1!$A223,calc_utili!$B$5:$B$305,0),MATCH(Prod_1!C$5,calc_utili!$B$5:$BT$5,0))</f>
        <v>3.3662243564169598</v>
      </c>
      <c r="D223">
        <f>INDEX(calc_utili!$B$5:$BT$305,MATCH(Prod_1!$A223,calc_utili!$B$5:$B$305,0),MATCH(Prod_1!D$5,calc_utili!$B$5:$BT$5,0))</f>
        <v>1.0340330024614199</v>
      </c>
      <c r="E223">
        <f>INDEX(calc_utili!$B$5:$BT$305,MATCH(Prod_1!$A223,calc_utili!$B$5:$B$305,0),MATCH(Prod_1!E$5,calc_utili!$B$5:$BT$5,0))</f>
        <v>-1.69534711160324E-2</v>
      </c>
      <c r="F223">
        <f>INDEX(calc_utili!$B$5:$BT$305,MATCH(Prod_1!$A223,calc_utili!$B$5:$B$305,0),MATCH(Prod_1!F$5,calc_utili!$B$5:$BT$5,0))</f>
        <v>-0.30230642366122501</v>
      </c>
      <c r="G223">
        <f>INDEX(calc_utili!$B$5:$BT$305,MATCH(Prod_1!$A223,calc_utili!$B$5:$B$305,0),MATCH(Prod_1!G$5,calc_utili!$B$5:$BT$5,0))</f>
        <v>-0.25738128693803697</v>
      </c>
      <c r="H223">
        <f t="shared" si="6"/>
        <v>2.0754500179502258</v>
      </c>
      <c r="J223" s="50">
        <f t="shared" si="7"/>
        <v>7.9681314545023989</v>
      </c>
    </row>
    <row r="224" spans="1:10" x14ac:dyDescent="0.25">
      <c r="A224">
        <v>999999810</v>
      </c>
      <c r="B224">
        <f>INDEX(calc_utili!$B$5:$BT$305,MATCH(Prod_1!$A224,calc_utili!$B$5:$B$305,0),MATCH(Prod_1!B$5,calc_utili!$B$5:$BT$5,0))</f>
        <v>-3.08598403400245</v>
      </c>
      <c r="C224">
        <f>INDEX(calc_utili!$B$5:$BT$305,MATCH(Prod_1!$A224,calc_utili!$B$5:$B$305,0),MATCH(Prod_1!C$5,calc_utili!$B$5:$BT$5,0))</f>
        <v>1.1374881403891</v>
      </c>
      <c r="D224">
        <f>INDEX(calc_utili!$B$5:$BT$305,MATCH(Prod_1!$A224,calc_utili!$B$5:$B$305,0),MATCH(Prod_1!D$5,calc_utili!$B$5:$BT$5,0))</f>
        <v>7.3822079990248604E-2</v>
      </c>
      <c r="E224">
        <f>INDEX(calc_utili!$B$5:$BT$305,MATCH(Prod_1!$A224,calc_utili!$B$5:$B$305,0),MATCH(Prod_1!E$5,calc_utili!$B$5:$BT$5,0))</f>
        <v>0.66199747229046302</v>
      </c>
      <c r="F224">
        <f>INDEX(calc_utili!$B$5:$BT$305,MATCH(Prod_1!$A224,calc_utili!$B$5:$B$305,0),MATCH(Prod_1!F$5,calc_utili!$B$5:$BT$5,0))</f>
        <v>0.74937454382018298</v>
      </c>
      <c r="G224">
        <f>INDEX(calc_utili!$B$5:$BT$305,MATCH(Prod_1!$A224,calc_utili!$B$5:$B$305,0),MATCH(Prod_1!G$5,calc_utili!$B$5:$BT$5,0))</f>
        <v>-0.61950299266626452</v>
      </c>
      <c r="H224">
        <f t="shared" si="6"/>
        <v>-1.0828047901787197</v>
      </c>
      <c r="J224" s="50">
        <f t="shared" si="7"/>
        <v>0.33864436597507558</v>
      </c>
    </row>
    <row r="225" spans="1:10" x14ac:dyDescent="0.25">
      <c r="A225">
        <v>999999811</v>
      </c>
      <c r="B225">
        <f>INDEX(calc_utili!$B$5:$BT$305,MATCH(Prod_1!$A225,calc_utili!$B$5:$B$305,0),MATCH(Prod_1!B$5,calc_utili!$B$5:$BT$5,0))</f>
        <v>0.18694471504445401</v>
      </c>
      <c r="C225">
        <f>INDEX(calc_utili!$B$5:$BT$305,MATCH(Prod_1!$A225,calc_utili!$B$5:$B$305,0),MATCH(Prod_1!C$5,calc_utili!$B$5:$BT$5,0))</f>
        <v>1.3142443285413501</v>
      </c>
      <c r="D225">
        <f>INDEX(calc_utili!$B$5:$BT$305,MATCH(Prod_1!$A225,calc_utili!$B$5:$B$305,0),MATCH(Prod_1!D$5,calc_utili!$B$5:$BT$5,0))</f>
        <v>0.1541790022226</v>
      </c>
      <c r="E225">
        <f>INDEX(calc_utili!$B$5:$BT$305,MATCH(Prod_1!$A225,calc_utili!$B$5:$B$305,0),MATCH(Prod_1!E$5,calc_utili!$B$5:$BT$5,0))</f>
        <v>0.47422339191268997</v>
      </c>
      <c r="F225">
        <f>INDEX(calc_utili!$B$5:$BT$305,MATCH(Prod_1!$A225,calc_utili!$B$5:$B$305,0),MATCH(Prod_1!F$5,calc_utili!$B$5:$BT$5,0))</f>
        <v>0.12846193140633699</v>
      </c>
      <c r="G225">
        <f>INDEX(calc_utili!$B$5:$BT$305,MATCH(Prod_1!$A225,calc_utili!$B$5:$B$305,0),MATCH(Prod_1!G$5,calc_utili!$B$5:$BT$5,0))</f>
        <v>-0.58719505557839646</v>
      </c>
      <c r="H225">
        <f t="shared" si="6"/>
        <v>1.6708583135490347</v>
      </c>
      <c r="J225" s="50">
        <f t="shared" si="7"/>
        <v>5.3167292600789011</v>
      </c>
    </row>
    <row r="226" spans="1:10" x14ac:dyDescent="0.25">
      <c r="A226">
        <v>999999812</v>
      </c>
      <c r="B226">
        <f>INDEX(calc_utili!$B$5:$BT$305,MATCH(Prod_1!$A226,calc_utili!$B$5:$B$305,0),MATCH(Prod_1!B$5,calc_utili!$B$5:$BT$5,0))</f>
        <v>-1.9719812828524099</v>
      </c>
      <c r="C226">
        <f>INDEX(calc_utili!$B$5:$BT$305,MATCH(Prod_1!$A226,calc_utili!$B$5:$B$305,0),MATCH(Prod_1!C$5,calc_utili!$B$5:$BT$5,0))</f>
        <v>1.2142445336466701</v>
      </c>
      <c r="D226">
        <f>INDEX(calc_utili!$B$5:$BT$305,MATCH(Prod_1!$A226,calc_utili!$B$5:$B$305,0),MATCH(Prod_1!D$5,calc_utili!$B$5:$BT$5,0))</f>
        <v>2.96409030742124E-2</v>
      </c>
      <c r="E226">
        <f>INDEX(calc_utili!$B$5:$BT$305,MATCH(Prod_1!$A226,calc_utili!$B$5:$B$305,0),MATCH(Prod_1!E$5,calc_utili!$B$5:$BT$5,0))</f>
        <v>0.47792547072956398</v>
      </c>
      <c r="F226">
        <f>INDEX(calc_utili!$B$5:$BT$305,MATCH(Prod_1!$A226,calc_utili!$B$5:$B$305,0),MATCH(Prod_1!F$5,calc_utili!$B$5:$BT$5,0))</f>
        <v>-0.130289463971375</v>
      </c>
      <c r="G226">
        <f>INDEX(calc_utili!$B$5:$BT$305,MATCH(Prod_1!$A226,calc_utili!$B$5:$B$305,0),MATCH(Prod_1!G$5,calc_utili!$B$5:$BT$5,0))</f>
        <v>-0.667997786384257</v>
      </c>
      <c r="H226">
        <f t="shared" si="6"/>
        <v>-1.0484576257575955</v>
      </c>
      <c r="J226" s="50">
        <f t="shared" si="7"/>
        <v>0.35047790053256778</v>
      </c>
    </row>
    <row r="227" spans="1:10" x14ac:dyDescent="0.25">
      <c r="A227">
        <v>999999814</v>
      </c>
      <c r="B227">
        <f>INDEX(calc_utili!$B$5:$BT$305,MATCH(Prod_1!$A227,calc_utili!$B$5:$B$305,0),MATCH(Prod_1!B$5,calc_utili!$B$5:$BT$5,0))</f>
        <v>4.8722123840286704</v>
      </c>
      <c r="C227">
        <f>INDEX(calc_utili!$B$5:$BT$305,MATCH(Prod_1!$A227,calc_utili!$B$5:$B$305,0),MATCH(Prod_1!C$5,calc_utili!$B$5:$BT$5,0))</f>
        <v>2.80524987954585E-2</v>
      </c>
      <c r="D227">
        <f>INDEX(calc_utili!$B$5:$BT$305,MATCH(Prod_1!$A227,calc_utili!$B$5:$B$305,0),MATCH(Prod_1!D$5,calc_utili!$B$5:$BT$5,0))</f>
        <v>0.32517591580934802</v>
      </c>
      <c r="E227">
        <f>INDEX(calc_utili!$B$5:$BT$305,MATCH(Prod_1!$A227,calc_utili!$B$5:$B$305,0),MATCH(Prod_1!E$5,calc_utili!$B$5:$BT$5,0))</f>
        <v>9.1765352859790095E-2</v>
      </c>
      <c r="F227">
        <f>INDEX(calc_utili!$B$5:$BT$305,MATCH(Prod_1!$A227,calc_utili!$B$5:$B$305,0),MATCH(Prod_1!F$5,calc_utili!$B$5:$BT$5,0))</f>
        <v>-0.26276507433228902</v>
      </c>
      <c r="G227">
        <f>INDEX(calc_utili!$B$5:$BT$305,MATCH(Prod_1!$A227,calc_utili!$B$5:$B$305,0),MATCH(Prod_1!G$5,calc_utili!$B$5:$BT$5,0))</f>
        <v>4.5533254628044695E-2</v>
      </c>
      <c r="H227">
        <f t="shared" si="6"/>
        <v>5.0999743317890234</v>
      </c>
      <c r="J227" s="50">
        <f t="shared" si="7"/>
        <v>164.01769720501341</v>
      </c>
    </row>
    <row r="228" spans="1:10" x14ac:dyDescent="0.25">
      <c r="A228">
        <v>999999816</v>
      </c>
      <c r="B228">
        <f>INDEX(calc_utili!$B$5:$BT$305,MATCH(Prod_1!$A228,calc_utili!$B$5:$B$305,0),MATCH(Prod_1!B$5,calc_utili!$B$5:$BT$5,0))</f>
        <v>4.3337835838872598</v>
      </c>
      <c r="C228">
        <f>INDEX(calc_utili!$B$5:$BT$305,MATCH(Prod_1!$A228,calc_utili!$B$5:$B$305,0),MATCH(Prod_1!C$5,calc_utili!$B$5:$BT$5,0))</f>
        <v>8.9334454322016199E-2</v>
      </c>
      <c r="D228">
        <f>INDEX(calc_utili!$B$5:$BT$305,MATCH(Prod_1!$A228,calc_utili!$B$5:$B$305,0),MATCH(Prod_1!D$5,calc_utili!$B$5:$BT$5,0))</f>
        <v>0.23344347207083299</v>
      </c>
      <c r="E228">
        <f>INDEX(calc_utili!$B$5:$BT$305,MATCH(Prod_1!$A228,calc_utili!$B$5:$B$305,0),MATCH(Prod_1!E$5,calc_utili!$B$5:$BT$5,0))</f>
        <v>-0.30791825400811701</v>
      </c>
      <c r="F228">
        <f>INDEX(calc_utili!$B$5:$BT$305,MATCH(Prod_1!$A228,calc_utili!$B$5:$B$305,0),MATCH(Prod_1!F$5,calc_utili!$B$5:$BT$5,0))</f>
        <v>-0.22103988304714201</v>
      </c>
      <c r="G228">
        <f>INDEX(calc_utili!$B$5:$BT$305,MATCH(Prod_1!$A228,calc_utili!$B$5:$B$305,0),MATCH(Prod_1!G$5,calc_utili!$B$5:$BT$5,0))</f>
        <v>-0.32875301146821068</v>
      </c>
      <c r="H228">
        <f t="shared" si="6"/>
        <v>3.79885036175664</v>
      </c>
      <c r="J228" s="50">
        <f t="shared" si="7"/>
        <v>44.649823830831536</v>
      </c>
    </row>
    <row r="229" spans="1:10" x14ac:dyDescent="0.25">
      <c r="A229">
        <v>999999818</v>
      </c>
      <c r="B229">
        <f>INDEX(calc_utili!$B$5:$BT$305,MATCH(Prod_1!$A229,calc_utili!$B$5:$B$305,0),MATCH(Prod_1!B$5,calc_utili!$B$5:$BT$5,0))</f>
        <v>3.5649114573637202</v>
      </c>
      <c r="C229">
        <f>INDEX(calc_utili!$B$5:$BT$305,MATCH(Prod_1!$A229,calc_utili!$B$5:$B$305,0),MATCH(Prod_1!C$5,calc_utili!$B$5:$BT$5,0))</f>
        <v>1.21476941213625</v>
      </c>
      <c r="D229">
        <f>INDEX(calc_utili!$B$5:$BT$305,MATCH(Prod_1!$A229,calc_utili!$B$5:$B$305,0),MATCH(Prod_1!D$5,calc_utili!$B$5:$BT$5,0))</f>
        <v>-0.25650500088124301</v>
      </c>
      <c r="E229">
        <f>INDEX(calc_utili!$B$5:$BT$305,MATCH(Prod_1!$A229,calc_utili!$B$5:$B$305,0),MATCH(Prod_1!E$5,calc_utili!$B$5:$BT$5,0))</f>
        <v>1.0157062468170199</v>
      </c>
      <c r="F229">
        <f>INDEX(calc_utili!$B$5:$BT$305,MATCH(Prod_1!$A229,calc_utili!$B$5:$B$305,0),MATCH(Prod_1!F$5,calc_utili!$B$5:$BT$5,0))</f>
        <v>-0.56563312181743097</v>
      </c>
      <c r="G229">
        <f>INDEX(calc_utili!$B$5:$BT$305,MATCH(Prod_1!$A229,calc_utili!$B$5:$B$305,0),MATCH(Prod_1!G$5,calc_utili!$B$5:$BT$5,0))</f>
        <v>-0.52777188230425143</v>
      </c>
      <c r="H229">
        <f t="shared" si="6"/>
        <v>4.4454771113140641</v>
      </c>
      <c r="J229" s="50">
        <f t="shared" si="7"/>
        <v>85.240537361783922</v>
      </c>
    </row>
    <row r="230" spans="1:10" x14ac:dyDescent="0.25">
      <c r="A230">
        <v>999999821</v>
      </c>
      <c r="B230">
        <f>INDEX(calc_utili!$B$5:$BT$305,MATCH(Prod_1!$A230,calc_utili!$B$5:$B$305,0),MATCH(Prod_1!B$5,calc_utili!$B$5:$BT$5,0))</f>
        <v>-2.3697243508083701</v>
      </c>
      <c r="C230">
        <f>INDEX(calc_utili!$B$5:$BT$305,MATCH(Prod_1!$A230,calc_utili!$B$5:$B$305,0),MATCH(Prod_1!C$5,calc_utili!$B$5:$BT$5,0))</f>
        <v>1.3625721595628699</v>
      </c>
      <c r="D230">
        <f>INDEX(calc_utili!$B$5:$BT$305,MATCH(Prod_1!$A230,calc_utili!$B$5:$B$305,0),MATCH(Prod_1!D$5,calc_utili!$B$5:$BT$5,0))</f>
        <v>1.1857010143895399</v>
      </c>
      <c r="E230">
        <f>INDEX(calc_utili!$B$5:$BT$305,MATCH(Prod_1!$A230,calc_utili!$B$5:$B$305,0),MATCH(Prod_1!E$5,calc_utili!$B$5:$BT$5,0))</f>
        <v>-0.356847431964397</v>
      </c>
      <c r="F230">
        <f>INDEX(calc_utili!$B$5:$BT$305,MATCH(Prod_1!$A230,calc_utili!$B$5:$B$305,0),MATCH(Prod_1!F$5,calc_utili!$B$5:$BT$5,0))</f>
        <v>-0.23640171731270701</v>
      </c>
      <c r="G230">
        <f>INDEX(calc_utili!$B$5:$BT$305,MATCH(Prod_1!$A230,calc_utili!$B$5:$B$305,0),MATCH(Prod_1!G$5,calc_utili!$B$5:$BT$5,0))</f>
        <v>-0.61503136124479596</v>
      </c>
      <c r="H230">
        <f t="shared" si="6"/>
        <v>-1.0297316873778604</v>
      </c>
      <c r="J230" s="50">
        <f t="shared" si="7"/>
        <v>0.35710276289477161</v>
      </c>
    </row>
    <row r="231" spans="1:10" x14ac:dyDescent="0.25">
      <c r="A231">
        <v>999999822</v>
      </c>
      <c r="B231">
        <f>INDEX(calc_utili!$B$5:$BT$305,MATCH(Prod_1!$A231,calc_utili!$B$5:$B$305,0),MATCH(Prod_1!B$5,calc_utili!$B$5:$BT$5,0))</f>
        <v>-4.3100403801663703</v>
      </c>
      <c r="C231">
        <f>INDEX(calc_utili!$B$5:$BT$305,MATCH(Prod_1!$A231,calc_utili!$B$5:$B$305,0),MATCH(Prod_1!C$5,calc_utili!$B$5:$BT$5,0))</f>
        <v>-0.14762876526440499</v>
      </c>
      <c r="D231">
        <f>INDEX(calc_utili!$B$5:$BT$305,MATCH(Prod_1!$A231,calc_utili!$B$5:$B$305,0),MATCH(Prod_1!D$5,calc_utili!$B$5:$BT$5,0))</f>
        <v>-3.9666829613994099E-2</v>
      </c>
      <c r="E231">
        <f>INDEX(calc_utili!$B$5:$BT$305,MATCH(Prod_1!$A231,calc_utili!$B$5:$B$305,0),MATCH(Prod_1!E$5,calc_utili!$B$5:$BT$5,0))</f>
        <v>0.77616930716499299</v>
      </c>
      <c r="F231">
        <f>INDEX(calc_utili!$B$5:$BT$305,MATCH(Prod_1!$A231,calc_utili!$B$5:$B$305,0),MATCH(Prod_1!F$5,calc_utili!$B$5:$BT$5,0))</f>
        <v>-0.43863467205911</v>
      </c>
      <c r="G231">
        <f>INDEX(calc_utili!$B$5:$BT$305,MATCH(Prod_1!$A231,calc_utili!$B$5:$B$305,0),MATCH(Prod_1!G$5,calc_utili!$B$5:$BT$5,0))</f>
        <v>-0.35059260955178662</v>
      </c>
      <c r="H231">
        <f t="shared" si="6"/>
        <v>-4.5103939494906724</v>
      </c>
      <c r="J231" s="50">
        <f t="shared" si="7"/>
        <v>1.0994128191369997E-2</v>
      </c>
    </row>
    <row r="232" spans="1:10" x14ac:dyDescent="0.25">
      <c r="A232">
        <v>999999823</v>
      </c>
      <c r="B232">
        <f>INDEX(calc_utili!$B$5:$BT$305,MATCH(Prod_1!$A232,calc_utili!$B$5:$B$305,0),MATCH(Prod_1!B$5,calc_utili!$B$5:$BT$5,0))</f>
        <v>-2.5607599296513599</v>
      </c>
      <c r="C232">
        <f>INDEX(calc_utili!$B$5:$BT$305,MATCH(Prod_1!$A232,calc_utili!$B$5:$B$305,0),MATCH(Prod_1!C$5,calc_utili!$B$5:$BT$5,0))</f>
        <v>1.2779035382558901</v>
      </c>
      <c r="D232">
        <f>INDEX(calc_utili!$B$5:$BT$305,MATCH(Prod_1!$A232,calc_utili!$B$5:$B$305,0),MATCH(Prod_1!D$5,calc_utili!$B$5:$BT$5,0))</f>
        <v>0.18289499572411699</v>
      </c>
      <c r="E232">
        <f>INDEX(calc_utili!$B$5:$BT$305,MATCH(Prod_1!$A232,calc_utili!$B$5:$B$305,0),MATCH(Prod_1!E$5,calc_utili!$B$5:$BT$5,0))</f>
        <v>-0.40146067993020002</v>
      </c>
      <c r="F232">
        <f>INDEX(calc_utili!$B$5:$BT$305,MATCH(Prod_1!$A232,calc_utili!$B$5:$B$305,0),MATCH(Prod_1!F$5,calc_utili!$B$5:$BT$5,0))</f>
        <v>0.111305978054803</v>
      </c>
      <c r="G232">
        <f>INDEX(calc_utili!$B$5:$BT$305,MATCH(Prod_1!$A232,calc_utili!$B$5:$B$305,0),MATCH(Prod_1!G$5,calc_utili!$B$5:$BT$5,0))</f>
        <v>-0.46136146704592562</v>
      </c>
      <c r="H232">
        <f t="shared" si="6"/>
        <v>-1.8514775645926755</v>
      </c>
      <c r="J232" s="50">
        <f t="shared" si="7"/>
        <v>0.15700500979938961</v>
      </c>
    </row>
    <row r="233" spans="1:10" x14ac:dyDescent="0.25">
      <c r="A233">
        <v>999999824</v>
      </c>
      <c r="B233">
        <f>INDEX(calc_utili!$B$5:$BT$305,MATCH(Prod_1!$A233,calc_utili!$B$5:$B$305,0),MATCH(Prod_1!B$5,calc_utili!$B$5:$BT$5,0))</f>
        <v>-2.1090232715802402</v>
      </c>
      <c r="C233">
        <f>INDEX(calc_utili!$B$5:$BT$305,MATCH(Prod_1!$A233,calc_utili!$B$5:$B$305,0),MATCH(Prod_1!C$5,calc_utili!$B$5:$BT$5,0))</f>
        <v>5.6164056604414698</v>
      </c>
      <c r="D233">
        <f>INDEX(calc_utili!$B$5:$BT$305,MATCH(Prod_1!$A233,calc_utili!$B$5:$B$305,0),MATCH(Prod_1!D$5,calc_utili!$B$5:$BT$5,0))</f>
        <v>0.74198660045332798</v>
      </c>
      <c r="E233">
        <f>INDEX(calc_utili!$B$5:$BT$305,MATCH(Prod_1!$A233,calc_utili!$B$5:$B$305,0),MATCH(Prod_1!E$5,calc_utili!$B$5:$BT$5,0))</f>
        <v>0.58083946334090297</v>
      </c>
      <c r="F233">
        <f>INDEX(calc_utili!$B$5:$BT$305,MATCH(Prod_1!$A233,calc_utili!$B$5:$B$305,0),MATCH(Prod_1!F$5,calc_utili!$B$5:$BT$5,0))</f>
        <v>0.55767381126688198</v>
      </c>
      <c r="G233">
        <f>INDEX(calc_utili!$B$5:$BT$305,MATCH(Prod_1!$A233,calc_utili!$B$5:$B$305,0),MATCH(Prod_1!G$5,calc_utili!$B$5:$BT$5,0))</f>
        <v>-1.1583193969360952</v>
      </c>
      <c r="H233">
        <f t="shared" si="6"/>
        <v>4.2295628669862477</v>
      </c>
      <c r="J233" s="50">
        <f t="shared" si="7"/>
        <v>68.68720016751854</v>
      </c>
    </row>
    <row r="234" spans="1:10" x14ac:dyDescent="0.25">
      <c r="A234">
        <v>999999825</v>
      </c>
      <c r="B234">
        <f>INDEX(calc_utili!$B$5:$BT$305,MATCH(Prod_1!$A234,calc_utili!$B$5:$B$305,0),MATCH(Prod_1!B$5,calc_utili!$B$5:$BT$5,0))</f>
        <v>-2.4141719948381799</v>
      </c>
      <c r="C234">
        <f>INDEX(calc_utili!$B$5:$BT$305,MATCH(Prod_1!$A234,calc_utili!$B$5:$B$305,0),MATCH(Prod_1!C$5,calc_utili!$B$5:$BT$5,0))</f>
        <v>1.18114429206516</v>
      </c>
      <c r="D234">
        <f>INDEX(calc_utili!$B$5:$BT$305,MATCH(Prod_1!$A234,calc_utili!$B$5:$B$305,0),MATCH(Prod_1!D$5,calc_utili!$B$5:$BT$5,0))</f>
        <v>0.12100717728169599</v>
      </c>
      <c r="E234">
        <f>INDEX(calc_utili!$B$5:$BT$305,MATCH(Prod_1!$A234,calc_utili!$B$5:$B$305,0),MATCH(Prod_1!E$5,calc_utili!$B$5:$BT$5,0))</f>
        <v>1.4344602010332601</v>
      </c>
      <c r="F234">
        <f>INDEX(calc_utili!$B$5:$BT$305,MATCH(Prod_1!$A234,calc_utili!$B$5:$B$305,0),MATCH(Prod_1!F$5,calc_utili!$B$5:$BT$5,0))</f>
        <v>-0.40215294720226202</v>
      </c>
      <c r="G234">
        <f>INDEX(calc_utili!$B$5:$BT$305,MATCH(Prod_1!$A234,calc_utili!$B$5:$B$305,0),MATCH(Prod_1!G$5,calc_utili!$B$5:$BT$5,0))</f>
        <v>-1.1024898277249502</v>
      </c>
      <c r="H234">
        <f t="shared" si="6"/>
        <v>-1.1822030993852759</v>
      </c>
      <c r="J234" s="50">
        <f t="shared" si="7"/>
        <v>0.30660251816493561</v>
      </c>
    </row>
    <row r="235" spans="1:10" x14ac:dyDescent="0.25">
      <c r="A235">
        <v>999999826</v>
      </c>
      <c r="B235">
        <f>INDEX(calc_utili!$B$5:$BT$305,MATCH(Prod_1!$A235,calc_utili!$B$5:$B$305,0),MATCH(Prod_1!B$5,calc_utili!$B$5:$BT$5,0))</f>
        <v>-1.8050710528149501</v>
      </c>
      <c r="C235">
        <f>INDEX(calc_utili!$B$5:$BT$305,MATCH(Prod_1!$A235,calc_utili!$B$5:$B$305,0),MATCH(Prod_1!C$5,calc_utili!$B$5:$BT$5,0))</f>
        <v>1.0797769362970799</v>
      </c>
      <c r="D235">
        <f>INDEX(calc_utili!$B$5:$BT$305,MATCH(Prod_1!$A235,calc_utili!$B$5:$B$305,0),MATCH(Prod_1!D$5,calc_utili!$B$5:$BT$5,0))</f>
        <v>0.29991771162282999</v>
      </c>
      <c r="E235">
        <f>INDEX(calc_utili!$B$5:$BT$305,MATCH(Prod_1!$A235,calc_utili!$B$5:$B$305,0),MATCH(Prod_1!E$5,calc_utili!$B$5:$BT$5,0))</f>
        <v>0.15323708335188099</v>
      </c>
      <c r="F235">
        <f>INDEX(calc_utili!$B$5:$BT$305,MATCH(Prod_1!$A235,calc_utili!$B$5:$B$305,0),MATCH(Prod_1!F$5,calc_utili!$B$5:$BT$5,0))</f>
        <v>0.69275135211586603</v>
      </c>
      <c r="G235">
        <f>INDEX(calc_utili!$B$5:$BT$305,MATCH(Prod_1!$A235,calc_utili!$B$5:$B$305,0),MATCH(Prod_1!G$5,calc_utili!$B$5:$BT$5,0))</f>
        <v>-0.42809398713229996</v>
      </c>
      <c r="H235">
        <f t="shared" si="6"/>
        <v>-7.4819565595930504E-3</v>
      </c>
      <c r="J235" s="50">
        <f t="shared" si="7"/>
        <v>0.99254596360151537</v>
      </c>
    </row>
    <row r="236" spans="1:10" x14ac:dyDescent="0.25">
      <c r="A236">
        <v>999999827</v>
      </c>
      <c r="B236">
        <f>INDEX(calc_utili!$B$5:$BT$305,MATCH(Prod_1!$A236,calc_utili!$B$5:$B$305,0),MATCH(Prod_1!B$5,calc_utili!$B$5:$BT$5,0))</f>
        <v>-2.7650625346401898</v>
      </c>
      <c r="C236">
        <f>INDEX(calc_utili!$B$5:$BT$305,MATCH(Prod_1!$A236,calc_utili!$B$5:$B$305,0),MATCH(Prod_1!C$5,calc_utili!$B$5:$BT$5,0))</f>
        <v>0.52533054115419497</v>
      </c>
      <c r="D236">
        <f>INDEX(calc_utili!$B$5:$BT$305,MATCH(Prod_1!$A236,calc_utili!$B$5:$B$305,0),MATCH(Prod_1!D$5,calc_utili!$B$5:$BT$5,0))</f>
        <v>-0.177679748980963</v>
      </c>
      <c r="E236">
        <f>INDEX(calc_utili!$B$5:$BT$305,MATCH(Prod_1!$A236,calc_utili!$B$5:$B$305,0),MATCH(Prod_1!E$5,calc_utili!$B$5:$BT$5,0))</f>
        <v>7.4548940477213999E-3</v>
      </c>
      <c r="F236">
        <f>INDEX(calc_utili!$B$5:$BT$305,MATCH(Prod_1!$A236,calc_utili!$B$5:$B$305,0),MATCH(Prod_1!F$5,calc_utili!$B$5:$BT$5,0))</f>
        <v>-0.56777941730892301</v>
      </c>
      <c r="G236">
        <f>INDEX(calc_utili!$B$5:$BT$305,MATCH(Prod_1!$A236,calc_utili!$B$5:$B$305,0),MATCH(Prod_1!G$5,calc_utili!$B$5:$BT$5,0))</f>
        <v>-7.2507502722969353E-2</v>
      </c>
      <c r="H236">
        <f t="shared" si="6"/>
        <v>-3.050243768451129</v>
      </c>
      <c r="J236" s="50">
        <f t="shared" si="7"/>
        <v>4.7347381186486681E-2</v>
      </c>
    </row>
    <row r="237" spans="1:10" x14ac:dyDescent="0.25">
      <c r="A237">
        <v>999999829</v>
      </c>
      <c r="B237">
        <f>INDEX(calc_utili!$B$5:$BT$305,MATCH(Prod_1!$A237,calc_utili!$B$5:$B$305,0),MATCH(Prod_1!B$5,calc_utili!$B$5:$BT$5,0))</f>
        <v>-0.78044684253070096</v>
      </c>
      <c r="C237">
        <f>INDEX(calc_utili!$B$5:$BT$305,MATCH(Prod_1!$A237,calc_utili!$B$5:$B$305,0),MATCH(Prod_1!C$5,calc_utili!$B$5:$BT$5,0))</f>
        <v>-0.24281975214042201</v>
      </c>
      <c r="D237">
        <f>INDEX(calc_utili!$B$5:$BT$305,MATCH(Prod_1!$A237,calc_utili!$B$5:$B$305,0),MATCH(Prod_1!D$5,calc_utili!$B$5:$BT$5,0))</f>
        <v>-0.55533754594614004</v>
      </c>
      <c r="E237">
        <f>INDEX(calc_utili!$B$5:$BT$305,MATCH(Prod_1!$A237,calc_utili!$B$5:$B$305,0),MATCH(Prod_1!E$5,calc_utili!$B$5:$BT$5,0))</f>
        <v>0.38609046344279302</v>
      </c>
      <c r="F237">
        <f>INDEX(calc_utili!$B$5:$BT$305,MATCH(Prod_1!$A237,calc_utili!$B$5:$B$305,0),MATCH(Prod_1!F$5,calc_utili!$B$5:$BT$5,0))</f>
        <v>0.460245587504309</v>
      </c>
      <c r="G237">
        <f>INDEX(calc_utili!$B$5:$BT$305,MATCH(Prod_1!$A237,calc_utili!$B$5:$B$305,0),MATCH(Prod_1!G$5,calc_utili!$B$5:$BT$5,0))</f>
        <v>-0.11459627224476754</v>
      </c>
      <c r="H237">
        <f t="shared" si="6"/>
        <v>-0.84686436191492853</v>
      </c>
      <c r="J237" s="50">
        <f t="shared" si="7"/>
        <v>0.42875725390556424</v>
      </c>
    </row>
    <row r="238" spans="1:10" x14ac:dyDescent="0.25">
      <c r="A238">
        <v>999999831</v>
      </c>
      <c r="B238">
        <f>INDEX(calc_utili!$B$5:$BT$305,MATCH(Prod_1!$A238,calc_utili!$B$5:$B$305,0),MATCH(Prod_1!B$5,calc_utili!$B$5:$BT$5,0))</f>
        <v>-3.9060989586479802</v>
      </c>
      <c r="C238">
        <f>INDEX(calc_utili!$B$5:$BT$305,MATCH(Prod_1!$A238,calc_utili!$B$5:$B$305,0),MATCH(Prod_1!C$5,calc_utili!$B$5:$BT$5,0))</f>
        <v>1.5341758060664199</v>
      </c>
      <c r="D238">
        <f>INDEX(calc_utili!$B$5:$BT$305,MATCH(Prod_1!$A238,calc_utili!$B$5:$B$305,0),MATCH(Prod_1!D$5,calc_utili!$B$5:$BT$5,0))</f>
        <v>-0.18797718432414201</v>
      </c>
      <c r="E238">
        <f>INDEX(calc_utili!$B$5:$BT$305,MATCH(Prod_1!$A238,calc_utili!$B$5:$B$305,0),MATCH(Prod_1!E$5,calc_utili!$B$5:$BT$5,0))</f>
        <v>0.114824407584619</v>
      </c>
      <c r="F238">
        <f>INDEX(calc_utili!$B$5:$BT$305,MATCH(Prod_1!$A238,calc_utili!$B$5:$B$305,0),MATCH(Prod_1!F$5,calc_utili!$B$5:$BT$5,0))</f>
        <v>0.24447815088256999</v>
      </c>
      <c r="G238">
        <f>INDEX(calc_utili!$B$5:$BT$305,MATCH(Prod_1!$A238,calc_utili!$B$5:$B$305,0),MATCH(Prod_1!G$5,calc_utili!$B$5:$BT$5,0))</f>
        <v>-0.22119530793272224</v>
      </c>
      <c r="H238">
        <f t="shared" si="6"/>
        <v>-2.4217930863712356</v>
      </c>
      <c r="J238" s="50">
        <f t="shared" si="7"/>
        <v>8.8762316182167803E-2</v>
      </c>
    </row>
    <row r="239" spans="1:10" x14ac:dyDescent="0.25">
      <c r="A239">
        <v>999999833</v>
      </c>
      <c r="B239">
        <f>INDEX(calc_utili!$B$5:$BT$305,MATCH(Prod_1!$A239,calc_utili!$B$5:$B$305,0),MATCH(Prod_1!B$5,calc_utili!$B$5:$BT$5,0))</f>
        <v>-3.8624294623408799</v>
      </c>
      <c r="C239">
        <f>INDEX(calc_utili!$B$5:$BT$305,MATCH(Prod_1!$A239,calc_utili!$B$5:$B$305,0),MATCH(Prod_1!C$5,calc_utili!$B$5:$BT$5,0))</f>
        <v>0.34193589254571499</v>
      </c>
      <c r="D239">
        <f>INDEX(calc_utili!$B$5:$BT$305,MATCH(Prod_1!$A239,calc_utili!$B$5:$B$305,0),MATCH(Prod_1!D$5,calc_utili!$B$5:$BT$5,0))</f>
        <v>-0.11787959859204</v>
      </c>
      <c r="E239">
        <f>INDEX(calc_utili!$B$5:$BT$305,MATCH(Prod_1!$A239,calc_utili!$B$5:$B$305,0),MATCH(Prod_1!E$5,calc_utili!$B$5:$BT$5,0))</f>
        <v>0.163483775729617</v>
      </c>
      <c r="F239">
        <f>INDEX(calc_utili!$B$5:$BT$305,MATCH(Prod_1!$A239,calc_utili!$B$5:$B$305,0),MATCH(Prod_1!F$5,calc_utili!$B$5:$BT$5,0))</f>
        <v>-0.182139186615559</v>
      </c>
      <c r="G239">
        <f>INDEX(calc_utili!$B$5:$BT$305,MATCH(Prod_1!$A239,calc_utili!$B$5:$B$305,0),MATCH(Prod_1!G$5,calc_utili!$B$5:$BT$5,0))</f>
        <v>-0.78622000644494427</v>
      </c>
      <c r="H239">
        <f t="shared" si="6"/>
        <v>-4.4432485857180914</v>
      </c>
      <c r="J239" s="50">
        <f t="shared" si="7"/>
        <v>1.1757680578091907E-2</v>
      </c>
    </row>
    <row r="240" spans="1:10" x14ac:dyDescent="0.25">
      <c r="A240">
        <v>999999834</v>
      </c>
      <c r="B240">
        <f>INDEX(calc_utili!$B$5:$BT$305,MATCH(Prod_1!$A240,calc_utili!$B$5:$B$305,0),MATCH(Prod_1!B$5,calc_utili!$B$5:$BT$5,0))</f>
        <v>-2.8164283868227602</v>
      </c>
      <c r="C240">
        <f>INDEX(calc_utili!$B$5:$BT$305,MATCH(Prod_1!$A240,calc_utili!$B$5:$B$305,0),MATCH(Prod_1!C$5,calc_utili!$B$5:$BT$5,0))</f>
        <v>0.17531346622607299</v>
      </c>
      <c r="D240">
        <f>INDEX(calc_utili!$B$5:$BT$305,MATCH(Prod_1!$A240,calc_utili!$B$5:$B$305,0),MATCH(Prod_1!D$5,calc_utili!$B$5:$BT$5,0))</f>
        <v>0.90296277272280401</v>
      </c>
      <c r="E240">
        <f>INDEX(calc_utili!$B$5:$BT$305,MATCH(Prod_1!$A240,calc_utili!$B$5:$B$305,0),MATCH(Prod_1!E$5,calc_utili!$B$5:$BT$5,0))</f>
        <v>-1.4266589522504401E-2</v>
      </c>
      <c r="F240">
        <f>INDEX(calc_utili!$B$5:$BT$305,MATCH(Prod_1!$A240,calc_utili!$B$5:$B$305,0),MATCH(Prod_1!F$5,calc_utili!$B$5:$BT$5,0))</f>
        <v>0.63803511283787095</v>
      </c>
      <c r="G240">
        <f>INDEX(calc_utili!$B$5:$BT$305,MATCH(Prod_1!$A240,calc_utili!$B$5:$B$305,0),MATCH(Prod_1!G$5,calc_utili!$B$5:$BT$5,0))</f>
        <v>-0.90642292038328698</v>
      </c>
      <c r="H240">
        <f t="shared" si="6"/>
        <v>-2.020806544941804</v>
      </c>
      <c r="J240" s="50">
        <f t="shared" si="7"/>
        <v>0.13254851562132888</v>
      </c>
    </row>
    <row r="241" spans="1:10" x14ac:dyDescent="0.25">
      <c r="A241">
        <v>999999835</v>
      </c>
      <c r="B241">
        <f>INDEX(calc_utili!$B$5:$BT$305,MATCH(Prod_1!$A241,calc_utili!$B$5:$B$305,0),MATCH(Prod_1!B$5,calc_utili!$B$5:$BT$5,0))</f>
        <v>2.6991542908000099</v>
      </c>
      <c r="C241">
        <f>INDEX(calc_utili!$B$5:$BT$305,MATCH(Prod_1!$A241,calc_utili!$B$5:$B$305,0),MATCH(Prod_1!C$5,calc_utili!$B$5:$BT$5,0))</f>
        <v>-0.44136242498573902</v>
      </c>
      <c r="D241">
        <f>INDEX(calc_utili!$B$5:$BT$305,MATCH(Prod_1!$A241,calc_utili!$B$5:$B$305,0),MATCH(Prod_1!D$5,calc_utili!$B$5:$BT$5,0))</f>
        <v>0.51296641081191796</v>
      </c>
      <c r="E241">
        <f>INDEX(calc_utili!$B$5:$BT$305,MATCH(Prod_1!$A241,calc_utili!$B$5:$B$305,0),MATCH(Prod_1!E$5,calc_utili!$B$5:$BT$5,0))</f>
        <v>0.140052503412916</v>
      </c>
      <c r="F241">
        <f>INDEX(calc_utili!$B$5:$BT$305,MATCH(Prod_1!$A241,calc_utili!$B$5:$B$305,0),MATCH(Prod_1!F$5,calc_utili!$B$5:$BT$5,0))</f>
        <v>0.413890302178339</v>
      </c>
      <c r="G241">
        <f>INDEX(calc_utili!$B$5:$BT$305,MATCH(Prod_1!$A241,calc_utili!$B$5:$B$305,0),MATCH(Prod_1!G$5,calc_utili!$B$5:$BT$5,0))</f>
        <v>-0.52350515287249078</v>
      </c>
      <c r="H241">
        <f t="shared" si="6"/>
        <v>2.8011959293449533</v>
      </c>
      <c r="J241" s="50">
        <f t="shared" si="7"/>
        <v>16.464325171380764</v>
      </c>
    </row>
    <row r="242" spans="1:10" x14ac:dyDescent="0.25">
      <c r="A242">
        <v>999999836</v>
      </c>
      <c r="B242">
        <f>INDEX(calc_utili!$B$5:$BT$305,MATCH(Prod_1!$A242,calc_utili!$B$5:$B$305,0),MATCH(Prod_1!B$5,calc_utili!$B$5:$BT$5,0))</f>
        <v>-0.206027843716072</v>
      </c>
      <c r="C242">
        <f>INDEX(calc_utili!$B$5:$BT$305,MATCH(Prod_1!$A242,calc_utili!$B$5:$B$305,0),MATCH(Prod_1!C$5,calc_utili!$B$5:$BT$5,0))</f>
        <v>3.86261413137917</v>
      </c>
      <c r="D242">
        <f>INDEX(calc_utili!$B$5:$BT$305,MATCH(Prod_1!$A242,calc_utili!$B$5:$B$305,0),MATCH(Prod_1!D$5,calc_utili!$B$5:$BT$5,0))</f>
        <v>0.47344086468059499</v>
      </c>
      <c r="E242">
        <f>INDEX(calc_utili!$B$5:$BT$305,MATCH(Prod_1!$A242,calc_utili!$B$5:$B$305,0),MATCH(Prod_1!E$5,calc_utili!$B$5:$BT$5,0))</f>
        <v>-0.17585436869584101</v>
      </c>
      <c r="F242">
        <f>INDEX(calc_utili!$B$5:$BT$305,MATCH(Prod_1!$A242,calc_utili!$B$5:$B$305,0),MATCH(Prod_1!F$5,calc_utili!$B$5:$BT$5,0))</f>
        <v>-0.15046780435172499</v>
      </c>
      <c r="G242">
        <f>INDEX(calc_utili!$B$5:$BT$305,MATCH(Prod_1!$A242,calc_utili!$B$5:$B$305,0),MATCH(Prod_1!G$5,calc_utili!$B$5:$BT$5,0))</f>
        <v>-0.78876919886633523</v>
      </c>
      <c r="H242">
        <f t="shared" si="6"/>
        <v>3.0149357804297918</v>
      </c>
      <c r="J242" s="50">
        <f t="shared" si="7"/>
        <v>20.387781603935043</v>
      </c>
    </row>
    <row r="243" spans="1:10" x14ac:dyDescent="0.25">
      <c r="A243">
        <v>999999838</v>
      </c>
      <c r="B243">
        <f>INDEX(calc_utili!$B$5:$BT$305,MATCH(Prod_1!$A243,calc_utili!$B$5:$B$305,0),MATCH(Prod_1!B$5,calc_utili!$B$5:$BT$5,0))</f>
        <v>-1.8071437600753</v>
      </c>
      <c r="C243">
        <f>INDEX(calc_utili!$B$5:$BT$305,MATCH(Prod_1!$A243,calc_utili!$B$5:$B$305,0),MATCH(Prod_1!C$5,calc_utili!$B$5:$BT$5,0))</f>
        <v>0.26175953396402701</v>
      </c>
      <c r="D243">
        <f>INDEX(calc_utili!$B$5:$BT$305,MATCH(Prod_1!$A243,calc_utili!$B$5:$B$305,0),MATCH(Prod_1!D$5,calc_utili!$B$5:$BT$5,0))</f>
        <v>-0.150837788698723</v>
      </c>
      <c r="E243">
        <f>INDEX(calc_utili!$B$5:$BT$305,MATCH(Prod_1!$A243,calc_utili!$B$5:$B$305,0),MATCH(Prod_1!E$5,calc_utili!$B$5:$BT$5,0))</f>
        <v>0.95852816818002495</v>
      </c>
      <c r="F243">
        <f>INDEX(calc_utili!$B$5:$BT$305,MATCH(Prod_1!$A243,calc_utili!$B$5:$B$305,0),MATCH(Prod_1!F$5,calc_utili!$B$5:$BT$5,0))</f>
        <v>0.219817269708243</v>
      </c>
      <c r="G243">
        <f>INDEX(calc_utili!$B$5:$BT$305,MATCH(Prod_1!$A243,calc_utili!$B$5:$B$305,0),MATCH(Prod_1!G$5,calc_utili!$B$5:$BT$5,0))</f>
        <v>-0.90088412360225156</v>
      </c>
      <c r="H243">
        <f t="shared" si="6"/>
        <v>-1.4187607005239795</v>
      </c>
      <c r="J243" s="50">
        <f t="shared" si="7"/>
        <v>0.24201375864805771</v>
      </c>
    </row>
    <row r="244" spans="1:10" x14ac:dyDescent="0.25">
      <c r="A244">
        <v>999999839</v>
      </c>
      <c r="B244">
        <f>INDEX(calc_utili!$B$5:$BT$305,MATCH(Prod_1!$A244,calc_utili!$B$5:$B$305,0),MATCH(Prod_1!B$5,calc_utili!$B$5:$BT$5,0))</f>
        <v>-2.2354322300657401</v>
      </c>
      <c r="C244">
        <f>INDEX(calc_utili!$B$5:$BT$305,MATCH(Prod_1!$A244,calc_utili!$B$5:$B$305,0),MATCH(Prod_1!C$5,calc_utili!$B$5:$BT$5,0))</f>
        <v>1.4999953734661799</v>
      </c>
      <c r="D244">
        <f>INDEX(calc_utili!$B$5:$BT$305,MATCH(Prod_1!$A244,calc_utili!$B$5:$B$305,0),MATCH(Prod_1!D$5,calc_utili!$B$5:$BT$5,0))</f>
        <v>-9.07899672285091E-2</v>
      </c>
      <c r="E244">
        <f>INDEX(calc_utili!$B$5:$BT$305,MATCH(Prod_1!$A244,calc_utili!$B$5:$B$305,0),MATCH(Prod_1!E$5,calc_utili!$B$5:$BT$5,0))</f>
        <v>0.341725555166776</v>
      </c>
      <c r="F244">
        <f>INDEX(calc_utili!$B$5:$BT$305,MATCH(Prod_1!$A244,calc_utili!$B$5:$B$305,0),MATCH(Prod_1!F$5,calc_utili!$B$5:$BT$5,0))</f>
        <v>0.48415279008994699</v>
      </c>
      <c r="G244">
        <f>INDEX(calc_utili!$B$5:$BT$305,MATCH(Prod_1!$A244,calc_utili!$B$5:$B$305,0),MATCH(Prod_1!G$5,calc_utili!$B$5:$BT$5,0))</f>
        <v>-0.46244128122095063</v>
      </c>
      <c r="H244">
        <f t="shared" si="6"/>
        <v>-0.46278975979229686</v>
      </c>
      <c r="J244" s="50">
        <f t="shared" si="7"/>
        <v>0.62952497005679764</v>
      </c>
    </row>
    <row r="245" spans="1:10" x14ac:dyDescent="0.25">
      <c r="A245">
        <v>999999840</v>
      </c>
      <c r="B245">
        <f>INDEX(calc_utili!$B$5:$BT$305,MATCH(Prod_1!$A245,calc_utili!$B$5:$B$305,0),MATCH(Prod_1!B$5,calc_utili!$B$5:$BT$5,0))</f>
        <v>-2.7348433041998401</v>
      </c>
      <c r="C245">
        <f>INDEX(calc_utili!$B$5:$BT$305,MATCH(Prod_1!$A245,calc_utili!$B$5:$B$305,0),MATCH(Prod_1!C$5,calc_utili!$B$5:$BT$5,0))</f>
        <v>3.48242938116111</v>
      </c>
      <c r="D245">
        <f>INDEX(calc_utili!$B$5:$BT$305,MATCH(Prod_1!$A245,calc_utili!$B$5:$B$305,0),MATCH(Prod_1!D$5,calc_utili!$B$5:$BT$5,0))</f>
        <v>-0.68830962500475301</v>
      </c>
      <c r="E245">
        <f>INDEX(calc_utili!$B$5:$BT$305,MATCH(Prod_1!$A245,calc_utili!$B$5:$B$305,0),MATCH(Prod_1!E$5,calc_utili!$B$5:$BT$5,0))</f>
        <v>-0.47835587623370401</v>
      </c>
      <c r="F245">
        <f>INDEX(calc_utili!$B$5:$BT$305,MATCH(Prod_1!$A245,calc_utili!$B$5:$B$305,0),MATCH(Prod_1!F$5,calc_utili!$B$5:$BT$5,0))</f>
        <v>0.54158250608269098</v>
      </c>
      <c r="G245">
        <f>INDEX(calc_utili!$B$5:$BT$305,MATCH(Prod_1!$A245,calc_utili!$B$5:$B$305,0),MATCH(Prod_1!G$5,calc_utili!$B$5:$BT$5,0))</f>
        <v>-0.31984381214856716</v>
      </c>
      <c r="H245">
        <f t="shared" si="6"/>
        <v>-0.19734073034306332</v>
      </c>
      <c r="J245" s="50">
        <f t="shared" si="7"/>
        <v>0.82091087640998817</v>
      </c>
    </row>
    <row r="246" spans="1:10" x14ac:dyDescent="0.25">
      <c r="A246">
        <v>999999842</v>
      </c>
      <c r="B246">
        <f>INDEX(calc_utili!$B$5:$BT$305,MATCH(Prod_1!$A246,calc_utili!$B$5:$B$305,0),MATCH(Prod_1!B$5,calc_utili!$B$5:$BT$5,0))</f>
        <v>-3.1432196604218401</v>
      </c>
      <c r="C246">
        <f>INDEX(calc_utili!$B$5:$BT$305,MATCH(Prod_1!$A246,calc_utili!$B$5:$B$305,0),MATCH(Prod_1!C$5,calc_utili!$B$5:$BT$5,0))</f>
        <v>3.22443998218086</v>
      </c>
      <c r="D246">
        <f>INDEX(calc_utili!$B$5:$BT$305,MATCH(Prod_1!$A246,calc_utili!$B$5:$B$305,0),MATCH(Prod_1!D$5,calc_utili!$B$5:$BT$5,0))</f>
        <v>-0.124122605215667</v>
      </c>
      <c r="E246">
        <f>INDEX(calc_utili!$B$5:$BT$305,MATCH(Prod_1!$A246,calc_utili!$B$5:$B$305,0),MATCH(Prod_1!E$5,calc_utili!$B$5:$BT$5,0))</f>
        <v>0.56789988471634301</v>
      </c>
      <c r="F246">
        <f>INDEX(calc_utili!$B$5:$BT$305,MATCH(Prod_1!$A246,calc_utili!$B$5:$B$305,0),MATCH(Prod_1!F$5,calc_utili!$B$5:$BT$5,0))</f>
        <v>0.37246725875351799</v>
      </c>
      <c r="G246">
        <f>INDEX(calc_utili!$B$5:$BT$305,MATCH(Prod_1!$A246,calc_utili!$B$5:$B$305,0),MATCH(Prod_1!G$5,calc_utili!$B$5:$BT$5,0))</f>
        <v>-1.270868631710119</v>
      </c>
      <c r="H246">
        <f t="shared" si="6"/>
        <v>-0.37340377169690497</v>
      </c>
      <c r="J246" s="50">
        <f t="shared" si="7"/>
        <v>0.6883872254438278</v>
      </c>
    </row>
    <row r="247" spans="1:10" x14ac:dyDescent="0.25">
      <c r="A247">
        <v>999999844</v>
      </c>
      <c r="B247">
        <f>INDEX(calc_utili!$B$5:$BT$305,MATCH(Prod_1!$A247,calc_utili!$B$5:$B$305,0),MATCH(Prod_1!B$5,calc_utili!$B$5:$BT$5,0))</f>
        <v>-1.09295467703646</v>
      </c>
      <c r="C247">
        <f>INDEX(calc_utili!$B$5:$BT$305,MATCH(Prod_1!$A247,calc_utili!$B$5:$B$305,0),MATCH(Prod_1!C$5,calc_utili!$B$5:$BT$5,0))</f>
        <v>1.96213033029855</v>
      </c>
      <c r="D247">
        <f>INDEX(calc_utili!$B$5:$BT$305,MATCH(Prod_1!$A247,calc_utili!$B$5:$B$305,0),MATCH(Prod_1!D$5,calc_utili!$B$5:$BT$5,0))</f>
        <v>0.46518701837208998</v>
      </c>
      <c r="E247">
        <f>INDEX(calc_utili!$B$5:$BT$305,MATCH(Prod_1!$A247,calc_utili!$B$5:$B$305,0),MATCH(Prod_1!E$5,calc_utili!$B$5:$BT$5,0))</f>
        <v>1.00418879770547</v>
      </c>
      <c r="F247">
        <f>INDEX(calc_utili!$B$5:$BT$305,MATCH(Prod_1!$A247,calc_utili!$B$5:$B$305,0),MATCH(Prod_1!F$5,calc_utili!$B$5:$BT$5,0))</f>
        <v>-0.546003148729856</v>
      </c>
      <c r="G247">
        <f>INDEX(calc_utili!$B$5:$BT$305,MATCH(Prod_1!$A247,calc_utili!$B$5:$B$305,0),MATCH(Prod_1!G$5,calc_utili!$B$5:$BT$5,0))</f>
        <v>-0.8049540818544294</v>
      </c>
      <c r="H247">
        <f t="shared" si="6"/>
        <v>0.98759423875536423</v>
      </c>
      <c r="J247" s="50">
        <f t="shared" si="7"/>
        <v>2.684767786525454</v>
      </c>
    </row>
    <row r="248" spans="1:10" x14ac:dyDescent="0.25">
      <c r="A248">
        <v>999999847</v>
      </c>
      <c r="B248">
        <f>INDEX(calc_utili!$B$5:$BT$305,MATCH(Prod_1!$A248,calc_utili!$B$5:$B$305,0),MATCH(Prod_1!B$5,calc_utili!$B$5:$BT$5,0))</f>
        <v>-1.1696373216885001</v>
      </c>
      <c r="C248">
        <f>INDEX(calc_utili!$B$5:$BT$305,MATCH(Prod_1!$A248,calc_utili!$B$5:$B$305,0),MATCH(Prod_1!C$5,calc_utili!$B$5:$BT$5,0))</f>
        <v>-0.27186980077086498</v>
      </c>
      <c r="D248">
        <f>INDEX(calc_utili!$B$5:$BT$305,MATCH(Prod_1!$A248,calc_utili!$B$5:$B$305,0),MATCH(Prod_1!D$5,calc_utili!$B$5:$BT$5,0))</f>
        <v>0.25954240763062703</v>
      </c>
      <c r="E248">
        <f>INDEX(calc_utili!$B$5:$BT$305,MATCH(Prod_1!$A248,calc_utili!$B$5:$B$305,0),MATCH(Prod_1!E$5,calc_utili!$B$5:$BT$5,0))</f>
        <v>1.3095700153971199</v>
      </c>
      <c r="F248">
        <f>INDEX(calc_utili!$B$5:$BT$305,MATCH(Prod_1!$A248,calc_utili!$B$5:$B$305,0),MATCH(Prod_1!F$5,calc_utili!$B$5:$BT$5,0))</f>
        <v>5.3665716618225001E-2</v>
      </c>
      <c r="G248">
        <f>INDEX(calc_utili!$B$5:$BT$305,MATCH(Prod_1!$A248,calc_utili!$B$5:$B$305,0),MATCH(Prod_1!G$5,calc_utili!$B$5:$BT$5,0))</f>
        <v>-1.0946134974112312</v>
      </c>
      <c r="H248">
        <f t="shared" si="6"/>
        <v>-0.91334248022462416</v>
      </c>
      <c r="J248" s="50">
        <f t="shared" si="7"/>
        <v>0.40118104080708061</v>
      </c>
    </row>
    <row r="249" spans="1:10" x14ac:dyDescent="0.25">
      <c r="A249">
        <v>999999848</v>
      </c>
      <c r="B249">
        <f>INDEX(calc_utili!$B$5:$BT$305,MATCH(Prod_1!$A249,calc_utili!$B$5:$B$305,0),MATCH(Prod_1!B$5,calc_utili!$B$5:$BT$5,0))</f>
        <v>-1.8181943223627099</v>
      </c>
      <c r="C249">
        <f>INDEX(calc_utili!$B$5:$BT$305,MATCH(Prod_1!$A249,calc_utili!$B$5:$B$305,0),MATCH(Prod_1!C$5,calc_utili!$B$5:$BT$5,0))</f>
        <v>-0.58245072871394898</v>
      </c>
      <c r="D249">
        <f>INDEX(calc_utili!$B$5:$BT$305,MATCH(Prod_1!$A249,calc_utili!$B$5:$B$305,0),MATCH(Prod_1!D$5,calc_utili!$B$5:$BT$5,0))</f>
        <v>0.63191482102589802</v>
      </c>
      <c r="E249">
        <f>INDEX(calc_utili!$B$5:$BT$305,MATCH(Prod_1!$A249,calc_utili!$B$5:$B$305,0),MATCH(Prod_1!E$5,calc_utili!$B$5:$BT$5,0))</f>
        <v>0.20364690042154199</v>
      </c>
      <c r="F249">
        <f>INDEX(calc_utili!$B$5:$BT$305,MATCH(Prod_1!$A249,calc_utili!$B$5:$B$305,0),MATCH(Prod_1!F$5,calc_utili!$B$5:$BT$5,0))</f>
        <v>0.13851374942719399</v>
      </c>
      <c r="G249">
        <f>INDEX(calc_utili!$B$5:$BT$305,MATCH(Prod_1!$A249,calc_utili!$B$5:$B$305,0),MATCH(Prod_1!G$5,calc_utili!$B$5:$BT$5,0))</f>
        <v>-1.6576638719413488</v>
      </c>
      <c r="H249">
        <f t="shared" si="6"/>
        <v>-3.0842334521433736</v>
      </c>
      <c r="J249" s="50">
        <f t="shared" si="7"/>
        <v>4.5765101598505255E-2</v>
      </c>
    </row>
    <row r="250" spans="1:10" x14ac:dyDescent="0.25">
      <c r="A250">
        <v>999999849</v>
      </c>
      <c r="B250" t="e">
        <f>INDEX(calc_utili!$B$5:$BT$305,MATCH(Prod_1!$A250,calc_utili!$B$5:$B$305,0),MATCH(Prod_1!B$5,calc_utili!$B$5:$BT$5,0))</f>
        <v>#N/A</v>
      </c>
      <c r="C250" t="e">
        <f>INDEX(calc_utili!$B$5:$BT$305,MATCH(Prod_1!$A250,calc_utili!$B$5:$B$305,0),MATCH(Prod_1!C$5,calc_utili!$B$5:$BT$5,0))</f>
        <v>#N/A</v>
      </c>
      <c r="D250" t="e">
        <f>INDEX(calc_utili!$B$5:$BT$305,MATCH(Prod_1!$A250,calc_utili!$B$5:$B$305,0),MATCH(Prod_1!D$5,calc_utili!$B$5:$BT$5,0))</f>
        <v>#N/A</v>
      </c>
      <c r="E250" t="e">
        <f>INDEX(calc_utili!$B$5:$BT$305,MATCH(Prod_1!$A250,calc_utili!$B$5:$B$305,0),MATCH(Prod_1!E$5,calc_utili!$B$5:$BT$5,0))</f>
        <v>#N/A</v>
      </c>
      <c r="F250" t="e">
        <f>INDEX(calc_utili!$B$5:$BT$305,MATCH(Prod_1!$A250,calc_utili!$B$5:$B$305,0),MATCH(Prod_1!F$5,calc_utili!$B$5:$BT$5,0))</f>
        <v>#N/A</v>
      </c>
      <c r="G250" t="e">
        <f>INDEX(calc_utili!$B$5:$BT$305,MATCH(Prod_1!$A250,calc_utili!$B$5:$B$305,0),MATCH(Prod_1!G$5,calc_utili!$B$5:$BT$5,0))</f>
        <v>#N/A</v>
      </c>
      <c r="H250" t="e">
        <f t="shared" si="6"/>
        <v>#N/A</v>
      </c>
      <c r="J250" s="50" t="e">
        <f t="shared" si="7"/>
        <v>#N/A</v>
      </c>
    </row>
    <row r="251" spans="1:10" x14ac:dyDescent="0.25">
      <c r="A251">
        <v>999999851</v>
      </c>
      <c r="B251">
        <f>INDEX(calc_utili!$B$5:$BT$305,MATCH(Prod_1!$A251,calc_utili!$B$5:$B$305,0),MATCH(Prod_1!B$5,calc_utili!$B$5:$BT$5,0))</f>
        <v>-0.83882866949705104</v>
      </c>
      <c r="C251">
        <f>INDEX(calc_utili!$B$5:$BT$305,MATCH(Prod_1!$A251,calc_utili!$B$5:$B$305,0),MATCH(Prod_1!C$5,calc_utili!$B$5:$BT$5,0))</f>
        <v>1.1780385981863399</v>
      </c>
      <c r="D251">
        <f>INDEX(calc_utili!$B$5:$BT$305,MATCH(Prod_1!$A251,calc_utili!$B$5:$B$305,0),MATCH(Prod_1!D$5,calc_utili!$B$5:$BT$5,0))</f>
        <v>0.92441405079585703</v>
      </c>
      <c r="E251">
        <f>INDEX(calc_utili!$B$5:$BT$305,MATCH(Prod_1!$A251,calc_utili!$B$5:$B$305,0),MATCH(Prod_1!E$5,calc_utili!$B$5:$BT$5,0))</f>
        <v>-0.333445096189805</v>
      </c>
      <c r="F251">
        <f>INDEX(calc_utili!$B$5:$BT$305,MATCH(Prod_1!$A251,calc_utili!$B$5:$B$305,0),MATCH(Prod_1!F$5,calc_utili!$B$5:$BT$5,0))</f>
        <v>0.16305817522261801</v>
      </c>
      <c r="G251">
        <f>INDEX(calc_utili!$B$5:$BT$305,MATCH(Prod_1!$A251,calc_utili!$B$5:$B$305,0),MATCH(Prod_1!G$5,calc_utili!$B$5:$BT$5,0))</f>
        <v>-1.3377082459576517</v>
      </c>
      <c r="H251">
        <f t="shared" si="6"/>
        <v>-0.24447118743969298</v>
      </c>
      <c r="J251" s="50">
        <f t="shared" si="7"/>
        <v>0.7831185516908078</v>
      </c>
    </row>
    <row r="252" spans="1:10" x14ac:dyDescent="0.25">
      <c r="A252">
        <v>999999853</v>
      </c>
      <c r="B252">
        <f>INDEX(calc_utili!$B$5:$BT$305,MATCH(Prod_1!$A252,calc_utili!$B$5:$B$305,0),MATCH(Prod_1!B$5,calc_utili!$B$5:$BT$5,0))</f>
        <v>-2.76116846288856</v>
      </c>
      <c r="C252">
        <f>INDEX(calc_utili!$B$5:$BT$305,MATCH(Prod_1!$A252,calc_utili!$B$5:$B$305,0),MATCH(Prod_1!C$5,calc_utili!$B$5:$BT$5,0))</f>
        <v>0.39844045674249101</v>
      </c>
      <c r="D252">
        <f>INDEX(calc_utili!$B$5:$BT$305,MATCH(Prod_1!$A252,calc_utili!$B$5:$B$305,0),MATCH(Prod_1!D$5,calc_utili!$B$5:$BT$5,0))</f>
        <v>0.379149790700886</v>
      </c>
      <c r="E252">
        <f>INDEX(calc_utili!$B$5:$BT$305,MATCH(Prod_1!$A252,calc_utili!$B$5:$B$305,0),MATCH(Prod_1!E$5,calc_utili!$B$5:$BT$5,0))</f>
        <v>0.36923862228100801</v>
      </c>
      <c r="F252">
        <f>INDEX(calc_utili!$B$5:$BT$305,MATCH(Prod_1!$A252,calc_utili!$B$5:$B$305,0),MATCH(Prod_1!F$5,calc_utili!$B$5:$BT$5,0))</f>
        <v>0.22851704164988099</v>
      </c>
      <c r="G252">
        <f>INDEX(calc_utili!$B$5:$BT$305,MATCH(Prod_1!$A252,calc_utili!$B$5:$B$305,0),MATCH(Prod_1!G$5,calc_utili!$B$5:$BT$5,0))</f>
        <v>-0.10253308067936917</v>
      </c>
      <c r="H252">
        <f t="shared" si="6"/>
        <v>-1.4883556321936633</v>
      </c>
      <c r="J252" s="50">
        <f t="shared" si="7"/>
        <v>0.22574355594340367</v>
      </c>
    </row>
    <row r="253" spans="1:10" x14ac:dyDescent="0.25">
      <c r="A253">
        <v>999999854</v>
      </c>
      <c r="B253">
        <f>INDEX(calc_utili!$B$5:$BT$305,MATCH(Prod_1!$A253,calc_utili!$B$5:$B$305,0),MATCH(Prod_1!B$5,calc_utili!$B$5:$BT$5,0))</f>
        <v>-2.2124742473888701</v>
      </c>
      <c r="C253">
        <f>INDEX(calc_utili!$B$5:$BT$305,MATCH(Prod_1!$A253,calc_utili!$B$5:$B$305,0),MATCH(Prod_1!C$5,calc_utili!$B$5:$BT$5,0))</f>
        <v>3.2014791686903101</v>
      </c>
      <c r="D253">
        <f>INDEX(calc_utili!$B$5:$BT$305,MATCH(Prod_1!$A253,calc_utili!$B$5:$B$305,0),MATCH(Prod_1!D$5,calc_utili!$B$5:$BT$5,0))</f>
        <v>0.74605887040024699</v>
      </c>
      <c r="E253">
        <f>INDEX(calc_utili!$B$5:$BT$305,MATCH(Prod_1!$A253,calc_utili!$B$5:$B$305,0),MATCH(Prod_1!E$5,calc_utili!$B$5:$BT$5,0))</f>
        <v>-0.45795819195040799</v>
      </c>
      <c r="F253">
        <f>INDEX(calc_utili!$B$5:$BT$305,MATCH(Prod_1!$A253,calc_utili!$B$5:$B$305,0),MATCH(Prod_1!F$5,calc_utili!$B$5:$BT$5,0))</f>
        <v>1.16521812840374</v>
      </c>
      <c r="G253">
        <f>INDEX(calc_utili!$B$5:$BT$305,MATCH(Prod_1!$A253,calc_utili!$B$5:$B$305,0),MATCH(Prod_1!G$5,calc_utili!$B$5:$BT$5,0))</f>
        <v>-0.40706231031726237</v>
      </c>
      <c r="H253">
        <f t="shared" si="6"/>
        <v>2.0352614178377566</v>
      </c>
      <c r="J253" s="50">
        <f t="shared" si="7"/>
        <v>7.6542528221807604</v>
      </c>
    </row>
    <row r="254" spans="1:10" x14ac:dyDescent="0.25">
      <c r="A254">
        <v>999999855</v>
      </c>
      <c r="B254">
        <f>INDEX(calc_utili!$B$5:$BT$305,MATCH(Prod_1!$A254,calc_utili!$B$5:$B$305,0),MATCH(Prod_1!B$5,calc_utili!$B$5:$BT$5,0))</f>
        <v>-1.43717876065159</v>
      </c>
      <c r="C254">
        <f>INDEX(calc_utili!$B$5:$BT$305,MATCH(Prod_1!$A254,calc_utili!$B$5:$B$305,0),MATCH(Prod_1!C$5,calc_utili!$B$5:$BT$5,0))</f>
        <v>-0.42266939921866198</v>
      </c>
      <c r="D254">
        <f>INDEX(calc_utili!$B$5:$BT$305,MATCH(Prod_1!$A254,calc_utili!$B$5:$B$305,0),MATCH(Prod_1!D$5,calc_utili!$B$5:$BT$5,0))</f>
        <v>0.95432280542140202</v>
      </c>
      <c r="E254">
        <f>INDEX(calc_utili!$B$5:$BT$305,MATCH(Prod_1!$A254,calc_utili!$B$5:$B$305,0),MATCH(Prod_1!E$5,calc_utili!$B$5:$BT$5,0))</f>
        <v>0.29975261380254697</v>
      </c>
      <c r="F254">
        <f>INDEX(calc_utili!$B$5:$BT$305,MATCH(Prod_1!$A254,calc_utili!$B$5:$B$305,0),MATCH(Prod_1!F$5,calc_utili!$B$5:$BT$5,0))</f>
        <v>0.77601657914067201</v>
      </c>
      <c r="G254">
        <f>INDEX(calc_utili!$B$5:$BT$305,MATCH(Prod_1!$A254,calc_utili!$B$5:$B$305,0),MATCH(Prod_1!G$5,calc_utili!$B$5:$BT$5,0))</f>
        <v>-1.0575284064259609</v>
      </c>
      <c r="H254">
        <f t="shared" si="6"/>
        <v>-0.88728456793159205</v>
      </c>
      <c r="J254" s="50">
        <f t="shared" si="7"/>
        <v>0.41177237592350407</v>
      </c>
    </row>
    <row r="255" spans="1:10" x14ac:dyDescent="0.25">
      <c r="A255">
        <v>999999856</v>
      </c>
      <c r="B255">
        <f>INDEX(calc_utili!$B$5:$BT$305,MATCH(Prod_1!$A255,calc_utili!$B$5:$B$305,0),MATCH(Prod_1!B$5,calc_utili!$B$5:$BT$5,0))</f>
        <v>-1.97356950244494</v>
      </c>
      <c r="C255">
        <f>INDEX(calc_utili!$B$5:$BT$305,MATCH(Prod_1!$A255,calc_utili!$B$5:$B$305,0),MATCH(Prod_1!C$5,calc_utili!$B$5:$BT$5,0))</f>
        <v>0.86735154436270501</v>
      </c>
      <c r="D255">
        <f>INDEX(calc_utili!$B$5:$BT$305,MATCH(Prod_1!$A255,calc_utili!$B$5:$B$305,0),MATCH(Prod_1!D$5,calc_utili!$B$5:$BT$5,0))</f>
        <v>1.50548419313556</v>
      </c>
      <c r="E255">
        <f>INDEX(calc_utili!$B$5:$BT$305,MATCH(Prod_1!$A255,calc_utili!$B$5:$B$305,0),MATCH(Prod_1!E$5,calc_utili!$B$5:$BT$5,0))</f>
        <v>0.70653209852561005</v>
      </c>
      <c r="F255">
        <f>INDEX(calc_utili!$B$5:$BT$305,MATCH(Prod_1!$A255,calc_utili!$B$5:$B$305,0),MATCH(Prod_1!F$5,calc_utili!$B$5:$BT$5,0))</f>
        <v>0.28650892796766803</v>
      </c>
      <c r="G255">
        <f>INDEX(calc_utili!$B$5:$BT$305,MATCH(Prod_1!$A255,calc_utili!$B$5:$B$305,0),MATCH(Prod_1!G$5,calc_utili!$B$5:$BT$5,0))</f>
        <v>-0.35311765557823138</v>
      </c>
      <c r="H255">
        <f t="shared" si="6"/>
        <v>1.0391896059683718</v>
      </c>
      <c r="J255" s="50">
        <f t="shared" si="7"/>
        <v>2.8269251625458893</v>
      </c>
    </row>
    <row r="256" spans="1:10" x14ac:dyDescent="0.25">
      <c r="A256">
        <v>999999857</v>
      </c>
      <c r="B256">
        <f>INDEX(calc_utili!$B$5:$BT$305,MATCH(Prod_1!$A256,calc_utili!$B$5:$B$305,0),MATCH(Prod_1!B$5,calc_utili!$B$5:$BT$5,0))</f>
        <v>0.91296910665767905</v>
      </c>
      <c r="C256">
        <f>INDEX(calc_utili!$B$5:$BT$305,MATCH(Prod_1!$A256,calc_utili!$B$5:$B$305,0),MATCH(Prod_1!C$5,calc_utili!$B$5:$BT$5,0))</f>
        <v>1.1165822250016999</v>
      </c>
      <c r="D256">
        <f>INDEX(calc_utili!$B$5:$BT$305,MATCH(Prod_1!$A256,calc_utili!$B$5:$B$305,0),MATCH(Prod_1!D$5,calc_utili!$B$5:$BT$5,0))</f>
        <v>0.37478294358834402</v>
      </c>
      <c r="E256">
        <f>INDEX(calc_utili!$B$5:$BT$305,MATCH(Prod_1!$A256,calc_utili!$B$5:$B$305,0),MATCH(Prod_1!E$5,calc_utili!$B$5:$BT$5,0))</f>
        <v>1.3263585448625701</v>
      </c>
      <c r="F256">
        <f>INDEX(calc_utili!$B$5:$BT$305,MATCH(Prod_1!$A256,calc_utili!$B$5:$B$305,0),MATCH(Prod_1!F$5,calc_utili!$B$5:$BT$5,0))</f>
        <v>-0.240425592651581</v>
      </c>
      <c r="G256">
        <f>INDEX(calc_utili!$B$5:$BT$305,MATCH(Prod_1!$A256,calc_utili!$B$5:$B$305,0),MATCH(Prod_1!G$5,calc_utili!$B$5:$BT$5,0))</f>
        <v>-0.94590007636244344</v>
      </c>
      <c r="H256">
        <f t="shared" si="6"/>
        <v>2.5443671510962687</v>
      </c>
      <c r="J256" s="50">
        <f t="shared" si="7"/>
        <v>12.735166099420031</v>
      </c>
    </row>
    <row r="257" spans="1:10" x14ac:dyDescent="0.25">
      <c r="A257">
        <v>999999860</v>
      </c>
      <c r="B257">
        <f>INDEX(calc_utili!$B$5:$BT$305,MATCH(Prod_1!$A257,calc_utili!$B$5:$B$305,0),MATCH(Prod_1!B$5,calc_utili!$B$5:$BT$5,0))</f>
        <v>-2.59394333503674</v>
      </c>
      <c r="C257">
        <f>INDEX(calc_utili!$B$5:$BT$305,MATCH(Prod_1!$A257,calc_utili!$B$5:$B$305,0),MATCH(Prod_1!C$5,calc_utili!$B$5:$BT$5,0))</f>
        <v>5.0480730271666703</v>
      </c>
      <c r="D257">
        <f>INDEX(calc_utili!$B$5:$BT$305,MATCH(Prod_1!$A257,calc_utili!$B$5:$B$305,0),MATCH(Prod_1!D$5,calc_utili!$B$5:$BT$5,0))</f>
        <v>0.47008409959382202</v>
      </c>
      <c r="E257">
        <f>INDEX(calc_utili!$B$5:$BT$305,MATCH(Prod_1!$A257,calc_utili!$B$5:$B$305,0),MATCH(Prod_1!E$5,calc_utili!$B$5:$BT$5,0))</f>
        <v>0.137078786318686</v>
      </c>
      <c r="F257">
        <f>INDEX(calc_utili!$B$5:$BT$305,MATCH(Prod_1!$A257,calc_utili!$B$5:$B$305,0),MATCH(Prod_1!F$5,calc_utili!$B$5:$BT$5,0))</f>
        <v>-0.23129580571601999</v>
      </c>
      <c r="G257">
        <f>INDEX(calc_utili!$B$5:$BT$305,MATCH(Prod_1!$A257,calc_utili!$B$5:$B$305,0),MATCH(Prod_1!G$5,calc_utili!$B$5:$BT$5,0))</f>
        <v>-0.98117087133788417</v>
      </c>
      <c r="H257">
        <f t="shared" si="6"/>
        <v>1.8488259009885342</v>
      </c>
      <c r="J257" s="50">
        <f t="shared" si="7"/>
        <v>6.3523568466047795</v>
      </c>
    </row>
    <row r="258" spans="1:10" x14ac:dyDescent="0.25">
      <c r="A258">
        <v>999999862</v>
      </c>
      <c r="B258">
        <f>INDEX(calc_utili!$B$5:$BT$305,MATCH(Prod_1!$A258,calc_utili!$B$5:$B$305,0),MATCH(Prod_1!B$5,calc_utili!$B$5:$BT$5,0))</f>
        <v>-2.5146667426767801</v>
      </c>
      <c r="C258">
        <f>INDEX(calc_utili!$B$5:$BT$305,MATCH(Prod_1!$A258,calc_utili!$B$5:$B$305,0),MATCH(Prod_1!C$5,calc_utili!$B$5:$BT$5,0))</f>
        <v>0.83929149006273296</v>
      </c>
      <c r="D258">
        <f>INDEX(calc_utili!$B$5:$BT$305,MATCH(Prod_1!$A258,calc_utili!$B$5:$B$305,0),MATCH(Prod_1!D$5,calc_utili!$B$5:$BT$5,0))</f>
        <v>1.22610443872276</v>
      </c>
      <c r="E258">
        <f>INDEX(calc_utili!$B$5:$BT$305,MATCH(Prod_1!$A258,calc_utili!$B$5:$B$305,0),MATCH(Prod_1!E$5,calc_utili!$B$5:$BT$5,0))</f>
        <v>0.65768394717599099</v>
      </c>
      <c r="F258">
        <f>INDEX(calc_utili!$B$5:$BT$305,MATCH(Prod_1!$A258,calc_utili!$B$5:$B$305,0),MATCH(Prod_1!F$5,calc_utili!$B$5:$BT$5,0))</f>
        <v>-0.48293820383400599</v>
      </c>
      <c r="G258">
        <f>INDEX(calc_utili!$B$5:$BT$305,MATCH(Prod_1!$A258,calc_utili!$B$5:$B$305,0),MATCH(Prod_1!G$5,calc_utili!$B$5:$BT$5,0))</f>
        <v>-0.84470880803424286</v>
      </c>
      <c r="H258">
        <f t="shared" si="6"/>
        <v>-1.1192338785835452</v>
      </c>
      <c r="J258" s="50">
        <f t="shared" si="7"/>
        <v>0.32652986033957598</v>
      </c>
    </row>
    <row r="259" spans="1:10" x14ac:dyDescent="0.25">
      <c r="A259">
        <v>999999863</v>
      </c>
      <c r="B259">
        <f>INDEX(calc_utili!$B$5:$BT$305,MATCH(Prod_1!$A259,calc_utili!$B$5:$B$305,0),MATCH(Prod_1!B$5,calc_utili!$B$5:$BT$5,0))</f>
        <v>3.5026102205892302</v>
      </c>
      <c r="C259">
        <f>INDEX(calc_utili!$B$5:$BT$305,MATCH(Prod_1!$A259,calc_utili!$B$5:$B$305,0),MATCH(Prod_1!C$5,calc_utili!$B$5:$BT$5,0))</f>
        <v>1.6372528130984001</v>
      </c>
      <c r="D259">
        <f>INDEX(calc_utili!$B$5:$BT$305,MATCH(Prod_1!$A259,calc_utili!$B$5:$B$305,0),MATCH(Prod_1!D$5,calc_utili!$B$5:$BT$5,0))</f>
        <v>-0.117466400511793</v>
      </c>
      <c r="E259">
        <f>INDEX(calc_utili!$B$5:$BT$305,MATCH(Prod_1!$A259,calc_utili!$B$5:$B$305,0),MATCH(Prod_1!E$5,calc_utili!$B$5:$BT$5,0))</f>
        <v>0.57738497429322799</v>
      </c>
      <c r="F259">
        <f>INDEX(calc_utili!$B$5:$BT$305,MATCH(Prod_1!$A259,calc_utili!$B$5:$B$305,0),MATCH(Prod_1!F$5,calc_utili!$B$5:$BT$5,0))</f>
        <v>-0.33758577453229499</v>
      </c>
      <c r="G259">
        <f>INDEX(calc_utili!$B$5:$BT$305,MATCH(Prod_1!$A259,calc_utili!$B$5:$B$305,0),MATCH(Prod_1!G$5,calc_utili!$B$5:$BT$5,0))</f>
        <v>-9.9493059662650207E-2</v>
      </c>
      <c r="H259">
        <f t="shared" si="6"/>
        <v>5.1627027732741197</v>
      </c>
      <c r="J259" s="50">
        <f t="shared" si="7"/>
        <v>174.63581934874423</v>
      </c>
    </row>
    <row r="260" spans="1:10" x14ac:dyDescent="0.25">
      <c r="A260">
        <v>999999864</v>
      </c>
      <c r="B260">
        <f>INDEX(calc_utili!$B$5:$BT$305,MATCH(Prod_1!$A260,calc_utili!$B$5:$B$305,0),MATCH(Prod_1!B$5,calc_utili!$B$5:$BT$5,0))</f>
        <v>-2.4472804197241498</v>
      </c>
      <c r="C260">
        <f>INDEX(calc_utili!$B$5:$BT$305,MATCH(Prod_1!$A260,calc_utili!$B$5:$B$305,0),MATCH(Prod_1!C$5,calc_utili!$B$5:$BT$5,0))</f>
        <v>3.7094272677864502</v>
      </c>
      <c r="D260">
        <f>INDEX(calc_utili!$B$5:$BT$305,MATCH(Prod_1!$A260,calc_utili!$B$5:$B$305,0),MATCH(Prod_1!D$5,calc_utili!$B$5:$BT$5,0))</f>
        <v>0.36457462793552903</v>
      </c>
      <c r="E260">
        <f>INDEX(calc_utili!$B$5:$BT$305,MATCH(Prod_1!$A260,calc_utili!$B$5:$B$305,0),MATCH(Prod_1!E$5,calc_utili!$B$5:$BT$5,0))</f>
        <v>1.44351432314254</v>
      </c>
      <c r="F260">
        <f>INDEX(calc_utili!$B$5:$BT$305,MATCH(Prod_1!$A260,calc_utili!$B$5:$B$305,0),MATCH(Prod_1!F$5,calc_utili!$B$5:$BT$5,0))</f>
        <v>0.82974525232869101</v>
      </c>
      <c r="G260">
        <f>INDEX(calc_utili!$B$5:$BT$305,MATCH(Prod_1!$A260,calc_utili!$B$5:$B$305,0),MATCH(Prod_1!G$5,calc_utili!$B$5:$BT$5,0))</f>
        <v>-1.1287433881039561</v>
      </c>
      <c r="H260">
        <f t="shared" si="6"/>
        <v>2.7712376633651044</v>
      </c>
      <c r="J260" s="50">
        <f t="shared" si="7"/>
        <v>15.978397654311603</v>
      </c>
    </row>
    <row r="261" spans="1:10" x14ac:dyDescent="0.25">
      <c r="A261">
        <v>999999865</v>
      </c>
      <c r="B261">
        <f>INDEX(calc_utili!$B$5:$BT$305,MATCH(Prod_1!$A261,calc_utili!$B$5:$B$305,0),MATCH(Prod_1!B$5,calc_utili!$B$5:$BT$5,0))</f>
        <v>-2.6553369039848702</v>
      </c>
      <c r="C261">
        <f>INDEX(calc_utili!$B$5:$BT$305,MATCH(Prod_1!$A261,calc_utili!$B$5:$B$305,0),MATCH(Prod_1!C$5,calc_utili!$B$5:$BT$5,0))</f>
        <v>4.09719256417526</v>
      </c>
      <c r="D261">
        <f>INDEX(calc_utili!$B$5:$BT$305,MATCH(Prod_1!$A261,calc_utili!$B$5:$B$305,0),MATCH(Prod_1!D$5,calc_utili!$B$5:$BT$5,0))</f>
        <v>0.68916786227600602</v>
      </c>
      <c r="E261">
        <f>INDEX(calc_utili!$B$5:$BT$305,MATCH(Prod_1!$A261,calc_utili!$B$5:$B$305,0),MATCH(Prod_1!E$5,calc_utili!$B$5:$BT$5,0))</f>
        <v>0.76085264256441099</v>
      </c>
      <c r="F261">
        <f>INDEX(calc_utili!$B$5:$BT$305,MATCH(Prod_1!$A261,calc_utili!$B$5:$B$305,0),MATCH(Prod_1!F$5,calc_utili!$B$5:$BT$5,0))</f>
        <v>0.198611267030535</v>
      </c>
      <c r="G261">
        <f>INDEX(calc_utili!$B$5:$BT$305,MATCH(Prod_1!$A261,calc_utili!$B$5:$B$305,0),MATCH(Prod_1!G$5,calc_utili!$B$5:$BT$5,0))</f>
        <v>-1.0994114186635784</v>
      </c>
      <c r="H261">
        <f t="shared" si="6"/>
        <v>1.9910760133977634</v>
      </c>
      <c r="J261" s="50">
        <f t="shared" si="7"/>
        <v>7.3234096111491462</v>
      </c>
    </row>
    <row r="262" spans="1:10" x14ac:dyDescent="0.25">
      <c r="A262">
        <v>999999867</v>
      </c>
      <c r="B262">
        <f>INDEX(calc_utili!$B$5:$BT$305,MATCH(Prod_1!$A262,calc_utili!$B$5:$B$305,0),MATCH(Prod_1!B$5,calc_utili!$B$5:$BT$5,0))</f>
        <v>-3.3032304494011702</v>
      </c>
      <c r="C262">
        <f>INDEX(calc_utili!$B$5:$BT$305,MATCH(Prod_1!$A262,calc_utili!$B$5:$B$305,0),MATCH(Prod_1!C$5,calc_utili!$B$5:$BT$5,0))</f>
        <v>2.1893530130766199</v>
      </c>
      <c r="D262">
        <f>INDEX(calc_utili!$B$5:$BT$305,MATCH(Prod_1!$A262,calc_utili!$B$5:$B$305,0),MATCH(Prod_1!D$5,calc_utili!$B$5:$BT$5,0))</f>
        <v>0.114948432105849</v>
      </c>
      <c r="E262">
        <f>INDEX(calc_utili!$B$5:$BT$305,MATCH(Prod_1!$A262,calc_utili!$B$5:$B$305,0),MATCH(Prod_1!E$5,calc_utili!$B$5:$BT$5,0))</f>
        <v>1.13824279947161</v>
      </c>
      <c r="F262">
        <f>INDEX(calc_utili!$B$5:$BT$305,MATCH(Prod_1!$A262,calc_utili!$B$5:$B$305,0),MATCH(Prod_1!F$5,calc_utili!$B$5:$BT$5,0))</f>
        <v>-3.4265221213374303E-2</v>
      </c>
      <c r="G262">
        <f>INDEX(calc_utili!$B$5:$BT$305,MATCH(Prod_1!$A262,calc_utili!$B$5:$B$305,0),MATCH(Prod_1!G$5,calc_utili!$B$5:$BT$5,0))</f>
        <v>-0.9473424878291663</v>
      </c>
      <c r="H262">
        <f t="shared" si="6"/>
        <v>-0.84229391378963181</v>
      </c>
      <c r="J262" s="50">
        <f t="shared" si="7"/>
        <v>0.43072135167737247</v>
      </c>
    </row>
    <row r="263" spans="1:10" x14ac:dyDescent="0.25">
      <c r="A263">
        <v>999999868</v>
      </c>
      <c r="B263">
        <f>INDEX(calc_utili!$B$5:$BT$305,MATCH(Prod_1!$A263,calc_utili!$B$5:$B$305,0),MATCH(Prod_1!B$5,calc_utili!$B$5:$BT$5,0))</f>
        <v>-0.75603967021068197</v>
      </c>
      <c r="C263">
        <f>INDEX(calc_utili!$B$5:$BT$305,MATCH(Prod_1!$A263,calc_utili!$B$5:$B$305,0),MATCH(Prod_1!C$5,calc_utili!$B$5:$BT$5,0))</f>
        <v>0.49699934950456798</v>
      </c>
      <c r="D263">
        <f>INDEX(calc_utili!$B$5:$BT$305,MATCH(Prod_1!$A263,calc_utili!$B$5:$B$305,0),MATCH(Prod_1!D$5,calc_utili!$B$5:$BT$5,0))</f>
        <v>0.53288795992576199</v>
      </c>
      <c r="E263">
        <f>INDEX(calc_utili!$B$5:$BT$305,MATCH(Prod_1!$A263,calc_utili!$B$5:$B$305,0),MATCH(Prod_1!E$5,calc_utili!$B$5:$BT$5,0))</f>
        <v>0.18070660986030099</v>
      </c>
      <c r="F263">
        <f>INDEX(calc_utili!$B$5:$BT$305,MATCH(Prod_1!$A263,calc_utili!$B$5:$B$305,0),MATCH(Prod_1!F$5,calc_utili!$B$5:$BT$5,0))</f>
        <v>-9.4591479303958795E-2</v>
      </c>
      <c r="G263">
        <f>INDEX(calc_utili!$B$5:$BT$305,MATCH(Prod_1!$A263,calc_utili!$B$5:$B$305,0),MATCH(Prod_1!G$5,calc_utili!$B$5:$BT$5,0))</f>
        <v>-1.0141690036692808</v>
      </c>
      <c r="H263">
        <f t="shared" ref="H263:H305" si="8">SUM(B263:G263)</f>
        <v>-0.65420623389329058</v>
      </c>
      <c r="J263" s="50">
        <f t="shared" ref="J263:J305" si="9">EXP(H263)</f>
        <v>0.51985454177507118</v>
      </c>
    </row>
    <row r="264" spans="1:10" x14ac:dyDescent="0.25">
      <c r="A264">
        <v>999999869</v>
      </c>
      <c r="B264">
        <f>INDEX(calc_utili!$B$5:$BT$305,MATCH(Prod_1!$A264,calc_utili!$B$5:$B$305,0),MATCH(Prod_1!B$5,calc_utili!$B$5:$BT$5,0))</f>
        <v>-2.1495915470011</v>
      </c>
      <c r="C264">
        <f>INDEX(calc_utili!$B$5:$BT$305,MATCH(Prod_1!$A264,calc_utili!$B$5:$B$305,0),MATCH(Prod_1!C$5,calc_utili!$B$5:$BT$5,0))</f>
        <v>3.1574011256821102</v>
      </c>
      <c r="D264">
        <f>INDEX(calc_utili!$B$5:$BT$305,MATCH(Prod_1!$A264,calc_utili!$B$5:$B$305,0),MATCH(Prod_1!D$5,calc_utili!$B$5:$BT$5,0))</f>
        <v>8.8458979290398199E-2</v>
      </c>
      <c r="E264">
        <f>INDEX(calc_utili!$B$5:$BT$305,MATCH(Prod_1!$A264,calc_utili!$B$5:$B$305,0),MATCH(Prod_1!E$5,calc_utili!$B$5:$BT$5,0))</f>
        <v>9.3746025799872595E-2</v>
      </c>
      <c r="F264">
        <f>INDEX(calc_utili!$B$5:$BT$305,MATCH(Prod_1!$A264,calc_utili!$B$5:$B$305,0),MATCH(Prod_1!F$5,calc_utili!$B$5:$BT$5,0))</f>
        <v>0.123587253814518</v>
      </c>
      <c r="G264">
        <f>INDEX(calc_utili!$B$5:$BT$305,MATCH(Prod_1!$A264,calc_utili!$B$5:$B$305,0),MATCH(Prod_1!G$5,calc_utili!$B$5:$BT$5,0))</f>
        <v>-1.4665789425239772</v>
      </c>
      <c r="H264">
        <f t="shared" si="8"/>
        <v>-0.15297710493817829</v>
      </c>
      <c r="J264" s="50">
        <f t="shared" si="9"/>
        <v>0.85814936896933636</v>
      </c>
    </row>
    <row r="265" spans="1:10" x14ac:dyDescent="0.25">
      <c r="A265">
        <v>999999870</v>
      </c>
      <c r="B265">
        <f>INDEX(calc_utili!$B$5:$BT$305,MATCH(Prod_1!$A265,calc_utili!$B$5:$B$305,0),MATCH(Prod_1!B$5,calc_utili!$B$5:$BT$5,0))</f>
        <v>-3.39968445602904</v>
      </c>
      <c r="C265">
        <f>INDEX(calc_utili!$B$5:$BT$305,MATCH(Prod_1!$A265,calc_utili!$B$5:$B$305,0),MATCH(Prod_1!C$5,calc_utili!$B$5:$BT$5,0))</f>
        <v>1.6234697588311</v>
      </c>
      <c r="D265">
        <f>INDEX(calc_utili!$B$5:$BT$305,MATCH(Prod_1!$A265,calc_utili!$B$5:$B$305,0),MATCH(Prod_1!D$5,calc_utili!$B$5:$BT$5,0))</f>
        <v>-0.32610571817124301</v>
      </c>
      <c r="E265">
        <f>INDEX(calc_utili!$B$5:$BT$305,MATCH(Prod_1!$A265,calc_utili!$B$5:$B$305,0),MATCH(Prod_1!E$5,calc_utili!$B$5:$BT$5,0))</f>
        <v>0.35326202439959098</v>
      </c>
      <c r="F265">
        <f>INDEX(calc_utili!$B$5:$BT$305,MATCH(Prod_1!$A265,calc_utili!$B$5:$B$305,0),MATCH(Prod_1!F$5,calc_utili!$B$5:$BT$5,0))</f>
        <v>8.6585932704910398E-2</v>
      </c>
      <c r="G265">
        <f>INDEX(calc_utili!$B$5:$BT$305,MATCH(Prod_1!$A265,calc_utili!$B$5:$B$305,0),MATCH(Prod_1!G$5,calc_utili!$B$5:$BT$5,0))</f>
        <v>-0.66351783607772763</v>
      </c>
      <c r="H265">
        <f t="shared" si="8"/>
        <v>-2.3259902943424096</v>
      </c>
      <c r="J265" s="50">
        <f t="shared" si="9"/>
        <v>9.7686657591376291E-2</v>
      </c>
    </row>
    <row r="266" spans="1:10" x14ac:dyDescent="0.25">
      <c r="A266">
        <v>999999871</v>
      </c>
      <c r="B266">
        <f>INDEX(calc_utili!$B$5:$BT$305,MATCH(Prod_1!$A266,calc_utili!$B$5:$B$305,0),MATCH(Prod_1!B$5,calc_utili!$B$5:$BT$5,0))</f>
        <v>-5.1624520464953001</v>
      </c>
      <c r="C266">
        <f>INDEX(calc_utili!$B$5:$BT$305,MATCH(Prod_1!$A266,calc_utili!$B$5:$B$305,0),MATCH(Prod_1!C$5,calc_utili!$B$5:$BT$5,0))</f>
        <v>1.8618847401504399</v>
      </c>
      <c r="D266">
        <f>INDEX(calc_utili!$B$5:$BT$305,MATCH(Prod_1!$A266,calc_utili!$B$5:$B$305,0),MATCH(Prod_1!D$5,calc_utili!$B$5:$BT$5,0))</f>
        <v>0.25600906907770699</v>
      </c>
      <c r="E266">
        <f>INDEX(calc_utili!$B$5:$BT$305,MATCH(Prod_1!$A266,calc_utili!$B$5:$B$305,0),MATCH(Prod_1!E$5,calc_utili!$B$5:$BT$5,0))</f>
        <v>4.50207314315728E-2</v>
      </c>
      <c r="F266">
        <f>INDEX(calc_utili!$B$5:$BT$305,MATCH(Prod_1!$A266,calc_utili!$B$5:$B$305,0),MATCH(Prod_1!F$5,calc_utili!$B$5:$BT$5,0))</f>
        <v>-0.28669310356936401</v>
      </c>
      <c r="G266">
        <f>INDEX(calc_utili!$B$5:$BT$305,MATCH(Prod_1!$A266,calc_utili!$B$5:$B$305,0),MATCH(Prod_1!G$5,calc_utili!$B$5:$BT$5,0))</f>
        <v>-0.60405813396796137</v>
      </c>
      <c r="H266">
        <f t="shared" si="8"/>
        <v>-3.8902887433729059</v>
      </c>
      <c r="J266" s="50">
        <f t="shared" si="9"/>
        <v>2.0439443431972622E-2</v>
      </c>
    </row>
    <row r="267" spans="1:10" x14ac:dyDescent="0.25">
      <c r="A267">
        <v>999999872</v>
      </c>
      <c r="B267">
        <f>INDEX(calc_utili!$B$5:$BT$305,MATCH(Prod_1!$A267,calc_utili!$B$5:$B$305,0),MATCH(Prod_1!B$5,calc_utili!$B$5:$BT$5,0))</f>
        <v>0.28614517953402802</v>
      </c>
      <c r="C267">
        <f>INDEX(calc_utili!$B$5:$BT$305,MATCH(Prod_1!$A267,calc_utili!$B$5:$B$305,0),MATCH(Prod_1!C$5,calc_utili!$B$5:$BT$5,0))</f>
        <v>2.8764768550875601</v>
      </c>
      <c r="D267">
        <f>INDEX(calc_utili!$B$5:$BT$305,MATCH(Prod_1!$A267,calc_utili!$B$5:$B$305,0),MATCH(Prod_1!D$5,calc_utili!$B$5:$BT$5,0))</f>
        <v>1.01649028902037</v>
      </c>
      <c r="E267">
        <f>INDEX(calc_utili!$B$5:$BT$305,MATCH(Prod_1!$A267,calc_utili!$B$5:$B$305,0),MATCH(Prod_1!E$5,calc_utili!$B$5:$BT$5,0))</f>
        <v>0.253756104043519</v>
      </c>
      <c r="F267">
        <f>INDEX(calc_utili!$B$5:$BT$305,MATCH(Prod_1!$A267,calc_utili!$B$5:$B$305,0),MATCH(Prod_1!F$5,calc_utili!$B$5:$BT$5,0))</f>
        <v>0.35374894664690998</v>
      </c>
      <c r="G267">
        <f>INDEX(calc_utili!$B$5:$BT$305,MATCH(Prod_1!$A267,calc_utili!$B$5:$B$305,0),MATCH(Prod_1!G$5,calc_utili!$B$5:$BT$5,0))</f>
        <v>0.1206259911599481</v>
      </c>
      <c r="H267">
        <f t="shared" si="8"/>
        <v>4.9072433654923344</v>
      </c>
      <c r="J267" s="50">
        <f t="shared" si="9"/>
        <v>135.26602100912444</v>
      </c>
    </row>
    <row r="268" spans="1:10" x14ac:dyDescent="0.25">
      <c r="A268">
        <v>999999877</v>
      </c>
      <c r="B268">
        <f>INDEX(calc_utili!$B$5:$BT$305,MATCH(Prod_1!$A268,calc_utili!$B$5:$B$305,0),MATCH(Prod_1!B$5,calc_utili!$B$5:$BT$5,0))</f>
        <v>-1.4943448764573599</v>
      </c>
      <c r="C268">
        <f>INDEX(calc_utili!$B$5:$BT$305,MATCH(Prod_1!$A268,calc_utili!$B$5:$B$305,0),MATCH(Prod_1!C$5,calc_utili!$B$5:$BT$5,0))</f>
        <v>1.6754249159667001</v>
      </c>
      <c r="D268">
        <f>INDEX(calc_utili!$B$5:$BT$305,MATCH(Prod_1!$A268,calc_utili!$B$5:$B$305,0),MATCH(Prod_1!D$5,calc_utili!$B$5:$BT$5,0))</f>
        <v>1.04301709784417</v>
      </c>
      <c r="E268">
        <f>INDEX(calc_utili!$B$5:$BT$305,MATCH(Prod_1!$A268,calc_utili!$B$5:$B$305,0),MATCH(Prod_1!E$5,calc_utili!$B$5:$BT$5,0))</f>
        <v>-9.0710205545765601E-2</v>
      </c>
      <c r="F268">
        <f>INDEX(calc_utili!$B$5:$BT$305,MATCH(Prod_1!$A268,calc_utili!$B$5:$B$305,0),MATCH(Prod_1!F$5,calc_utili!$B$5:$BT$5,0))</f>
        <v>1.3000685140458901</v>
      </c>
      <c r="G268">
        <f>INDEX(calc_utili!$B$5:$BT$305,MATCH(Prod_1!$A268,calc_utili!$B$5:$B$305,0),MATCH(Prod_1!G$5,calc_utili!$B$5:$BT$5,0))</f>
        <v>-0.59124936684863361</v>
      </c>
      <c r="H268">
        <f t="shared" si="8"/>
        <v>1.8422060790050008</v>
      </c>
      <c r="J268" s="50">
        <f t="shared" si="9"/>
        <v>6.3104442551094975</v>
      </c>
    </row>
    <row r="269" spans="1:10" x14ac:dyDescent="0.25">
      <c r="A269">
        <v>999999878</v>
      </c>
      <c r="B269">
        <f>INDEX(calc_utili!$B$5:$BT$305,MATCH(Prod_1!$A269,calc_utili!$B$5:$B$305,0),MATCH(Prod_1!B$5,calc_utili!$B$5:$BT$5,0))</f>
        <v>-3.0296759017724399</v>
      </c>
      <c r="C269">
        <f>INDEX(calc_utili!$B$5:$BT$305,MATCH(Prod_1!$A269,calc_utili!$B$5:$B$305,0),MATCH(Prod_1!C$5,calc_utili!$B$5:$BT$5,0))</f>
        <v>2.82229380040277</v>
      </c>
      <c r="D269">
        <f>INDEX(calc_utili!$B$5:$BT$305,MATCH(Prod_1!$A269,calc_utili!$B$5:$B$305,0),MATCH(Prod_1!D$5,calc_utili!$B$5:$BT$5,0))</f>
        <v>0.26020524319735</v>
      </c>
      <c r="E269">
        <f>INDEX(calc_utili!$B$5:$BT$305,MATCH(Prod_1!$A269,calc_utili!$B$5:$B$305,0),MATCH(Prod_1!E$5,calc_utili!$B$5:$BT$5,0))</f>
        <v>-0.893194552565307</v>
      </c>
      <c r="F269">
        <f>INDEX(calc_utili!$B$5:$BT$305,MATCH(Prod_1!$A269,calc_utili!$B$5:$B$305,0),MATCH(Prod_1!F$5,calc_utili!$B$5:$BT$5,0))</f>
        <v>0.28840883112298998</v>
      </c>
      <c r="G269">
        <f>INDEX(calc_utili!$B$5:$BT$305,MATCH(Prod_1!$A269,calc_utili!$B$5:$B$305,0),MATCH(Prod_1!G$5,calc_utili!$B$5:$BT$5,0))</f>
        <v>-0.55321494029269669</v>
      </c>
      <c r="H269">
        <f t="shared" si="8"/>
        <v>-1.1051775199073337</v>
      </c>
      <c r="J269" s="50">
        <f t="shared" si="9"/>
        <v>0.33115209093532555</v>
      </c>
    </row>
    <row r="270" spans="1:10" x14ac:dyDescent="0.25">
      <c r="A270">
        <v>999999882</v>
      </c>
      <c r="B270">
        <f>INDEX(calc_utili!$B$5:$BT$305,MATCH(Prod_1!$A270,calc_utili!$B$5:$B$305,0),MATCH(Prod_1!B$5,calc_utili!$B$5:$BT$5,0))</f>
        <v>-3.36973802802031</v>
      </c>
      <c r="C270">
        <f>INDEX(calc_utili!$B$5:$BT$305,MATCH(Prod_1!$A270,calc_utili!$B$5:$B$305,0),MATCH(Prod_1!C$5,calc_utili!$B$5:$BT$5,0))</f>
        <v>0.589585897839492</v>
      </c>
      <c r="D270">
        <f>INDEX(calc_utili!$B$5:$BT$305,MATCH(Prod_1!$A270,calc_utili!$B$5:$B$305,0),MATCH(Prod_1!D$5,calc_utili!$B$5:$BT$5,0))</f>
        <v>0.71561964755335405</v>
      </c>
      <c r="E270">
        <f>INDEX(calc_utili!$B$5:$BT$305,MATCH(Prod_1!$A270,calc_utili!$B$5:$B$305,0),MATCH(Prod_1!E$5,calc_utili!$B$5:$BT$5,0))</f>
        <v>0.36152177762073301</v>
      </c>
      <c r="F270">
        <f>INDEX(calc_utili!$B$5:$BT$305,MATCH(Prod_1!$A270,calc_utili!$B$5:$B$305,0),MATCH(Prod_1!F$5,calc_utili!$B$5:$BT$5,0))</f>
        <v>0.89441029460641297</v>
      </c>
      <c r="G270">
        <f>INDEX(calc_utili!$B$5:$BT$305,MATCH(Prod_1!$A270,calc_utili!$B$5:$B$305,0),MATCH(Prod_1!G$5,calc_utili!$B$5:$BT$5,0))</f>
        <v>-0.86397752316388932</v>
      </c>
      <c r="H270">
        <f t="shared" si="8"/>
        <v>-1.6725779335642075</v>
      </c>
      <c r="J270" s="50">
        <f t="shared" si="9"/>
        <v>0.18776240219336698</v>
      </c>
    </row>
    <row r="271" spans="1:10" x14ac:dyDescent="0.25">
      <c r="A271">
        <v>999999884</v>
      </c>
      <c r="B271">
        <f>INDEX(calc_utili!$B$5:$BT$305,MATCH(Prod_1!$A271,calc_utili!$B$5:$B$305,0),MATCH(Prod_1!B$5,calc_utili!$B$5:$BT$5,0))</f>
        <v>-2.74517552921162</v>
      </c>
      <c r="C271">
        <f>INDEX(calc_utili!$B$5:$BT$305,MATCH(Prod_1!$A271,calc_utili!$B$5:$B$305,0),MATCH(Prod_1!C$5,calc_utili!$B$5:$BT$5,0))</f>
        <v>2.96697226161107E-2</v>
      </c>
      <c r="D271">
        <f>INDEX(calc_utili!$B$5:$BT$305,MATCH(Prod_1!$A271,calc_utili!$B$5:$B$305,0),MATCH(Prod_1!D$5,calc_utili!$B$5:$BT$5,0))</f>
        <v>5.4994055120263403E-2</v>
      </c>
      <c r="E271">
        <f>INDEX(calc_utili!$B$5:$BT$305,MATCH(Prod_1!$A271,calc_utili!$B$5:$B$305,0),MATCH(Prod_1!E$5,calc_utili!$B$5:$BT$5,0))</f>
        <v>1.1103284902862101</v>
      </c>
      <c r="F271">
        <f>INDEX(calc_utili!$B$5:$BT$305,MATCH(Prod_1!$A271,calc_utili!$B$5:$B$305,0),MATCH(Prod_1!F$5,calc_utili!$B$5:$BT$5,0))</f>
        <v>-0.438405686484866</v>
      </c>
      <c r="G271">
        <f>INDEX(calc_utili!$B$5:$BT$305,MATCH(Prod_1!$A271,calc_utili!$B$5:$B$305,0),MATCH(Prod_1!G$5,calc_utili!$B$5:$BT$5,0))</f>
        <v>-0.75756804371073905</v>
      </c>
      <c r="H271">
        <f t="shared" si="8"/>
        <v>-2.7461569913846411</v>
      </c>
      <c r="J271" s="50">
        <f t="shared" si="9"/>
        <v>6.4174009199574319E-2</v>
      </c>
    </row>
    <row r="272" spans="1:10" x14ac:dyDescent="0.25">
      <c r="A272">
        <v>999999885</v>
      </c>
      <c r="B272">
        <f>INDEX(calc_utili!$B$5:$BT$305,MATCH(Prod_1!$A272,calc_utili!$B$5:$B$305,0),MATCH(Prod_1!B$5,calc_utili!$B$5:$BT$5,0))</f>
        <v>0.72119459136846098</v>
      </c>
      <c r="C272">
        <f>INDEX(calc_utili!$B$5:$BT$305,MATCH(Prod_1!$A272,calc_utili!$B$5:$B$305,0),MATCH(Prod_1!C$5,calc_utili!$B$5:$BT$5,0))</f>
        <v>1.3410432350239001</v>
      </c>
      <c r="D272">
        <f>INDEX(calc_utili!$B$5:$BT$305,MATCH(Prod_1!$A272,calc_utili!$B$5:$B$305,0),MATCH(Prod_1!D$5,calc_utili!$B$5:$BT$5,0))</f>
        <v>0.65939311697547698</v>
      </c>
      <c r="E272">
        <f>INDEX(calc_utili!$B$5:$BT$305,MATCH(Prod_1!$A272,calc_utili!$B$5:$B$305,0),MATCH(Prod_1!E$5,calc_utili!$B$5:$BT$5,0))</f>
        <v>1.04276555417205</v>
      </c>
      <c r="F272">
        <f>INDEX(calc_utili!$B$5:$BT$305,MATCH(Prod_1!$A272,calc_utili!$B$5:$B$305,0),MATCH(Prod_1!F$5,calc_utili!$B$5:$BT$5,0))</f>
        <v>5.6436243911393097E-2</v>
      </c>
      <c r="G272">
        <f>INDEX(calc_utili!$B$5:$BT$305,MATCH(Prod_1!$A272,calc_utili!$B$5:$B$305,0),MATCH(Prod_1!G$5,calc_utili!$B$5:$BT$5,0))</f>
        <v>-0.4324662968567905</v>
      </c>
      <c r="H272">
        <f t="shared" si="8"/>
        <v>3.3883664445944905</v>
      </c>
      <c r="J272" s="50">
        <f t="shared" si="9"/>
        <v>29.617530853978973</v>
      </c>
    </row>
    <row r="273" spans="1:10" x14ac:dyDescent="0.25">
      <c r="A273">
        <v>999999888</v>
      </c>
      <c r="B273">
        <f>INDEX(calc_utili!$B$5:$BT$305,MATCH(Prod_1!$A273,calc_utili!$B$5:$B$305,0),MATCH(Prod_1!B$5,calc_utili!$B$5:$BT$5,0))</f>
        <v>0.51100987395058495</v>
      </c>
      <c r="C273">
        <f>INDEX(calc_utili!$B$5:$BT$305,MATCH(Prod_1!$A273,calc_utili!$B$5:$B$305,0),MATCH(Prod_1!C$5,calc_utili!$B$5:$BT$5,0))</f>
        <v>0.25111845759296098</v>
      </c>
      <c r="D273">
        <f>INDEX(calc_utili!$B$5:$BT$305,MATCH(Prod_1!$A273,calc_utili!$B$5:$B$305,0),MATCH(Prod_1!D$5,calc_utili!$B$5:$BT$5,0))</f>
        <v>0.96373947263319304</v>
      </c>
      <c r="E273">
        <f>INDEX(calc_utili!$B$5:$BT$305,MATCH(Prod_1!$A273,calc_utili!$B$5:$B$305,0),MATCH(Prod_1!E$5,calc_utili!$B$5:$BT$5,0))</f>
        <v>0.62368695265310004</v>
      </c>
      <c r="F273">
        <f>INDEX(calc_utili!$B$5:$BT$305,MATCH(Prod_1!$A273,calc_utili!$B$5:$B$305,0),MATCH(Prod_1!F$5,calc_utili!$B$5:$BT$5,0))</f>
        <v>0.32307545558390899</v>
      </c>
      <c r="G273">
        <f>INDEX(calc_utili!$B$5:$BT$305,MATCH(Prod_1!$A273,calc_utili!$B$5:$B$305,0),MATCH(Prod_1!G$5,calc_utili!$B$5:$BT$5,0))</f>
        <v>-0.24090356663922208</v>
      </c>
      <c r="H273">
        <f t="shared" si="8"/>
        <v>2.4317266457745261</v>
      </c>
      <c r="J273" s="50">
        <f t="shared" si="9"/>
        <v>11.378511787647266</v>
      </c>
    </row>
    <row r="274" spans="1:10" x14ac:dyDescent="0.25">
      <c r="A274">
        <v>999999889</v>
      </c>
      <c r="B274">
        <f>INDEX(calc_utili!$B$5:$BT$305,MATCH(Prod_1!$A274,calc_utili!$B$5:$B$305,0),MATCH(Prod_1!B$5,calc_utili!$B$5:$BT$5,0))</f>
        <v>-2.7327674711043</v>
      </c>
      <c r="C274">
        <f>INDEX(calc_utili!$B$5:$BT$305,MATCH(Prod_1!$A274,calc_utili!$B$5:$B$305,0),MATCH(Prod_1!C$5,calc_utili!$B$5:$BT$5,0))</f>
        <v>3.0911448609563599</v>
      </c>
      <c r="D274">
        <f>INDEX(calc_utili!$B$5:$BT$305,MATCH(Prod_1!$A274,calc_utili!$B$5:$B$305,0),MATCH(Prod_1!D$5,calc_utili!$B$5:$BT$5,0))</f>
        <v>0.51296025470681605</v>
      </c>
      <c r="E274">
        <f>INDEX(calc_utili!$B$5:$BT$305,MATCH(Prod_1!$A274,calc_utili!$B$5:$B$305,0),MATCH(Prod_1!E$5,calc_utili!$B$5:$BT$5,0))</f>
        <v>-5.8528953654614801E-2</v>
      </c>
      <c r="F274">
        <f>INDEX(calc_utili!$B$5:$BT$305,MATCH(Prod_1!$A274,calc_utili!$B$5:$B$305,0),MATCH(Prod_1!F$5,calc_utili!$B$5:$BT$5,0))</f>
        <v>0.236301958465231</v>
      </c>
      <c r="G274">
        <f>INDEX(calc_utili!$B$5:$BT$305,MATCH(Prod_1!$A274,calc_utili!$B$5:$B$305,0),MATCH(Prod_1!G$5,calc_utili!$B$5:$BT$5,0))</f>
        <v>-1.2795924699699892</v>
      </c>
      <c r="H274">
        <f t="shared" si="8"/>
        <v>-0.23048182060049704</v>
      </c>
      <c r="J274" s="50">
        <f t="shared" si="9"/>
        <v>0.79415087205697177</v>
      </c>
    </row>
    <row r="275" spans="1:10" x14ac:dyDescent="0.25">
      <c r="A275">
        <v>999999891</v>
      </c>
      <c r="B275">
        <f>INDEX(calc_utili!$B$5:$BT$305,MATCH(Prod_1!$A275,calc_utili!$B$5:$B$305,0),MATCH(Prod_1!B$5,calc_utili!$B$5:$BT$5,0))</f>
        <v>-0.95839004442016495</v>
      </c>
      <c r="C275">
        <f>INDEX(calc_utili!$B$5:$BT$305,MATCH(Prod_1!$A275,calc_utili!$B$5:$B$305,0),MATCH(Prod_1!C$5,calc_utili!$B$5:$BT$5,0))</f>
        <v>1.4884599986109299</v>
      </c>
      <c r="D275">
        <f>INDEX(calc_utili!$B$5:$BT$305,MATCH(Prod_1!$A275,calc_utili!$B$5:$B$305,0),MATCH(Prod_1!D$5,calc_utili!$B$5:$BT$5,0))</f>
        <v>0.241088918082075</v>
      </c>
      <c r="E275">
        <f>INDEX(calc_utili!$B$5:$BT$305,MATCH(Prod_1!$A275,calc_utili!$B$5:$B$305,0),MATCH(Prod_1!E$5,calc_utili!$B$5:$BT$5,0))</f>
        <v>7.1867849470313494E-2</v>
      </c>
      <c r="F275">
        <f>INDEX(calc_utili!$B$5:$BT$305,MATCH(Prod_1!$A275,calc_utili!$B$5:$B$305,0),MATCH(Prod_1!F$5,calc_utili!$B$5:$BT$5,0))</f>
        <v>0.22897295679159499</v>
      </c>
      <c r="G275">
        <f>INDEX(calc_utili!$B$5:$BT$305,MATCH(Prod_1!$A275,calc_utili!$B$5:$B$305,0),MATCH(Prod_1!G$5,calc_utili!$B$5:$BT$5,0))</f>
        <v>-1.2421449425825823</v>
      </c>
      <c r="H275">
        <f t="shared" si="8"/>
        <v>-0.17014526404783381</v>
      </c>
      <c r="J275" s="50">
        <f t="shared" si="9"/>
        <v>0.8435422713310361</v>
      </c>
    </row>
    <row r="276" spans="1:10" x14ac:dyDescent="0.25">
      <c r="A276">
        <v>999999892</v>
      </c>
      <c r="B276">
        <f>INDEX(calc_utili!$B$5:$BT$305,MATCH(Prod_1!$A276,calc_utili!$B$5:$B$305,0),MATCH(Prod_1!B$5,calc_utili!$B$5:$BT$5,0))</f>
        <v>-2.0403728411827</v>
      </c>
      <c r="C276">
        <f>INDEX(calc_utili!$B$5:$BT$305,MATCH(Prod_1!$A276,calc_utili!$B$5:$B$305,0),MATCH(Prod_1!C$5,calc_utili!$B$5:$BT$5,0))</f>
        <v>2.43826994464892</v>
      </c>
      <c r="D276">
        <f>INDEX(calc_utili!$B$5:$BT$305,MATCH(Prod_1!$A276,calc_utili!$B$5:$B$305,0),MATCH(Prod_1!D$5,calc_utili!$B$5:$BT$5,0))</f>
        <v>0.30161874444499598</v>
      </c>
      <c r="E276">
        <f>INDEX(calc_utili!$B$5:$BT$305,MATCH(Prod_1!$A276,calc_utili!$B$5:$B$305,0),MATCH(Prod_1!E$5,calc_utili!$B$5:$BT$5,0))</f>
        <v>-3.1828375001007402E-2</v>
      </c>
      <c r="F276">
        <f>INDEX(calc_utili!$B$5:$BT$305,MATCH(Prod_1!$A276,calc_utili!$B$5:$B$305,0),MATCH(Prod_1!F$5,calc_utili!$B$5:$BT$5,0))</f>
        <v>0.24939198786672601</v>
      </c>
      <c r="G276">
        <f>INDEX(calc_utili!$B$5:$BT$305,MATCH(Prod_1!$A276,calc_utili!$B$5:$B$305,0),MATCH(Prod_1!G$5,calc_utili!$B$5:$BT$5,0))</f>
        <v>-1.0097766031719146</v>
      </c>
      <c r="H276">
        <f t="shared" si="8"/>
        <v>-9.2697142394980059E-2</v>
      </c>
      <c r="J276" s="50">
        <f t="shared" si="9"/>
        <v>0.91146950397014614</v>
      </c>
    </row>
    <row r="277" spans="1:10" x14ac:dyDescent="0.25">
      <c r="A277">
        <v>999999898</v>
      </c>
      <c r="B277">
        <f>INDEX(calc_utili!$B$5:$BT$305,MATCH(Prod_1!$A277,calc_utili!$B$5:$B$305,0),MATCH(Prod_1!B$5,calc_utili!$B$5:$BT$5,0))</f>
        <v>-2.7855026457162499</v>
      </c>
      <c r="C277">
        <f>INDEX(calc_utili!$B$5:$BT$305,MATCH(Prod_1!$A277,calc_utili!$B$5:$B$305,0),MATCH(Prod_1!C$5,calc_utili!$B$5:$BT$5,0))</f>
        <v>2.7202007278965299</v>
      </c>
      <c r="D277">
        <f>INDEX(calc_utili!$B$5:$BT$305,MATCH(Prod_1!$A277,calc_utili!$B$5:$B$305,0),MATCH(Prod_1!D$5,calc_utili!$B$5:$BT$5,0))</f>
        <v>0.23982194634016901</v>
      </c>
      <c r="E277">
        <f>INDEX(calc_utili!$B$5:$BT$305,MATCH(Prod_1!$A277,calc_utili!$B$5:$B$305,0),MATCH(Prod_1!E$5,calc_utili!$B$5:$BT$5,0))</f>
        <v>0.14007796294628999</v>
      </c>
      <c r="F277">
        <f>INDEX(calc_utili!$B$5:$BT$305,MATCH(Prod_1!$A277,calc_utili!$B$5:$B$305,0),MATCH(Prod_1!F$5,calc_utili!$B$5:$BT$5,0))</f>
        <v>6.9136859928051006E-2</v>
      </c>
      <c r="G277">
        <f>INDEX(calc_utili!$B$5:$BT$305,MATCH(Prod_1!$A277,calc_utili!$B$5:$B$305,0),MATCH(Prod_1!G$5,calc_utili!$B$5:$BT$5,0))</f>
        <v>-0.56162419620939552</v>
      </c>
      <c r="H277">
        <f t="shared" si="8"/>
        <v>-0.17788934481460555</v>
      </c>
      <c r="J277" s="50">
        <f t="shared" si="9"/>
        <v>0.83703504063199274</v>
      </c>
    </row>
    <row r="278" spans="1:10" x14ac:dyDescent="0.25">
      <c r="A278">
        <v>999999903</v>
      </c>
      <c r="B278">
        <f>INDEX(calc_utili!$B$5:$BT$305,MATCH(Prod_1!$A278,calc_utili!$B$5:$B$305,0),MATCH(Prod_1!B$5,calc_utili!$B$5:$BT$5,0))</f>
        <v>-2.5429118881522501</v>
      </c>
      <c r="C278">
        <f>INDEX(calc_utili!$B$5:$BT$305,MATCH(Prod_1!$A278,calc_utili!$B$5:$B$305,0),MATCH(Prod_1!C$5,calc_utili!$B$5:$BT$5,0))</f>
        <v>3.15340675400078</v>
      </c>
      <c r="D278">
        <f>INDEX(calc_utili!$B$5:$BT$305,MATCH(Prod_1!$A278,calc_utili!$B$5:$B$305,0),MATCH(Prod_1!D$5,calc_utili!$B$5:$BT$5,0))</f>
        <v>-6.0055449775552099E-2</v>
      </c>
      <c r="E278">
        <f>INDEX(calc_utili!$B$5:$BT$305,MATCH(Prod_1!$A278,calc_utili!$B$5:$B$305,0),MATCH(Prod_1!E$5,calc_utili!$B$5:$BT$5,0))</f>
        <v>0.16170574831453399</v>
      </c>
      <c r="F278">
        <f>INDEX(calc_utili!$B$5:$BT$305,MATCH(Prod_1!$A278,calc_utili!$B$5:$B$305,0),MATCH(Prod_1!F$5,calc_utili!$B$5:$BT$5,0))</f>
        <v>5.2222627988646297E-2</v>
      </c>
      <c r="G278">
        <f>INDEX(calc_utili!$B$5:$BT$305,MATCH(Prod_1!$A278,calc_utili!$B$5:$B$305,0),MATCH(Prod_1!G$5,calc_utili!$B$5:$BT$5,0))</f>
        <v>-1.0927936017950639</v>
      </c>
      <c r="H278">
        <f t="shared" si="8"/>
        <v>-0.32842580941890587</v>
      </c>
      <c r="J278" s="50">
        <f t="shared" si="9"/>
        <v>0.72005634764303927</v>
      </c>
    </row>
    <row r="279" spans="1:10" x14ac:dyDescent="0.25">
      <c r="A279">
        <v>999999913</v>
      </c>
      <c r="B279">
        <f>INDEX(calc_utili!$B$5:$BT$305,MATCH(Prod_1!$A279,calc_utili!$B$5:$B$305,0),MATCH(Prod_1!B$5,calc_utili!$B$5:$BT$5,0))</f>
        <v>-1.6609576107845001</v>
      </c>
      <c r="C279">
        <f>INDEX(calc_utili!$B$5:$BT$305,MATCH(Prod_1!$A279,calc_utili!$B$5:$B$305,0),MATCH(Prod_1!C$5,calc_utili!$B$5:$BT$5,0))</f>
        <v>2.3265063824118601</v>
      </c>
      <c r="D279">
        <f>INDEX(calc_utili!$B$5:$BT$305,MATCH(Prod_1!$A279,calc_utili!$B$5:$B$305,0),MATCH(Prod_1!D$5,calc_utili!$B$5:$BT$5,0))</f>
        <v>0.42974539242111998</v>
      </c>
      <c r="E279">
        <f>INDEX(calc_utili!$B$5:$BT$305,MATCH(Prod_1!$A279,calc_utili!$B$5:$B$305,0),MATCH(Prod_1!E$5,calc_utili!$B$5:$BT$5,0))</f>
        <v>0.16759653439439801</v>
      </c>
      <c r="F279">
        <f>INDEX(calc_utili!$B$5:$BT$305,MATCH(Prod_1!$A279,calc_utili!$B$5:$B$305,0),MATCH(Prod_1!F$5,calc_utili!$B$5:$BT$5,0))</f>
        <v>0.16488044020929099</v>
      </c>
      <c r="G279">
        <f>INDEX(calc_utili!$B$5:$BT$305,MATCH(Prod_1!$A279,calc_utili!$B$5:$B$305,0),MATCH(Prod_1!G$5,calc_utili!$B$5:$BT$5,0))</f>
        <v>-0.7113500462914164</v>
      </c>
      <c r="H279">
        <f t="shared" si="8"/>
        <v>0.71642109236075258</v>
      </c>
      <c r="J279" s="50">
        <f t="shared" si="9"/>
        <v>2.0470937254358605</v>
      </c>
    </row>
    <row r="280" spans="1:10" x14ac:dyDescent="0.25">
      <c r="A280">
        <v>999999914</v>
      </c>
      <c r="B280">
        <f>INDEX(calc_utili!$B$5:$BT$305,MATCH(Prod_1!$A280,calc_utili!$B$5:$B$305,0),MATCH(Prod_1!B$5,calc_utili!$B$5:$BT$5,0))</f>
        <v>-3.1762241824237498</v>
      </c>
      <c r="C280">
        <f>INDEX(calc_utili!$B$5:$BT$305,MATCH(Prod_1!$A280,calc_utili!$B$5:$B$305,0),MATCH(Prod_1!C$5,calc_utili!$B$5:$BT$5,0))</f>
        <v>2.9269803120978599</v>
      </c>
      <c r="D280">
        <f>INDEX(calc_utili!$B$5:$BT$305,MATCH(Prod_1!$A280,calc_utili!$B$5:$B$305,0),MATCH(Prod_1!D$5,calc_utili!$B$5:$BT$5,0))</f>
        <v>-0.40792367533377799</v>
      </c>
      <c r="E280">
        <f>INDEX(calc_utili!$B$5:$BT$305,MATCH(Prod_1!$A280,calc_utili!$B$5:$B$305,0),MATCH(Prod_1!E$5,calc_utili!$B$5:$BT$5,0))</f>
        <v>0.462727600793789</v>
      </c>
      <c r="F280">
        <f>INDEX(calc_utili!$B$5:$BT$305,MATCH(Prod_1!$A280,calc_utili!$B$5:$B$305,0),MATCH(Prod_1!F$5,calc_utili!$B$5:$BT$5,0))</f>
        <v>0.12528279313726201</v>
      </c>
      <c r="G280">
        <f>INDEX(calc_utili!$B$5:$BT$305,MATCH(Prod_1!$A280,calc_utili!$B$5:$B$305,0),MATCH(Prod_1!G$5,calc_utili!$B$5:$BT$5,0))</f>
        <v>-1.1940376027316848</v>
      </c>
      <c r="H280">
        <f t="shared" si="8"/>
        <v>-1.2631947544603017</v>
      </c>
      <c r="J280" s="50">
        <f t="shared" si="9"/>
        <v>0.28274926754431368</v>
      </c>
    </row>
    <row r="281" spans="1:10" x14ac:dyDescent="0.25">
      <c r="A281">
        <v>999999919</v>
      </c>
      <c r="B281">
        <f>INDEX(calc_utili!$B$5:$BT$305,MATCH(Prod_1!$A281,calc_utili!$B$5:$B$305,0),MATCH(Prod_1!B$5,calc_utili!$B$5:$BT$5,0))</f>
        <v>-3.6010075587362498</v>
      </c>
      <c r="C281">
        <f>INDEX(calc_utili!$B$5:$BT$305,MATCH(Prod_1!$A281,calc_utili!$B$5:$B$305,0),MATCH(Prod_1!C$5,calc_utili!$B$5:$BT$5,0))</f>
        <v>5.3871865932900498</v>
      </c>
      <c r="D281">
        <f>INDEX(calc_utili!$B$5:$BT$305,MATCH(Prod_1!$A281,calc_utili!$B$5:$B$305,0),MATCH(Prod_1!D$5,calc_utili!$B$5:$BT$5,0))</f>
        <v>-0.52974787717552496</v>
      </c>
      <c r="E281">
        <f>INDEX(calc_utili!$B$5:$BT$305,MATCH(Prod_1!$A281,calc_utili!$B$5:$B$305,0),MATCH(Prod_1!E$5,calc_utili!$B$5:$BT$5,0))</f>
        <v>2.5272399527941799E-2</v>
      </c>
      <c r="F281">
        <f>INDEX(calc_utili!$B$5:$BT$305,MATCH(Prod_1!$A281,calc_utili!$B$5:$B$305,0),MATCH(Prod_1!F$5,calc_utili!$B$5:$BT$5,0))</f>
        <v>0.70995039600482401</v>
      </c>
      <c r="G281">
        <f>INDEX(calc_utili!$B$5:$BT$305,MATCH(Prod_1!$A281,calc_utili!$B$5:$B$305,0),MATCH(Prod_1!G$5,calc_utili!$B$5:$BT$5,0))</f>
        <v>-1.3221455932927828</v>
      </c>
      <c r="H281">
        <f t="shared" si="8"/>
        <v>0.66950835961825783</v>
      </c>
      <c r="J281" s="50">
        <f t="shared" si="9"/>
        <v>1.9532767747945172</v>
      </c>
    </row>
    <row r="282" spans="1:10" x14ac:dyDescent="0.25">
      <c r="A282">
        <v>999999921</v>
      </c>
      <c r="B282">
        <f>INDEX(calc_utili!$B$5:$BT$305,MATCH(Prod_1!$A282,calc_utili!$B$5:$B$305,0),MATCH(Prod_1!B$5,calc_utili!$B$5:$BT$5,0))</f>
        <v>-1.3554010980482001</v>
      </c>
      <c r="C282">
        <f>INDEX(calc_utili!$B$5:$BT$305,MATCH(Prod_1!$A282,calc_utili!$B$5:$B$305,0),MATCH(Prod_1!C$5,calc_utili!$B$5:$BT$5,0))</f>
        <v>4.1027408940567298</v>
      </c>
      <c r="D282">
        <f>INDEX(calc_utili!$B$5:$BT$305,MATCH(Prod_1!$A282,calc_utili!$B$5:$B$305,0),MATCH(Prod_1!D$5,calc_utili!$B$5:$BT$5,0))</f>
        <v>0.44221673565615499</v>
      </c>
      <c r="E282">
        <f>INDEX(calc_utili!$B$5:$BT$305,MATCH(Prod_1!$A282,calc_utili!$B$5:$B$305,0),MATCH(Prod_1!E$5,calc_utili!$B$5:$BT$5,0))</f>
        <v>1.02037192645134</v>
      </c>
      <c r="F282">
        <f>INDEX(calc_utili!$B$5:$BT$305,MATCH(Prod_1!$A282,calc_utili!$B$5:$B$305,0),MATCH(Prod_1!F$5,calc_utili!$B$5:$BT$5,0))</f>
        <v>0.24318356863181601</v>
      </c>
      <c r="G282">
        <f>INDEX(calc_utili!$B$5:$BT$305,MATCH(Prod_1!$A282,calc_utili!$B$5:$B$305,0),MATCH(Prod_1!G$5,calc_utili!$B$5:$BT$5,0))</f>
        <v>-1.3939107173644292</v>
      </c>
      <c r="H282">
        <f t="shared" si="8"/>
        <v>3.0592013093834112</v>
      </c>
      <c r="J282" s="50">
        <f t="shared" si="9"/>
        <v>21.310529842931974</v>
      </c>
    </row>
    <row r="283" spans="1:10" x14ac:dyDescent="0.25">
      <c r="A283">
        <v>999999923</v>
      </c>
      <c r="B283">
        <f>INDEX(calc_utili!$B$5:$BT$305,MATCH(Prod_1!$A283,calc_utili!$B$5:$B$305,0),MATCH(Prod_1!B$5,calc_utili!$B$5:$BT$5,0))</f>
        <v>-1.74463872259022</v>
      </c>
      <c r="C283">
        <f>INDEX(calc_utili!$B$5:$BT$305,MATCH(Prod_1!$A283,calc_utili!$B$5:$B$305,0),MATCH(Prod_1!C$5,calc_utili!$B$5:$BT$5,0))</f>
        <v>1.68947411011991</v>
      </c>
      <c r="D283">
        <f>INDEX(calc_utili!$B$5:$BT$305,MATCH(Prod_1!$A283,calc_utili!$B$5:$B$305,0),MATCH(Prod_1!D$5,calc_utili!$B$5:$BT$5,0))</f>
        <v>0.51260897845460895</v>
      </c>
      <c r="E283">
        <f>INDEX(calc_utili!$B$5:$BT$305,MATCH(Prod_1!$A283,calc_utili!$B$5:$B$305,0),MATCH(Prod_1!E$5,calc_utili!$B$5:$BT$5,0))</f>
        <v>1.1305075210253701</v>
      </c>
      <c r="F283">
        <f>INDEX(calc_utili!$B$5:$BT$305,MATCH(Prod_1!$A283,calc_utili!$B$5:$B$305,0),MATCH(Prod_1!F$5,calc_utili!$B$5:$BT$5,0))</f>
        <v>0.208918537958342</v>
      </c>
      <c r="G283">
        <f>INDEX(calc_utili!$B$5:$BT$305,MATCH(Prod_1!$A283,calc_utili!$B$5:$B$305,0),MATCH(Prod_1!G$5,calc_utili!$B$5:$BT$5,0))</f>
        <v>-1.5375711295939922</v>
      </c>
      <c r="H283">
        <f t="shared" si="8"/>
        <v>0.25929929537401897</v>
      </c>
      <c r="J283" s="50">
        <f t="shared" si="9"/>
        <v>1.2960216400680076</v>
      </c>
    </row>
    <row r="284" spans="1:10" x14ac:dyDescent="0.25">
      <c r="A284">
        <v>999999924</v>
      </c>
      <c r="B284">
        <f>INDEX(calc_utili!$B$5:$BT$305,MATCH(Prod_1!$A284,calc_utili!$B$5:$B$305,0),MATCH(Prod_1!B$5,calc_utili!$B$5:$BT$5,0))</f>
        <v>-1.00021712525838</v>
      </c>
      <c r="C284">
        <f>INDEX(calc_utili!$B$5:$BT$305,MATCH(Prod_1!$A284,calc_utili!$B$5:$B$305,0),MATCH(Prod_1!C$5,calc_utili!$B$5:$BT$5,0))</f>
        <v>2.3712801957805199</v>
      </c>
      <c r="D284">
        <f>INDEX(calc_utili!$B$5:$BT$305,MATCH(Prod_1!$A284,calc_utili!$B$5:$B$305,0),MATCH(Prod_1!D$5,calc_utili!$B$5:$BT$5,0))</f>
        <v>1.30701555247641</v>
      </c>
      <c r="E284">
        <f>INDEX(calc_utili!$B$5:$BT$305,MATCH(Prod_1!$A284,calc_utili!$B$5:$B$305,0),MATCH(Prod_1!E$5,calc_utili!$B$5:$BT$5,0))</f>
        <v>0.67649521997893303</v>
      </c>
      <c r="F284">
        <f>INDEX(calc_utili!$B$5:$BT$305,MATCH(Prod_1!$A284,calc_utili!$B$5:$B$305,0),MATCH(Prod_1!F$5,calc_utili!$B$5:$BT$5,0))</f>
        <v>-1.7133678384236201E-2</v>
      </c>
      <c r="G284">
        <f>INDEX(calc_utili!$B$5:$BT$305,MATCH(Prod_1!$A284,calc_utili!$B$5:$B$305,0),MATCH(Prod_1!G$5,calc_utili!$B$5:$BT$5,0))</f>
        <v>-1.0562930846166498</v>
      </c>
      <c r="H284">
        <f t="shared" si="8"/>
        <v>2.2811470799765967</v>
      </c>
      <c r="J284" s="50">
        <f t="shared" si="9"/>
        <v>9.7879014783655673</v>
      </c>
    </row>
    <row r="285" spans="1:10" x14ac:dyDescent="0.25">
      <c r="A285">
        <v>999999925</v>
      </c>
      <c r="B285">
        <f>INDEX(calc_utili!$B$5:$BT$305,MATCH(Prod_1!$A285,calc_utili!$B$5:$B$305,0),MATCH(Prod_1!B$5,calc_utili!$B$5:$BT$5,0))</f>
        <v>-2.1950273921559602</v>
      </c>
      <c r="C285">
        <f>INDEX(calc_utili!$B$5:$BT$305,MATCH(Prod_1!$A285,calc_utili!$B$5:$B$305,0),MATCH(Prod_1!C$5,calc_utili!$B$5:$BT$5,0))</f>
        <v>3.8494675318073601</v>
      </c>
      <c r="D285">
        <f>INDEX(calc_utili!$B$5:$BT$305,MATCH(Prod_1!$A285,calc_utili!$B$5:$B$305,0),MATCH(Prod_1!D$5,calc_utili!$B$5:$BT$5,0))</f>
        <v>0.69099742035206002</v>
      </c>
      <c r="E285">
        <f>INDEX(calc_utili!$B$5:$BT$305,MATCH(Prod_1!$A285,calc_utili!$B$5:$B$305,0),MATCH(Prod_1!E$5,calc_utili!$B$5:$BT$5,0))</f>
        <v>7.8717483243262706E-2</v>
      </c>
      <c r="F285">
        <f>INDEX(calc_utili!$B$5:$BT$305,MATCH(Prod_1!$A285,calc_utili!$B$5:$B$305,0),MATCH(Prod_1!F$5,calc_utili!$B$5:$BT$5,0))</f>
        <v>-0.10990583623302901</v>
      </c>
      <c r="G285">
        <f>INDEX(calc_utili!$B$5:$BT$305,MATCH(Prod_1!$A285,calc_utili!$B$5:$B$305,0),MATCH(Prod_1!G$5,calc_utili!$B$5:$BT$5,0))</f>
        <v>-0.93836495400184816</v>
      </c>
      <c r="H285">
        <f t="shared" si="8"/>
        <v>1.3758842530118458</v>
      </c>
      <c r="J285" s="50">
        <f t="shared" si="9"/>
        <v>3.9585755581247053</v>
      </c>
    </row>
    <row r="286" spans="1:10" x14ac:dyDescent="0.25">
      <c r="A286">
        <v>999999926</v>
      </c>
      <c r="B286">
        <f>INDEX(calc_utili!$B$5:$BT$305,MATCH(Prod_1!$A286,calc_utili!$B$5:$B$305,0),MATCH(Prod_1!B$5,calc_utili!$B$5:$BT$5,0))</f>
        <v>-2.7156322431329998</v>
      </c>
      <c r="C286">
        <f>INDEX(calc_utili!$B$5:$BT$305,MATCH(Prod_1!$A286,calc_utili!$B$5:$B$305,0),MATCH(Prod_1!C$5,calc_utili!$B$5:$BT$5,0))</f>
        <v>3.30174775066829</v>
      </c>
      <c r="D286">
        <f>INDEX(calc_utili!$B$5:$BT$305,MATCH(Prod_1!$A286,calc_utili!$B$5:$B$305,0),MATCH(Prod_1!D$5,calc_utili!$B$5:$BT$5,0))</f>
        <v>-0.33420601549801299</v>
      </c>
      <c r="E286">
        <f>INDEX(calc_utili!$B$5:$BT$305,MATCH(Prod_1!$A286,calc_utili!$B$5:$B$305,0),MATCH(Prod_1!E$5,calc_utili!$B$5:$BT$5,0))</f>
        <v>0.66174422848241399</v>
      </c>
      <c r="F286">
        <f>INDEX(calc_utili!$B$5:$BT$305,MATCH(Prod_1!$A286,calc_utili!$B$5:$B$305,0),MATCH(Prod_1!F$5,calc_utili!$B$5:$BT$5,0))</f>
        <v>-0.27515104743945401</v>
      </c>
      <c r="G286">
        <f>INDEX(calc_utili!$B$5:$BT$305,MATCH(Prod_1!$A286,calc_utili!$B$5:$B$305,0),MATCH(Prod_1!G$5,calc_utili!$B$5:$BT$5,0))</f>
        <v>-1.2218286456775722</v>
      </c>
      <c r="H286">
        <f t="shared" si="8"/>
        <v>-0.58332597259733499</v>
      </c>
      <c r="J286" s="50">
        <f t="shared" si="9"/>
        <v>0.55803925333455018</v>
      </c>
    </row>
    <row r="287" spans="1:10" x14ac:dyDescent="0.25">
      <c r="A287">
        <v>999999927</v>
      </c>
      <c r="B287">
        <f>INDEX(calc_utili!$B$5:$BT$305,MATCH(Prod_1!$A287,calc_utili!$B$5:$B$305,0),MATCH(Prod_1!B$5,calc_utili!$B$5:$BT$5,0))</f>
        <v>-0.14938124816551501</v>
      </c>
      <c r="C287">
        <f>INDEX(calc_utili!$B$5:$BT$305,MATCH(Prod_1!$A287,calc_utili!$B$5:$B$305,0),MATCH(Prod_1!C$5,calc_utili!$B$5:$BT$5,0))</f>
        <v>5.6203257251808303</v>
      </c>
      <c r="D287">
        <f>INDEX(calc_utili!$B$5:$BT$305,MATCH(Prod_1!$A287,calc_utili!$B$5:$B$305,0),MATCH(Prod_1!D$5,calc_utili!$B$5:$BT$5,0))</f>
        <v>0.62647923533050298</v>
      </c>
      <c r="E287">
        <f>INDEX(calc_utili!$B$5:$BT$305,MATCH(Prod_1!$A287,calc_utili!$B$5:$B$305,0),MATCH(Prod_1!E$5,calc_utili!$B$5:$BT$5,0))</f>
        <v>0.217100877226373</v>
      </c>
      <c r="F287">
        <f>INDEX(calc_utili!$B$5:$BT$305,MATCH(Prod_1!$A287,calc_utili!$B$5:$B$305,0),MATCH(Prod_1!F$5,calc_utili!$B$5:$BT$5,0))</f>
        <v>0.12879583273526701</v>
      </c>
      <c r="G287">
        <f>INDEX(calc_utili!$B$5:$BT$305,MATCH(Prod_1!$A287,calc_utili!$B$5:$B$305,0),MATCH(Prod_1!G$5,calc_utili!$B$5:$BT$5,0))</f>
        <v>-0.51079604740448037</v>
      </c>
      <c r="H287">
        <f t="shared" si="8"/>
        <v>5.9325243749029779</v>
      </c>
      <c r="J287" s="50">
        <f t="shared" si="9"/>
        <v>377.10526836464226</v>
      </c>
    </row>
    <row r="288" spans="1:10" x14ac:dyDescent="0.25">
      <c r="A288">
        <v>999999928</v>
      </c>
      <c r="B288">
        <f>INDEX(calc_utili!$B$5:$BT$305,MATCH(Prod_1!$A288,calc_utili!$B$5:$B$305,0),MATCH(Prod_1!B$5,calc_utili!$B$5:$BT$5,0))</f>
        <v>-2.3482043170095701</v>
      </c>
      <c r="C288">
        <f>INDEX(calc_utili!$B$5:$BT$305,MATCH(Prod_1!$A288,calc_utili!$B$5:$B$305,0),MATCH(Prod_1!C$5,calc_utili!$B$5:$BT$5,0))</f>
        <v>3.3146992381093101</v>
      </c>
      <c r="D288">
        <f>INDEX(calc_utili!$B$5:$BT$305,MATCH(Prod_1!$A288,calc_utili!$B$5:$B$305,0),MATCH(Prod_1!D$5,calc_utili!$B$5:$BT$5,0))</f>
        <v>-7.6072753371193E-2</v>
      </c>
      <c r="E288">
        <f>INDEX(calc_utili!$B$5:$BT$305,MATCH(Prod_1!$A288,calc_utili!$B$5:$B$305,0),MATCH(Prod_1!E$5,calc_utili!$B$5:$BT$5,0))</f>
        <v>0.17227525198207699</v>
      </c>
      <c r="F288">
        <f>INDEX(calc_utili!$B$5:$BT$305,MATCH(Prod_1!$A288,calc_utili!$B$5:$B$305,0),MATCH(Prod_1!F$5,calc_utili!$B$5:$BT$5,0))</f>
        <v>0.27599158645066602</v>
      </c>
      <c r="G288">
        <f>INDEX(calc_utili!$B$5:$BT$305,MATCH(Prod_1!$A288,calc_utili!$B$5:$B$305,0),MATCH(Prod_1!G$5,calc_utili!$B$5:$BT$5,0))</f>
        <v>-1.3363726015058184</v>
      </c>
      <c r="H288">
        <f t="shared" si="8"/>
        <v>2.3164046554717821E-3</v>
      </c>
      <c r="J288" s="50">
        <f t="shared" si="9"/>
        <v>1.0023190895934697</v>
      </c>
    </row>
    <row r="289" spans="1:10" x14ac:dyDescent="0.25">
      <c r="A289">
        <v>999999929</v>
      </c>
      <c r="B289">
        <f>INDEX(calc_utili!$B$5:$BT$305,MATCH(Prod_1!$A289,calc_utili!$B$5:$B$305,0),MATCH(Prod_1!B$5,calc_utili!$B$5:$BT$5,0))</f>
        <v>-1.7742963102229901</v>
      </c>
      <c r="C289">
        <f>INDEX(calc_utili!$B$5:$BT$305,MATCH(Prod_1!$A289,calc_utili!$B$5:$B$305,0),MATCH(Prod_1!C$5,calc_utili!$B$5:$BT$5,0))</f>
        <v>3.76218768431387</v>
      </c>
      <c r="D289">
        <f>INDEX(calc_utili!$B$5:$BT$305,MATCH(Prod_1!$A289,calc_utili!$B$5:$B$305,0),MATCH(Prod_1!D$5,calc_utili!$B$5:$BT$5,0))</f>
        <v>-2.5195060535852E-2</v>
      </c>
      <c r="E289">
        <f>INDEX(calc_utili!$B$5:$BT$305,MATCH(Prod_1!$A289,calc_utili!$B$5:$B$305,0),MATCH(Prod_1!E$5,calc_utili!$B$5:$BT$5,0))</f>
        <v>0.28766945572295999</v>
      </c>
      <c r="F289">
        <f>INDEX(calc_utili!$B$5:$BT$305,MATCH(Prod_1!$A289,calc_utili!$B$5:$B$305,0),MATCH(Prod_1!F$5,calc_utili!$B$5:$BT$5,0))</f>
        <v>0.15211849895759399</v>
      </c>
      <c r="G289">
        <f>INDEX(calc_utili!$B$5:$BT$305,MATCH(Prod_1!$A289,calc_utili!$B$5:$B$305,0),MATCH(Prod_1!G$5,calc_utili!$B$5:$BT$5,0))</f>
        <v>-1.3065559716543831</v>
      </c>
      <c r="H289">
        <f t="shared" si="8"/>
        <v>1.0959282965811989</v>
      </c>
      <c r="J289" s="50">
        <f t="shared" si="9"/>
        <v>2.9919588197985458</v>
      </c>
    </row>
    <row r="290" spans="1:10" x14ac:dyDescent="0.25">
      <c r="A290">
        <v>999999930</v>
      </c>
      <c r="B290">
        <f>INDEX(calc_utili!$B$5:$BT$305,MATCH(Prod_1!$A290,calc_utili!$B$5:$B$305,0),MATCH(Prod_1!B$5,calc_utili!$B$5:$BT$5,0))</f>
        <v>-1.59387109615859</v>
      </c>
      <c r="C290">
        <f>INDEX(calc_utili!$B$5:$BT$305,MATCH(Prod_1!$A290,calc_utili!$B$5:$B$305,0),MATCH(Prod_1!C$5,calc_utili!$B$5:$BT$5,0))</f>
        <v>3.6715300246227001</v>
      </c>
      <c r="D290">
        <f>INDEX(calc_utili!$B$5:$BT$305,MATCH(Prod_1!$A290,calc_utili!$B$5:$B$305,0),MATCH(Prod_1!D$5,calc_utili!$B$5:$BT$5,0))</f>
        <v>-0.158909500576945</v>
      </c>
      <c r="E290">
        <f>INDEX(calc_utili!$B$5:$BT$305,MATCH(Prod_1!$A290,calc_utili!$B$5:$B$305,0),MATCH(Prod_1!E$5,calc_utili!$B$5:$BT$5,0))</f>
        <v>0.15009658304526599</v>
      </c>
      <c r="F290">
        <f>INDEX(calc_utili!$B$5:$BT$305,MATCH(Prod_1!$A290,calc_utili!$B$5:$B$305,0),MATCH(Prod_1!F$5,calc_utili!$B$5:$BT$5,0))</f>
        <v>2.11408164204905E-2</v>
      </c>
      <c r="G290">
        <f>INDEX(calc_utili!$B$5:$BT$305,MATCH(Prod_1!$A290,calc_utili!$B$5:$B$305,0),MATCH(Prod_1!G$5,calc_utili!$B$5:$BT$5,0))</f>
        <v>-1.2854724090040008</v>
      </c>
      <c r="H290">
        <f t="shared" si="8"/>
        <v>0.80451441834892101</v>
      </c>
      <c r="J290" s="50">
        <f t="shared" si="9"/>
        <v>2.23561066369327</v>
      </c>
    </row>
    <row r="291" spans="1:10" x14ac:dyDescent="0.25">
      <c r="A291">
        <v>999999934</v>
      </c>
      <c r="B291">
        <f>INDEX(calc_utili!$B$5:$BT$305,MATCH(Prod_1!$A291,calc_utili!$B$5:$B$305,0),MATCH(Prod_1!B$5,calc_utili!$B$5:$BT$5,0))</f>
        <v>-1.56726464961862</v>
      </c>
      <c r="C291">
        <f>INDEX(calc_utili!$B$5:$BT$305,MATCH(Prod_1!$A291,calc_utili!$B$5:$B$305,0),MATCH(Prod_1!C$5,calc_utili!$B$5:$BT$5,0))</f>
        <v>3.58812053265736</v>
      </c>
      <c r="D291">
        <f>INDEX(calc_utili!$B$5:$BT$305,MATCH(Prod_1!$A291,calc_utili!$B$5:$B$305,0),MATCH(Prod_1!D$5,calc_utili!$B$5:$BT$5,0))</f>
        <v>8.8547687629798894E-2</v>
      </c>
      <c r="E291">
        <f>INDEX(calc_utili!$B$5:$BT$305,MATCH(Prod_1!$A291,calc_utili!$B$5:$B$305,0),MATCH(Prod_1!E$5,calc_utili!$B$5:$BT$5,0))</f>
        <v>6.9842820268693206E-2</v>
      </c>
      <c r="F291">
        <f>INDEX(calc_utili!$B$5:$BT$305,MATCH(Prod_1!$A291,calc_utili!$B$5:$B$305,0),MATCH(Prod_1!F$5,calc_utili!$B$5:$BT$5,0))</f>
        <v>0.31748024326173002</v>
      </c>
      <c r="G291">
        <f>INDEX(calc_utili!$B$5:$BT$305,MATCH(Prod_1!$A291,calc_utili!$B$5:$B$305,0),MATCH(Prod_1!G$5,calc_utili!$B$5:$BT$5,0))</f>
        <v>-1.2753877799117195</v>
      </c>
      <c r="H291">
        <f t="shared" si="8"/>
        <v>1.221338854287243</v>
      </c>
      <c r="J291" s="50">
        <f t="shared" si="9"/>
        <v>3.391725721614657</v>
      </c>
    </row>
    <row r="292" spans="1:10" x14ac:dyDescent="0.25">
      <c r="A292">
        <v>999999936</v>
      </c>
      <c r="B292">
        <f>INDEX(calc_utili!$B$5:$BT$305,MATCH(Prod_1!$A292,calc_utili!$B$5:$B$305,0),MATCH(Prod_1!B$5,calc_utili!$B$5:$BT$5,0))</f>
        <v>-3.2289040056761</v>
      </c>
      <c r="C292">
        <f>INDEX(calc_utili!$B$5:$BT$305,MATCH(Prod_1!$A292,calc_utili!$B$5:$B$305,0),MATCH(Prod_1!C$5,calc_utili!$B$5:$BT$5,0))</f>
        <v>5.0696635839490503</v>
      </c>
      <c r="D292">
        <f>INDEX(calc_utili!$B$5:$BT$305,MATCH(Prod_1!$A292,calc_utili!$B$5:$B$305,0),MATCH(Prod_1!D$5,calc_utili!$B$5:$BT$5,0))</f>
        <v>0.58120239245507399</v>
      </c>
      <c r="E292">
        <f>INDEX(calc_utili!$B$5:$BT$305,MATCH(Prod_1!$A292,calc_utili!$B$5:$B$305,0),MATCH(Prod_1!E$5,calc_utili!$B$5:$BT$5,0))</f>
        <v>-0.21156288483676799</v>
      </c>
      <c r="F292">
        <f>INDEX(calc_utili!$B$5:$BT$305,MATCH(Prod_1!$A292,calc_utili!$B$5:$B$305,0),MATCH(Prod_1!F$5,calc_utili!$B$5:$BT$5,0))</f>
        <v>-0.23868171610935399</v>
      </c>
      <c r="G292">
        <f>INDEX(calc_utili!$B$5:$BT$305,MATCH(Prod_1!$A292,calc_utili!$B$5:$B$305,0),MATCH(Prod_1!G$5,calc_utili!$B$5:$BT$5,0))</f>
        <v>-0.74013188922902895</v>
      </c>
      <c r="H292">
        <f t="shared" si="8"/>
        <v>1.2315854805528732</v>
      </c>
      <c r="J292" s="50">
        <f t="shared" si="9"/>
        <v>3.4266581315152793</v>
      </c>
    </row>
    <row r="293" spans="1:10" x14ac:dyDescent="0.25">
      <c r="A293">
        <v>999999939</v>
      </c>
      <c r="B293">
        <f>INDEX(calc_utili!$B$5:$BT$305,MATCH(Prod_1!$A293,calc_utili!$B$5:$B$305,0),MATCH(Prod_1!B$5,calc_utili!$B$5:$BT$5,0))</f>
        <v>-2.9211829802046601</v>
      </c>
      <c r="C293">
        <f>INDEX(calc_utili!$B$5:$BT$305,MATCH(Prod_1!$A293,calc_utili!$B$5:$B$305,0),MATCH(Prod_1!C$5,calc_utili!$B$5:$BT$5,0))</f>
        <v>5.3298409726431304</v>
      </c>
      <c r="D293">
        <f>INDEX(calc_utili!$B$5:$BT$305,MATCH(Prod_1!$A293,calc_utili!$B$5:$B$305,0),MATCH(Prod_1!D$5,calc_utili!$B$5:$BT$5,0))</f>
        <v>0.16640773290306601</v>
      </c>
      <c r="E293">
        <f>INDEX(calc_utili!$B$5:$BT$305,MATCH(Prod_1!$A293,calc_utili!$B$5:$B$305,0),MATCH(Prod_1!E$5,calc_utili!$B$5:$BT$5,0))</f>
        <v>0.93868806000905503</v>
      </c>
      <c r="F293">
        <f>INDEX(calc_utili!$B$5:$BT$305,MATCH(Prod_1!$A293,calc_utili!$B$5:$B$305,0),MATCH(Prod_1!F$5,calc_utili!$B$5:$BT$5,0))</f>
        <v>-8.6847114318343993E-3</v>
      </c>
      <c r="G293">
        <f>INDEX(calc_utili!$B$5:$BT$305,MATCH(Prod_1!$A293,calc_utili!$B$5:$B$305,0),MATCH(Prod_1!G$5,calc_utili!$B$5:$BT$5,0))</f>
        <v>-1.3407428153390057</v>
      </c>
      <c r="H293">
        <f t="shared" si="8"/>
        <v>2.1643262585797514</v>
      </c>
      <c r="J293" s="50">
        <f t="shared" si="9"/>
        <v>8.7087325060334937</v>
      </c>
    </row>
    <row r="294" spans="1:10" x14ac:dyDescent="0.25">
      <c r="A294">
        <v>999999940</v>
      </c>
      <c r="B294">
        <f>INDEX(calc_utili!$B$5:$BT$305,MATCH(Prod_1!$A294,calc_utili!$B$5:$B$305,0),MATCH(Prod_1!B$5,calc_utili!$B$5:$BT$5,0))</f>
        <v>5.1623048354955898</v>
      </c>
      <c r="C294">
        <f>INDEX(calc_utili!$B$5:$BT$305,MATCH(Prod_1!$A294,calc_utili!$B$5:$B$305,0),MATCH(Prod_1!C$5,calc_utili!$B$5:$BT$5,0))</f>
        <v>2.6511754310717799</v>
      </c>
      <c r="D294">
        <f>INDEX(calc_utili!$B$5:$BT$305,MATCH(Prod_1!$A294,calc_utili!$B$5:$B$305,0),MATCH(Prod_1!D$5,calc_utili!$B$5:$BT$5,0))</f>
        <v>0.227649951756627</v>
      </c>
      <c r="E294">
        <f>INDEX(calc_utili!$B$5:$BT$305,MATCH(Prod_1!$A294,calc_utili!$B$5:$B$305,0),MATCH(Prod_1!E$5,calc_utili!$B$5:$BT$5,0))</f>
        <v>-4.5422047875314703E-2</v>
      </c>
      <c r="F294">
        <f>INDEX(calc_utili!$B$5:$BT$305,MATCH(Prod_1!$A294,calc_utili!$B$5:$B$305,0),MATCH(Prod_1!F$5,calc_utili!$B$5:$BT$5,0))</f>
        <v>-0.137541661812666</v>
      </c>
      <c r="G294">
        <f>INDEX(calc_utili!$B$5:$BT$305,MATCH(Prod_1!$A294,calc_utili!$B$5:$B$305,0),MATCH(Prod_1!G$5,calc_utili!$B$5:$BT$5,0))</f>
        <v>-0.32308659180853372</v>
      </c>
      <c r="H294">
        <f t="shared" si="8"/>
        <v>7.535079916827482</v>
      </c>
      <c r="J294" s="50">
        <f t="shared" si="9"/>
        <v>1872.5940045486732</v>
      </c>
    </row>
    <row r="295" spans="1:10" x14ac:dyDescent="0.25">
      <c r="A295">
        <v>999999941</v>
      </c>
      <c r="B295">
        <f>INDEX(calc_utili!$B$5:$BT$305,MATCH(Prod_1!$A295,calc_utili!$B$5:$B$305,0),MATCH(Prod_1!B$5,calc_utili!$B$5:$BT$5,0))</f>
        <v>-1.4885322654350901</v>
      </c>
      <c r="C295">
        <f>INDEX(calc_utili!$B$5:$BT$305,MATCH(Prod_1!$A295,calc_utili!$B$5:$B$305,0),MATCH(Prod_1!C$5,calc_utili!$B$5:$BT$5,0))</f>
        <v>2.2047630965501201</v>
      </c>
      <c r="D295">
        <f>INDEX(calc_utili!$B$5:$BT$305,MATCH(Prod_1!$A295,calc_utili!$B$5:$B$305,0),MATCH(Prod_1!D$5,calc_utili!$B$5:$BT$5,0))</f>
        <v>0.45110474421904001</v>
      </c>
      <c r="E295">
        <f>INDEX(calc_utili!$B$5:$BT$305,MATCH(Prod_1!$A295,calc_utili!$B$5:$B$305,0),MATCH(Prod_1!E$5,calc_utili!$B$5:$BT$5,0))</f>
        <v>0.223697433932353</v>
      </c>
      <c r="F295">
        <f>INDEX(calc_utili!$B$5:$BT$305,MATCH(Prod_1!$A295,calc_utili!$B$5:$B$305,0),MATCH(Prod_1!F$5,calc_utili!$B$5:$BT$5,0))</f>
        <v>0.25899036860100899</v>
      </c>
      <c r="G295">
        <f>INDEX(calc_utili!$B$5:$BT$305,MATCH(Prod_1!$A295,calc_utili!$B$5:$B$305,0),MATCH(Prod_1!G$5,calc_utili!$B$5:$BT$5,0))</f>
        <v>-0.91887970902147487</v>
      </c>
      <c r="H295">
        <f t="shared" si="8"/>
        <v>0.73114366884595716</v>
      </c>
      <c r="J295" s="50">
        <f t="shared" si="9"/>
        <v>2.0774551703158042</v>
      </c>
    </row>
    <row r="296" spans="1:10" x14ac:dyDescent="0.25">
      <c r="A296">
        <v>999999942</v>
      </c>
      <c r="B296">
        <f>INDEX(calc_utili!$B$5:$BT$305,MATCH(Prod_1!$A296,calc_utili!$B$5:$B$305,0),MATCH(Prod_1!B$5,calc_utili!$B$5:$BT$5,0))</f>
        <v>-1.09985910396062</v>
      </c>
      <c r="C296">
        <f>INDEX(calc_utili!$B$5:$BT$305,MATCH(Prod_1!$A296,calc_utili!$B$5:$B$305,0),MATCH(Prod_1!C$5,calc_utili!$B$5:$BT$5,0))</f>
        <v>1.9129479648163199</v>
      </c>
      <c r="D296">
        <f>INDEX(calc_utili!$B$5:$BT$305,MATCH(Prod_1!$A296,calc_utili!$B$5:$B$305,0),MATCH(Prod_1!D$5,calc_utili!$B$5:$BT$5,0))</f>
        <v>-0.122539814125301</v>
      </c>
      <c r="E296">
        <f>INDEX(calc_utili!$B$5:$BT$305,MATCH(Prod_1!$A296,calc_utili!$B$5:$B$305,0),MATCH(Prod_1!E$5,calc_utili!$B$5:$BT$5,0))</f>
        <v>9.5462114849508298E-2</v>
      </c>
      <c r="F296">
        <f>INDEX(calc_utili!$B$5:$BT$305,MATCH(Prod_1!$A296,calc_utili!$B$5:$B$305,0),MATCH(Prod_1!F$5,calc_utili!$B$5:$BT$5,0))</f>
        <v>-1.01762050750782</v>
      </c>
      <c r="G296">
        <f>INDEX(calc_utili!$B$5:$BT$305,MATCH(Prod_1!$A296,calc_utili!$B$5:$B$305,0),MATCH(Prod_1!G$5,calc_utili!$B$5:$BT$5,0))</f>
        <v>-1.0089074169862826</v>
      </c>
      <c r="H296">
        <f t="shared" si="8"/>
        <v>-1.2405167629141953</v>
      </c>
      <c r="J296" s="50">
        <f t="shared" si="9"/>
        <v>0.28923471353975788</v>
      </c>
    </row>
    <row r="297" spans="1:10" x14ac:dyDescent="0.25">
      <c r="A297">
        <v>999999948</v>
      </c>
      <c r="B297">
        <f>INDEX(calc_utili!$B$5:$BT$305,MATCH(Prod_1!$A297,calc_utili!$B$5:$B$305,0),MATCH(Prod_1!B$5,calc_utili!$B$5:$BT$5,0))</f>
        <v>-1.8734736362716</v>
      </c>
      <c r="C297">
        <f>INDEX(calc_utili!$B$5:$BT$305,MATCH(Prod_1!$A297,calc_utili!$B$5:$B$305,0),MATCH(Prod_1!C$5,calc_utili!$B$5:$BT$5,0))</f>
        <v>0.108284505306291</v>
      </c>
      <c r="D297">
        <f>INDEX(calc_utili!$B$5:$BT$305,MATCH(Prod_1!$A297,calc_utili!$B$5:$B$305,0),MATCH(Prod_1!D$5,calc_utili!$B$5:$BT$5,0))</f>
        <v>0.53576495682331804</v>
      </c>
      <c r="E297">
        <f>INDEX(calc_utili!$B$5:$BT$305,MATCH(Prod_1!$A297,calc_utili!$B$5:$B$305,0),MATCH(Prod_1!E$5,calc_utili!$B$5:$BT$5,0))</f>
        <v>0.78963669980673601</v>
      </c>
      <c r="F297">
        <f>INDEX(calc_utili!$B$5:$BT$305,MATCH(Prod_1!$A297,calc_utili!$B$5:$B$305,0),MATCH(Prod_1!F$5,calc_utili!$B$5:$BT$5,0))</f>
        <v>0.86568703458763396</v>
      </c>
      <c r="G297">
        <f>INDEX(calc_utili!$B$5:$BT$305,MATCH(Prod_1!$A297,calc_utili!$B$5:$B$305,0),MATCH(Prod_1!G$5,calc_utili!$B$5:$BT$5,0))</f>
        <v>-0.77490877347164044</v>
      </c>
      <c r="H297">
        <f t="shared" si="8"/>
        <v>-0.34900921321926137</v>
      </c>
      <c r="J297" s="50">
        <f t="shared" si="9"/>
        <v>0.7053866313583177</v>
      </c>
    </row>
    <row r="298" spans="1:10" x14ac:dyDescent="0.25">
      <c r="A298">
        <v>999999949</v>
      </c>
      <c r="B298">
        <f>INDEX(calc_utili!$B$5:$BT$305,MATCH(Prod_1!$A298,calc_utili!$B$5:$B$305,0),MATCH(Prod_1!B$5,calc_utili!$B$5:$BT$5,0))</f>
        <v>-2.0166971786783798</v>
      </c>
      <c r="C298">
        <f>INDEX(calc_utili!$B$5:$BT$305,MATCH(Prod_1!$A298,calc_utili!$B$5:$B$305,0),MATCH(Prod_1!C$5,calc_utili!$B$5:$BT$5,0))</f>
        <v>-0.80384803979243402</v>
      </c>
      <c r="D298">
        <f>INDEX(calc_utili!$B$5:$BT$305,MATCH(Prod_1!$A298,calc_utili!$B$5:$B$305,0),MATCH(Prod_1!D$5,calc_utili!$B$5:$BT$5,0))</f>
        <v>0.33901914097785202</v>
      </c>
      <c r="E298">
        <f>INDEX(calc_utili!$B$5:$BT$305,MATCH(Prod_1!$A298,calc_utili!$B$5:$B$305,0),MATCH(Prod_1!E$5,calc_utili!$B$5:$BT$5,0))</f>
        <v>1.1814219790762299</v>
      </c>
      <c r="F298">
        <f>INDEX(calc_utili!$B$5:$BT$305,MATCH(Prod_1!$A298,calc_utili!$B$5:$B$305,0),MATCH(Prod_1!F$5,calc_utili!$B$5:$BT$5,0))</f>
        <v>-0.37645582002924999</v>
      </c>
      <c r="G298">
        <f>INDEX(calc_utili!$B$5:$BT$305,MATCH(Prod_1!$A298,calc_utili!$B$5:$B$305,0),MATCH(Prod_1!G$5,calc_utili!$B$5:$BT$5,0))</f>
        <v>-0.71533788009117849</v>
      </c>
      <c r="H298">
        <f t="shared" si="8"/>
        <v>-2.3918977985371606</v>
      </c>
      <c r="J298" s="50">
        <f t="shared" si="9"/>
        <v>9.1455954101681516E-2</v>
      </c>
    </row>
    <row r="299" spans="1:10" x14ac:dyDescent="0.25">
      <c r="A299">
        <v>999999950</v>
      </c>
      <c r="B299">
        <f>INDEX(calc_utili!$B$5:$BT$305,MATCH(Prod_1!$A299,calc_utili!$B$5:$B$305,0),MATCH(Prod_1!B$5,calc_utili!$B$5:$BT$5,0))</f>
        <v>0.48163011369850101</v>
      </c>
      <c r="C299">
        <f>INDEX(calc_utili!$B$5:$BT$305,MATCH(Prod_1!$A299,calc_utili!$B$5:$B$305,0),MATCH(Prod_1!C$5,calc_utili!$B$5:$BT$5,0))</f>
        <v>-0.103458116968519</v>
      </c>
      <c r="D299">
        <f>INDEX(calc_utili!$B$5:$BT$305,MATCH(Prod_1!$A299,calc_utili!$B$5:$B$305,0),MATCH(Prod_1!D$5,calc_utili!$B$5:$BT$5,0))</f>
        <v>0.59604449745639898</v>
      </c>
      <c r="E299">
        <f>INDEX(calc_utili!$B$5:$BT$305,MATCH(Prod_1!$A299,calc_utili!$B$5:$B$305,0),MATCH(Prod_1!E$5,calc_utili!$B$5:$BT$5,0))</f>
        <v>0.154044360528934</v>
      </c>
      <c r="F299">
        <f>INDEX(calc_utili!$B$5:$BT$305,MATCH(Prod_1!$A299,calc_utili!$B$5:$B$305,0),MATCH(Prod_1!F$5,calc_utili!$B$5:$BT$5,0))</f>
        <v>-0.382824482207831</v>
      </c>
      <c r="G299">
        <f>INDEX(calc_utili!$B$5:$BT$305,MATCH(Prod_1!$A299,calc_utili!$B$5:$B$305,0),MATCH(Prod_1!G$5,calc_utili!$B$5:$BT$5,0))</f>
        <v>-5.5747784796371588E-3</v>
      </c>
      <c r="H299">
        <f t="shared" si="8"/>
        <v>0.73986159402784679</v>
      </c>
      <c r="J299" s="50">
        <f t="shared" si="9"/>
        <v>2.0956454445760779</v>
      </c>
    </row>
    <row r="300" spans="1:10" x14ac:dyDescent="0.25">
      <c r="A300">
        <v>999999951</v>
      </c>
      <c r="B300">
        <f>INDEX(calc_utili!$B$5:$BT$305,MATCH(Prod_1!$A300,calc_utili!$B$5:$B$305,0),MATCH(Prod_1!B$5,calc_utili!$B$5:$BT$5,0))</f>
        <v>-2.9344084958069598</v>
      </c>
      <c r="C300">
        <f>INDEX(calc_utili!$B$5:$BT$305,MATCH(Prod_1!$A300,calc_utili!$B$5:$B$305,0),MATCH(Prod_1!C$5,calc_utili!$B$5:$BT$5,0))</f>
        <v>0.45693562273805899</v>
      </c>
      <c r="D300">
        <f>INDEX(calc_utili!$B$5:$BT$305,MATCH(Prod_1!$A300,calc_utili!$B$5:$B$305,0),MATCH(Prod_1!D$5,calc_utili!$B$5:$BT$5,0))</f>
        <v>0.84643240457950497</v>
      </c>
      <c r="E300">
        <f>INDEX(calc_utili!$B$5:$BT$305,MATCH(Prod_1!$A300,calc_utili!$B$5:$B$305,0),MATCH(Prod_1!E$5,calc_utili!$B$5:$BT$5,0))</f>
        <v>-0.26802628505168802</v>
      </c>
      <c r="F300">
        <f>INDEX(calc_utili!$B$5:$BT$305,MATCH(Prod_1!$A300,calc_utili!$B$5:$B$305,0),MATCH(Prod_1!F$5,calc_utili!$B$5:$BT$5,0))</f>
        <v>-0.110552204376487</v>
      </c>
      <c r="G300">
        <f>INDEX(calc_utili!$B$5:$BT$305,MATCH(Prod_1!$A300,calc_utili!$B$5:$B$305,0),MATCH(Prod_1!G$5,calc_utili!$B$5:$BT$5,0))</f>
        <v>-0.97640517054446363</v>
      </c>
      <c r="H300">
        <f t="shared" si="8"/>
        <v>-2.9860241284620344</v>
      </c>
      <c r="J300" s="50">
        <f t="shared" si="9"/>
        <v>5.0487771099951326E-2</v>
      </c>
    </row>
    <row r="301" spans="1:10" x14ac:dyDescent="0.25">
      <c r="A301">
        <v>999999952</v>
      </c>
      <c r="B301">
        <f>INDEX(calc_utili!$B$5:$BT$305,MATCH(Prod_1!$A301,calc_utili!$B$5:$B$305,0),MATCH(Prod_1!B$5,calc_utili!$B$5:$BT$5,0))</f>
        <v>-2.7341540375442799</v>
      </c>
      <c r="C301">
        <f>INDEX(calc_utili!$B$5:$BT$305,MATCH(Prod_1!$A301,calc_utili!$B$5:$B$305,0),MATCH(Prod_1!C$5,calc_utili!$B$5:$BT$5,0))</f>
        <v>1.21262378844884</v>
      </c>
      <c r="D301">
        <f>INDEX(calc_utili!$B$5:$BT$305,MATCH(Prod_1!$A301,calc_utili!$B$5:$B$305,0),MATCH(Prod_1!D$5,calc_utili!$B$5:$BT$5,0))</f>
        <v>0.25762211201089802</v>
      </c>
      <c r="E301">
        <f>INDEX(calc_utili!$B$5:$BT$305,MATCH(Prod_1!$A301,calc_utili!$B$5:$B$305,0),MATCH(Prod_1!E$5,calc_utili!$B$5:$BT$5,0))</f>
        <v>-1.10547194354599E-2</v>
      </c>
      <c r="F301">
        <f>INDEX(calc_utili!$B$5:$BT$305,MATCH(Prod_1!$A301,calc_utili!$B$5:$B$305,0),MATCH(Prod_1!F$5,calc_utili!$B$5:$BT$5,0))</f>
        <v>0.419036526935052</v>
      </c>
      <c r="G301">
        <f>INDEX(calc_utili!$B$5:$BT$305,MATCH(Prod_1!$A301,calc_utili!$B$5:$B$305,0),MATCH(Prod_1!G$5,calc_utili!$B$5:$BT$5,0))</f>
        <v>-0.57680698718357437</v>
      </c>
      <c r="H301">
        <f t="shared" si="8"/>
        <v>-1.4327333167685241</v>
      </c>
      <c r="J301" s="50">
        <f t="shared" si="9"/>
        <v>0.2386557082807487</v>
      </c>
    </row>
    <row r="302" spans="1:10" x14ac:dyDescent="0.25">
      <c r="A302">
        <v>999999953</v>
      </c>
      <c r="B302">
        <f>INDEX(calc_utili!$B$5:$BT$305,MATCH(Prod_1!$A302,calc_utili!$B$5:$B$305,0),MATCH(Prod_1!B$5,calc_utili!$B$5:$BT$5,0))</f>
        <v>-2.5582302738605001</v>
      </c>
      <c r="C302">
        <f>INDEX(calc_utili!$B$5:$BT$305,MATCH(Prod_1!$A302,calc_utili!$B$5:$B$305,0),MATCH(Prod_1!C$5,calc_utili!$B$5:$BT$5,0))</f>
        <v>4.1369845965958503E-2</v>
      </c>
      <c r="D302">
        <f>INDEX(calc_utili!$B$5:$BT$305,MATCH(Prod_1!$A302,calc_utili!$B$5:$B$305,0),MATCH(Prod_1!D$5,calc_utili!$B$5:$BT$5,0))</f>
        <v>0.29636578492056498</v>
      </c>
      <c r="E302">
        <f>INDEX(calc_utili!$B$5:$BT$305,MATCH(Prod_1!$A302,calc_utili!$B$5:$B$305,0),MATCH(Prod_1!E$5,calc_utili!$B$5:$BT$5,0))</f>
        <v>0.16130976279334</v>
      </c>
      <c r="F302">
        <f>INDEX(calc_utili!$B$5:$BT$305,MATCH(Prod_1!$A302,calc_utili!$B$5:$B$305,0),MATCH(Prod_1!F$5,calc_utili!$B$5:$BT$5,0))</f>
        <v>0.572330985117252</v>
      </c>
      <c r="G302">
        <f>INDEX(calc_utili!$B$5:$BT$305,MATCH(Prod_1!$A302,calc_utili!$B$5:$B$305,0),MATCH(Prod_1!G$5,calc_utili!$B$5:$BT$5,0))</f>
        <v>-0.87588299955056748</v>
      </c>
      <c r="H302">
        <f t="shared" si="8"/>
        <v>-2.3627368946139518</v>
      </c>
      <c r="J302" s="50">
        <f t="shared" si="9"/>
        <v>9.4162158305281615E-2</v>
      </c>
    </row>
    <row r="303" spans="1:10" x14ac:dyDescent="0.25">
      <c r="A303">
        <v>999999991</v>
      </c>
      <c r="B303">
        <f>INDEX(calc_utili!$B$5:$BT$305,MATCH(Prod_1!$A303,calc_utili!$B$5:$B$305,0),MATCH(Prod_1!B$5,calc_utili!$B$5:$BT$5,0))</f>
        <v>-1.4272238373822099</v>
      </c>
      <c r="C303">
        <f>INDEX(calc_utili!$B$5:$BT$305,MATCH(Prod_1!$A303,calc_utili!$B$5:$B$305,0),MATCH(Prod_1!C$5,calc_utili!$B$5:$BT$5,0))</f>
        <v>3.7372244500846001</v>
      </c>
      <c r="D303">
        <f>INDEX(calc_utili!$B$5:$BT$305,MATCH(Prod_1!$A303,calc_utili!$B$5:$B$305,0),MATCH(Prod_1!D$5,calc_utili!$B$5:$BT$5,0))</f>
        <v>0.60604886625398102</v>
      </c>
      <c r="E303">
        <f>INDEX(calc_utili!$B$5:$BT$305,MATCH(Prod_1!$A303,calc_utili!$B$5:$B$305,0),MATCH(Prod_1!E$5,calc_utili!$B$5:$BT$5,0))</f>
        <v>-0.168742381294576</v>
      </c>
      <c r="F303">
        <f>INDEX(calc_utili!$B$5:$BT$305,MATCH(Prod_1!$A303,calc_utili!$B$5:$B$305,0),MATCH(Prod_1!F$5,calc_utili!$B$5:$BT$5,0))</f>
        <v>0.63648297212115401</v>
      </c>
      <c r="G303">
        <f>INDEX(calc_utili!$B$5:$BT$305,MATCH(Prod_1!$A303,calc_utili!$B$5:$B$305,0),MATCH(Prod_1!G$5,calc_utili!$B$5:$BT$5,0))</f>
        <v>-1.3322294270654798</v>
      </c>
      <c r="H303">
        <f t="shared" si="8"/>
        <v>2.0515606427174697</v>
      </c>
      <c r="J303" s="50">
        <f t="shared" si="9"/>
        <v>7.7800334892934568</v>
      </c>
    </row>
    <row r="304" spans="1:10" x14ac:dyDescent="0.25">
      <c r="A304">
        <v>999999993</v>
      </c>
      <c r="B304">
        <f>INDEX(calc_utili!$B$5:$BT$305,MATCH(Prod_1!$A304,calc_utili!$B$5:$B$305,0),MATCH(Prod_1!B$5,calc_utili!$B$5:$BT$5,0))</f>
        <v>-2.42409537452702</v>
      </c>
      <c r="C304">
        <f>INDEX(calc_utili!$B$5:$BT$305,MATCH(Prod_1!$A304,calc_utili!$B$5:$B$305,0),MATCH(Prod_1!C$5,calc_utili!$B$5:$BT$5,0))</f>
        <v>2.3699958609644698</v>
      </c>
      <c r="D304">
        <f>INDEX(calc_utili!$B$5:$BT$305,MATCH(Prod_1!$A304,calc_utili!$B$5:$B$305,0),MATCH(Prod_1!D$5,calc_utili!$B$5:$BT$5,0))</f>
        <v>0.50307709224457997</v>
      </c>
      <c r="E304">
        <f>INDEX(calc_utili!$B$5:$BT$305,MATCH(Prod_1!$A304,calc_utili!$B$5:$B$305,0),MATCH(Prod_1!E$5,calc_utili!$B$5:$BT$5,0))</f>
        <v>-0.60746349989025705</v>
      </c>
      <c r="F304">
        <f>INDEX(calc_utili!$B$5:$BT$305,MATCH(Prod_1!$A304,calc_utili!$B$5:$B$305,0),MATCH(Prod_1!F$5,calc_utili!$B$5:$BT$5,0))</f>
        <v>-0.46899283485478699</v>
      </c>
      <c r="G304">
        <f>INDEX(calc_utili!$B$5:$BT$305,MATCH(Prod_1!$A304,calc_utili!$B$5:$B$305,0),MATCH(Prod_1!G$5,calc_utili!$B$5:$BT$5,0))</f>
        <v>-0.65733661395216458</v>
      </c>
      <c r="H304">
        <f t="shared" si="8"/>
        <v>-1.2848153700151788</v>
      </c>
      <c r="J304" s="50">
        <f t="shared" si="9"/>
        <v>0.27670166634058491</v>
      </c>
    </row>
    <row r="305" spans="1:10" x14ac:dyDescent="0.25">
      <c r="A305">
        <v>999999995</v>
      </c>
      <c r="B305">
        <f>INDEX(calc_utili!$B$5:$BT$305,MATCH(Prod_1!$A305,calc_utili!$B$5:$B$305,0),MATCH(Prod_1!B$5,calc_utili!$B$5:$BT$5,0))</f>
        <v>0.43864074078089998</v>
      </c>
      <c r="C305">
        <f>INDEX(calc_utili!$B$5:$BT$305,MATCH(Prod_1!$A305,calc_utili!$B$5:$B$305,0),MATCH(Prod_1!C$5,calc_utili!$B$5:$BT$5,0))</f>
        <v>5.7614594326519004</v>
      </c>
      <c r="D305">
        <f>INDEX(calc_utili!$B$5:$BT$305,MATCH(Prod_1!$A305,calc_utili!$B$5:$B$305,0),MATCH(Prod_1!D$5,calc_utili!$B$5:$BT$5,0))</f>
        <v>0.45270292632211501</v>
      </c>
      <c r="E305">
        <f>INDEX(calc_utili!$B$5:$BT$305,MATCH(Prod_1!$A305,calc_utili!$B$5:$B$305,0),MATCH(Prod_1!E$5,calc_utili!$B$5:$BT$5,0))</f>
        <v>-0.42546048459668001</v>
      </c>
      <c r="F305">
        <f>INDEX(calc_utili!$B$5:$BT$305,MATCH(Prod_1!$A305,calc_utili!$B$5:$B$305,0),MATCH(Prod_1!F$5,calc_utili!$B$5:$BT$5,0))</f>
        <v>0.35338602584336398</v>
      </c>
      <c r="G305">
        <f>INDEX(calc_utili!$B$5:$BT$305,MATCH(Prod_1!$A305,calc_utili!$B$5:$B$305,0),MATCH(Prod_1!G$5,calc_utili!$B$5:$BT$5,0))</f>
        <v>-0.96272975818605744</v>
      </c>
      <c r="H305">
        <f t="shared" si="8"/>
        <v>5.6179988828155425</v>
      </c>
      <c r="J305" s="50">
        <f t="shared" si="9"/>
        <v>275.33784827607411</v>
      </c>
    </row>
    <row r="306" spans="1:10" x14ac:dyDescent="0.25">
      <c r="J306" s="52"/>
    </row>
    <row r="307" spans="1:10" x14ac:dyDescent="0.25">
      <c r="J307" s="52"/>
    </row>
    <row r="308" spans="1:10" x14ac:dyDescent="0.25">
      <c r="J308" s="52"/>
    </row>
    <row r="309" spans="1:10" x14ac:dyDescent="0.25">
      <c r="J309" s="52"/>
    </row>
    <row r="310" spans="1:10" x14ac:dyDescent="0.25">
      <c r="J310" s="52"/>
    </row>
    <row r="311" spans="1:10" x14ac:dyDescent="0.25">
      <c r="J311" s="52"/>
    </row>
    <row r="312" spans="1:10" x14ac:dyDescent="0.25">
      <c r="J312" s="52"/>
    </row>
    <row r="313" spans="1:10" x14ac:dyDescent="0.25">
      <c r="J313" s="52"/>
    </row>
    <row r="314" spans="1:10" x14ac:dyDescent="0.25">
      <c r="J314" s="52"/>
    </row>
    <row r="315" spans="1:10" x14ac:dyDescent="0.25">
      <c r="J315" s="52"/>
    </row>
    <row r="316" spans="1:10" x14ac:dyDescent="0.25">
      <c r="J316" s="52"/>
    </row>
    <row r="317" spans="1:10" x14ac:dyDescent="0.25">
      <c r="J317" s="52"/>
    </row>
    <row r="318" spans="1:10" x14ac:dyDescent="0.25">
      <c r="J318" s="52"/>
    </row>
    <row r="319" spans="1:10" x14ac:dyDescent="0.25">
      <c r="J319" s="52"/>
    </row>
    <row r="320" spans="1:10" x14ac:dyDescent="0.25">
      <c r="J320" s="52"/>
    </row>
    <row r="321" spans="10:10" x14ac:dyDescent="0.25">
      <c r="J321" s="52"/>
    </row>
    <row r="322" spans="10:10" x14ac:dyDescent="0.25">
      <c r="J322" s="52"/>
    </row>
    <row r="323" spans="10:10" x14ac:dyDescent="0.25">
      <c r="J323" s="52"/>
    </row>
    <row r="324" spans="10:10" x14ac:dyDescent="0.25">
      <c r="J324" s="52"/>
    </row>
    <row r="325" spans="10:10" x14ac:dyDescent="0.25">
      <c r="J325" s="52"/>
    </row>
    <row r="326" spans="10:10" x14ac:dyDescent="0.25">
      <c r="J326" s="52"/>
    </row>
    <row r="327" spans="10:10" x14ac:dyDescent="0.25">
      <c r="J327" s="52"/>
    </row>
    <row r="328" spans="10:10" x14ac:dyDescent="0.25">
      <c r="J328" s="52"/>
    </row>
    <row r="329" spans="10:10" x14ac:dyDescent="0.25">
      <c r="J329" s="52"/>
    </row>
    <row r="330" spans="10:10" x14ac:dyDescent="0.25">
      <c r="J330" s="52"/>
    </row>
    <row r="331" spans="10:10" x14ac:dyDescent="0.25">
      <c r="J331" s="52"/>
    </row>
    <row r="332" spans="10:10" x14ac:dyDescent="0.25">
      <c r="J332" s="52"/>
    </row>
    <row r="333" spans="10:10" x14ac:dyDescent="0.25">
      <c r="J333" s="52"/>
    </row>
    <row r="334" spans="10:10" x14ac:dyDescent="0.25">
      <c r="J334" s="52"/>
    </row>
    <row r="335" spans="10:10" x14ac:dyDescent="0.25">
      <c r="J335" s="52"/>
    </row>
    <row r="336" spans="10:10" x14ac:dyDescent="0.25">
      <c r="J336" s="52"/>
    </row>
    <row r="337" spans="10:10" x14ac:dyDescent="0.25">
      <c r="J337" s="52"/>
    </row>
    <row r="338" spans="10:10" x14ac:dyDescent="0.25">
      <c r="J338" s="52"/>
    </row>
    <row r="339" spans="10:10" x14ac:dyDescent="0.25">
      <c r="J339" s="52"/>
    </row>
    <row r="340" spans="10:10" x14ac:dyDescent="0.25">
      <c r="J340" s="52"/>
    </row>
    <row r="341" spans="10:10" x14ac:dyDescent="0.25">
      <c r="J341" s="52"/>
    </row>
    <row r="342" spans="10:10" x14ac:dyDescent="0.25">
      <c r="J342" s="52"/>
    </row>
    <row r="343" spans="10:10" x14ac:dyDescent="0.25">
      <c r="J343" s="52"/>
    </row>
    <row r="344" spans="10:10" x14ac:dyDescent="0.25">
      <c r="J344" s="52"/>
    </row>
    <row r="345" spans="10:10" x14ac:dyDescent="0.25">
      <c r="J345" s="52"/>
    </row>
    <row r="346" spans="10:10" x14ac:dyDescent="0.25">
      <c r="J346" s="52"/>
    </row>
    <row r="347" spans="10:10" x14ac:dyDescent="0.25">
      <c r="J347" s="52"/>
    </row>
    <row r="348" spans="10:10" x14ac:dyDescent="0.25">
      <c r="J348" s="52"/>
    </row>
    <row r="349" spans="10:10" x14ac:dyDescent="0.25">
      <c r="J349" s="52"/>
    </row>
    <row r="350" spans="10:10" x14ac:dyDescent="0.25">
      <c r="J350" s="52"/>
    </row>
    <row r="351" spans="10:10" x14ac:dyDescent="0.25">
      <c r="J351" s="52"/>
    </row>
    <row r="352" spans="10:10" x14ac:dyDescent="0.25">
      <c r="J352"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2"/>
  <sheetViews>
    <sheetView workbookViewId="0">
      <selection activeCell="J17" sqref="J17"/>
    </sheetView>
  </sheetViews>
  <sheetFormatPr defaultRowHeight="15" x14ac:dyDescent="0.25"/>
  <cols>
    <col min="6" max="6" width="12.7109375" bestFit="1" customWidth="1"/>
    <col min="10" max="10" width="16.5703125" customWidth="1"/>
  </cols>
  <sheetData>
    <row r="1" spans="1:10" x14ac:dyDescent="0.25">
      <c r="B1" s="52"/>
    </row>
    <row r="2" spans="1:10" ht="38.25" x14ac:dyDescent="0.25">
      <c r="B2" s="14" t="s">
        <v>4</v>
      </c>
      <c r="C2" s="14" t="s">
        <v>8</v>
      </c>
      <c r="D2" s="14" t="s">
        <v>33</v>
      </c>
      <c r="E2" s="14" t="s">
        <v>34</v>
      </c>
      <c r="F2" s="14" t="s">
        <v>9</v>
      </c>
      <c r="G2" s="14" t="s">
        <v>5</v>
      </c>
    </row>
    <row r="5" spans="1:10" ht="38.25" x14ac:dyDescent="0.25">
      <c r="A5" s="55" t="s">
        <v>19</v>
      </c>
      <c r="B5" s="56" t="str">
        <f>VLOOKUP(Att_Info!C16,Att_Info!A1:B7,2,0)</f>
        <v>Camel</v>
      </c>
      <c r="C5" s="56" t="str">
        <f>VLOOKUP(Att_Info!C18,Att_Info!$E$1:$F$4,2,0)</f>
        <v>12 mths</v>
      </c>
      <c r="D5" s="56" t="str">
        <f>VLOOKUP(Att_Info!C19,Att_Info!$G$1:$H$3,2,0)</f>
        <v>less than 3 mths</v>
      </c>
      <c r="E5" s="56" t="str">
        <f>VLOOKUP(Att_Info!C20,Att_Info!$I$1:$J$5,2,0)</f>
        <v>Battery Specialist</v>
      </c>
      <c r="F5" s="56" t="str">
        <f>VLOOKUP(Att_Info!C21,Att_Info!$K$1:$L$4,2,0)</f>
        <v>By Friend</v>
      </c>
      <c r="G5" s="56">
        <f>VLOOKUP(Att_Info!C22,Att_Info!M:N,2,0)</f>
        <v>650</v>
      </c>
      <c r="H5" s="57" t="s">
        <v>22</v>
      </c>
      <c r="J5" s="58" t="s">
        <v>26</v>
      </c>
    </row>
    <row r="6" spans="1:10" x14ac:dyDescent="0.25">
      <c r="A6">
        <v>4</v>
      </c>
      <c r="B6">
        <f>INDEX(calc_utili!$B$5:$BT$305,MATCH($A6,calc_utili!$B$5:$B$305,0),MATCH(B$5,calc_utili!$B$5:$BT$5,0))</f>
        <v>6.2938553466090097</v>
      </c>
      <c r="C6">
        <f>INDEX(calc_utili!$B$5:$BT$305,MATCH($A6,calc_utili!$B$5:$B$305,0),MATCH(C$5,calc_utili!$B$5:$BT$5,0))</f>
        <v>-0.28685634387389403</v>
      </c>
      <c r="D6">
        <f>INDEX(calc_utili!$B$5:$BT$305,MATCH($A6,calc_utili!$B$5:$B$305,0),MATCH(D$5,calc_utili!$B$5:$BT$5,0))</f>
        <v>-0.469190803935846</v>
      </c>
      <c r="E6">
        <f>INDEX(calc_utili!$B$5:$BT$305,MATCH($A6,calc_utili!$B$5:$B$305,0),MATCH(E$5,calc_utili!$B$5:$BT$5,0))</f>
        <v>0.85335835465149701</v>
      </c>
      <c r="F6">
        <f>INDEX(calc_utili!$B$5:$BT$305,MATCH($A6,calc_utili!$B$5:$B$305,0),MATCH(F$5,calc_utili!$B$5:$BT$5,0))</f>
        <v>-0.59189219225180401</v>
      </c>
      <c r="G6">
        <f>INDEX(calc_utili!$B$5:$BT$305,MATCH(Prod_2!$A6,calc_utili!$B$5:$B$305,0),MATCH(Prod_2!G$5,calc_utili!$B$5:$BT$5,0))</f>
        <v>1.109335064866654</v>
      </c>
      <c r="H6">
        <f>SUM(B6:G6)</f>
        <v>6.9086094260656159</v>
      </c>
      <c r="J6" s="59">
        <f>EXP(H6)</f>
        <v>1000.8545119709808</v>
      </c>
    </row>
    <row r="7" spans="1:10" x14ac:dyDescent="0.25">
      <c r="A7">
        <v>5</v>
      </c>
      <c r="B7" t="e">
        <f>INDEX(calc_utili!$B$5:$BT$305,MATCH($A7,calc_utili!$B$5:$B$305,0),MATCH(B$5,calc_utili!$B$5:$BT$5,0))</f>
        <v>#N/A</v>
      </c>
      <c r="C7" t="e">
        <f>INDEX(calc_utili!$B$5:$BT$305,MATCH($A7,calc_utili!$B$5:$B$305,0),MATCH(C$5,calc_utili!$B$5:$BT$5,0))</f>
        <v>#N/A</v>
      </c>
      <c r="D7" t="e">
        <f>INDEX(calc_utili!$B$5:$BT$305,MATCH($A7,calc_utili!$B$5:$B$305,0),MATCH(D$5,calc_utili!$B$5:$BT$5,0))</f>
        <v>#N/A</v>
      </c>
      <c r="E7" t="e">
        <f>INDEX(calc_utili!$B$5:$BT$305,MATCH($A7,calc_utili!$B$5:$B$305,0),MATCH(E$5,calc_utili!$B$5:$BT$5,0))</f>
        <v>#N/A</v>
      </c>
      <c r="F7" t="e">
        <f>INDEX(calc_utili!$B$5:$BT$305,MATCH($A7,calc_utili!$B$5:$B$305,0),MATCH(F$5,calc_utili!$B$5:$BT$5,0))</f>
        <v>#N/A</v>
      </c>
      <c r="G7" t="e">
        <f>INDEX(calc_utili!$B$5:$BT$305,MATCH(Prod_2!$A7,calc_utili!$B$5:$B$305,0),MATCH(Prod_2!G$5,calc_utili!$B$5:$BT$5,0))</f>
        <v>#N/A</v>
      </c>
      <c r="H7" t="e">
        <f t="shared" ref="H7:H70" si="0">SUM(B7:G7)</f>
        <v>#N/A</v>
      </c>
      <c r="J7" s="59" t="e">
        <f>EXP(H7)</f>
        <v>#N/A</v>
      </c>
    </row>
    <row r="8" spans="1:10" x14ac:dyDescent="0.25">
      <c r="A8">
        <v>6</v>
      </c>
      <c r="B8">
        <f>INDEX(calc_utili!$B$5:$BT$305,MATCH($A8,calc_utili!$B$5:$B$305,0),MATCH(B$5,calc_utili!$B$5:$BT$5,0))</f>
        <v>4.3809399693020996</v>
      </c>
      <c r="C8">
        <f>INDEX(calc_utili!$B$5:$BT$305,MATCH($A8,calc_utili!$B$5:$B$305,0),MATCH(C$5,calc_utili!$B$5:$BT$5,0))</f>
        <v>1.30083055501403</v>
      </c>
      <c r="D8">
        <f>INDEX(calc_utili!$B$5:$BT$305,MATCH($A8,calc_utili!$B$5:$B$305,0),MATCH(D$5,calc_utili!$B$5:$BT$5,0))</f>
        <v>0.52564871866746998</v>
      </c>
      <c r="E8">
        <f>INDEX(calc_utili!$B$5:$BT$305,MATCH($A8,calc_utili!$B$5:$B$305,0),MATCH(E$5,calc_utili!$B$5:$BT$5,0))</f>
        <v>0.74249939497114803</v>
      </c>
      <c r="F8">
        <f>INDEX(calc_utili!$B$5:$BT$305,MATCH($A8,calc_utili!$B$5:$B$305,0),MATCH(F$5,calc_utili!$B$5:$BT$5,0))</f>
        <v>-0.1788022850963</v>
      </c>
      <c r="G8">
        <f>INDEX(calc_utili!$B$5:$BT$305,MATCH(Prod_2!$A8,calc_utili!$B$5:$B$305,0),MATCH(Prod_2!G$5,calc_utili!$B$5:$BT$5,0))</f>
        <v>1.3146357596226146</v>
      </c>
      <c r="H8">
        <f t="shared" si="0"/>
        <v>8.0857521124810621</v>
      </c>
      <c r="J8" s="59">
        <f t="shared" ref="J8:J70" si="1">EXP(H8)</f>
        <v>3247.861674521534</v>
      </c>
    </row>
    <row r="9" spans="1:10" x14ac:dyDescent="0.25">
      <c r="A9">
        <v>7</v>
      </c>
      <c r="B9">
        <f>INDEX(calc_utili!$B$5:$BT$305,MATCH($A9,calc_utili!$B$5:$B$305,0),MATCH(B$5,calc_utili!$B$5:$BT$5,0))</f>
        <v>7.2550643149195704</v>
      </c>
      <c r="C9">
        <f>INDEX(calc_utili!$B$5:$BT$305,MATCH($A9,calc_utili!$B$5:$B$305,0),MATCH(C$5,calc_utili!$B$5:$BT$5,0))</f>
        <v>1.02095788396364</v>
      </c>
      <c r="D9">
        <f>INDEX(calc_utili!$B$5:$BT$305,MATCH($A9,calc_utili!$B$5:$B$305,0),MATCH(D$5,calc_utili!$B$5:$BT$5,0))</f>
        <v>-0.57364988265399997</v>
      </c>
      <c r="E9">
        <f>INDEX(calc_utili!$B$5:$BT$305,MATCH($A9,calc_utili!$B$5:$B$305,0),MATCH(E$5,calc_utili!$B$5:$BT$5,0))</f>
        <v>-0.86031496091339399</v>
      </c>
      <c r="F9">
        <f>INDEX(calc_utili!$B$5:$BT$305,MATCH($A9,calc_utili!$B$5:$B$305,0),MATCH(F$5,calc_utili!$B$5:$BT$5,0))</f>
        <v>0.64907039829484303</v>
      </c>
      <c r="G9">
        <f>INDEX(calc_utili!$B$5:$BT$305,MATCH(Prod_2!$A9,calc_utili!$B$5:$B$305,0),MATCH(Prod_2!G$5,calc_utili!$B$5:$BT$5,0))</f>
        <v>0.62173636525686238</v>
      </c>
      <c r="H9">
        <f t="shared" si="0"/>
        <v>8.1128641188675203</v>
      </c>
      <c r="J9" s="59">
        <f t="shared" si="1"/>
        <v>3337.1222703075659</v>
      </c>
    </row>
    <row r="10" spans="1:10" x14ac:dyDescent="0.25">
      <c r="A10">
        <v>9</v>
      </c>
      <c r="B10">
        <f>INDEX(calc_utili!$B$5:$BT$305,MATCH($A10,calc_utili!$B$5:$B$305,0),MATCH(B$5,calc_utili!$B$5:$BT$5,0))</f>
        <v>5.5603817214032603</v>
      </c>
      <c r="C10">
        <f>INDEX(calc_utili!$B$5:$BT$305,MATCH($A10,calc_utili!$B$5:$B$305,0),MATCH(C$5,calc_utili!$B$5:$BT$5,0))</f>
        <v>1.3949916561140301</v>
      </c>
      <c r="D10">
        <f>INDEX(calc_utili!$B$5:$BT$305,MATCH($A10,calc_utili!$B$5:$B$305,0),MATCH(D$5,calc_utili!$B$5:$BT$5,0))</f>
        <v>0.697622327913897</v>
      </c>
      <c r="E10">
        <f>INDEX(calc_utili!$B$5:$BT$305,MATCH($A10,calc_utili!$B$5:$B$305,0),MATCH(E$5,calc_utili!$B$5:$BT$5,0))</f>
        <v>0.31944522656862001</v>
      </c>
      <c r="F10">
        <f>INDEX(calc_utili!$B$5:$BT$305,MATCH($A10,calc_utili!$B$5:$B$305,0),MATCH(F$5,calc_utili!$B$5:$BT$5,0))</f>
        <v>0.28202120283279902</v>
      </c>
      <c r="G10">
        <f>INDEX(calc_utili!$B$5:$BT$305,MATCH(Prod_2!$A10,calc_utili!$B$5:$B$305,0),MATCH(Prod_2!G$5,calc_utili!$B$5:$BT$5,0))</f>
        <v>1.0613882429822477</v>
      </c>
      <c r="H10">
        <f t="shared" si="0"/>
        <v>9.3158503778148543</v>
      </c>
      <c r="J10" s="59">
        <f t="shared" si="1"/>
        <v>11112.772237278434</v>
      </c>
    </row>
    <row r="11" spans="1:10" x14ac:dyDescent="0.25">
      <c r="A11">
        <v>13</v>
      </c>
      <c r="B11">
        <f>INDEX(calc_utili!$B$5:$BT$305,MATCH($A11,calc_utili!$B$5:$B$305,0),MATCH(B$5,calc_utili!$B$5:$BT$5,0))</f>
        <v>7.6853726194960998</v>
      </c>
      <c r="C11">
        <f>INDEX(calc_utili!$B$5:$BT$305,MATCH($A11,calc_utili!$B$5:$B$305,0),MATCH(C$5,calc_utili!$B$5:$BT$5,0))</f>
        <v>1.0164899123975499</v>
      </c>
      <c r="D11">
        <f>INDEX(calc_utili!$B$5:$BT$305,MATCH($A11,calc_utili!$B$5:$B$305,0),MATCH(D$5,calc_utili!$B$5:$BT$5,0))</f>
        <v>0.45582611092005998</v>
      </c>
      <c r="E11">
        <f>INDEX(calc_utili!$B$5:$BT$305,MATCH($A11,calc_utili!$B$5:$B$305,0),MATCH(E$5,calc_utili!$B$5:$BT$5,0))</f>
        <v>-9.4895200320615505E-2</v>
      </c>
      <c r="F11">
        <f>INDEX(calc_utili!$B$5:$BT$305,MATCH($A11,calc_utili!$B$5:$B$305,0),MATCH(F$5,calc_utili!$B$5:$BT$5,0))</f>
        <v>0.30392110248715398</v>
      </c>
      <c r="G11">
        <f>INDEX(calc_utili!$B$5:$BT$305,MATCH(Prod_2!$A11,calc_utili!$B$5:$B$305,0),MATCH(Prod_2!G$5,calc_utili!$B$5:$BT$5,0))</f>
        <v>0.51667222929638257</v>
      </c>
      <c r="H11">
        <f t="shared" si="0"/>
        <v>9.8833867742766301</v>
      </c>
      <c r="J11" s="59">
        <f t="shared" si="1"/>
        <v>19601.997911358103</v>
      </c>
    </row>
    <row r="12" spans="1:10" x14ac:dyDescent="0.25">
      <c r="A12">
        <v>16</v>
      </c>
      <c r="B12">
        <f>INDEX(calc_utili!$B$5:$BT$305,MATCH($A12,calc_utili!$B$5:$B$305,0),MATCH(B$5,calc_utili!$B$5:$BT$5,0))</f>
        <v>1.4739934555959699</v>
      </c>
      <c r="C12">
        <f>INDEX(calc_utili!$B$5:$BT$305,MATCH($A12,calc_utili!$B$5:$B$305,0),MATCH(C$5,calc_utili!$B$5:$BT$5,0))</f>
        <v>1.97448645486122</v>
      </c>
      <c r="D12">
        <f>INDEX(calc_utili!$B$5:$BT$305,MATCH($A12,calc_utili!$B$5:$B$305,0),MATCH(D$5,calc_utili!$B$5:$BT$5,0))</f>
        <v>-0.30383312732553602</v>
      </c>
      <c r="E12">
        <f>INDEX(calc_utili!$B$5:$BT$305,MATCH($A12,calc_utili!$B$5:$B$305,0),MATCH(E$5,calc_utili!$B$5:$BT$5,0))</f>
        <v>-0.60982206623547697</v>
      </c>
      <c r="F12">
        <f>INDEX(calc_utili!$B$5:$BT$305,MATCH($A12,calc_utili!$B$5:$B$305,0),MATCH(F$5,calc_utili!$B$5:$BT$5,0))</f>
        <v>7.4764044304837698E-2</v>
      </c>
      <c r="G12">
        <f>INDEX(calc_utili!$B$5:$BT$305,MATCH(Prod_2!$A12,calc_utili!$B$5:$B$305,0),MATCH(Prod_2!G$5,calc_utili!$B$5:$BT$5,0))</f>
        <v>1.1102857080257031</v>
      </c>
      <c r="H12">
        <f t="shared" si="0"/>
        <v>3.7198744692267178</v>
      </c>
      <c r="J12" s="59">
        <f t="shared" si="1"/>
        <v>41.259214482417363</v>
      </c>
    </row>
    <row r="13" spans="1:10" x14ac:dyDescent="0.25">
      <c r="A13">
        <v>18</v>
      </c>
      <c r="B13">
        <f>INDEX(calc_utili!$B$5:$BT$305,MATCH($A13,calc_utili!$B$5:$B$305,0),MATCH(B$5,calc_utili!$B$5:$BT$5,0))</f>
        <v>5.0178523483798303</v>
      </c>
      <c r="C13">
        <f>INDEX(calc_utili!$B$5:$BT$305,MATCH($A13,calc_utili!$B$5:$B$305,0),MATCH(C$5,calc_utili!$B$5:$BT$5,0))</f>
        <v>0.99112482932804802</v>
      </c>
      <c r="D13">
        <f>INDEX(calc_utili!$B$5:$BT$305,MATCH($A13,calc_utili!$B$5:$B$305,0),MATCH(D$5,calc_utili!$B$5:$BT$5,0))</f>
        <v>0.11586268055450601</v>
      </c>
      <c r="E13">
        <f>INDEX(calc_utili!$B$5:$BT$305,MATCH($A13,calc_utili!$B$5:$B$305,0),MATCH(E$5,calc_utili!$B$5:$BT$5,0))</f>
        <v>0.54435452047139099</v>
      </c>
      <c r="F13">
        <f>INDEX(calc_utili!$B$5:$BT$305,MATCH($A13,calc_utili!$B$5:$B$305,0),MATCH(F$5,calc_utili!$B$5:$BT$5,0))</f>
        <v>-3.2048810341451302E-2</v>
      </c>
      <c r="G13">
        <f>INDEX(calc_utili!$B$5:$BT$305,MATCH(Prod_2!$A13,calc_utili!$B$5:$B$305,0),MATCH(Prod_2!G$5,calc_utili!$B$5:$BT$5,0))</f>
        <v>0.63428207889261223</v>
      </c>
      <c r="H13">
        <f t="shared" si="0"/>
        <v>7.271427647284936</v>
      </c>
      <c r="J13" s="59">
        <f t="shared" si="1"/>
        <v>1438.6028050593618</v>
      </c>
    </row>
    <row r="14" spans="1:10" x14ac:dyDescent="0.25">
      <c r="A14">
        <v>19</v>
      </c>
      <c r="B14">
        <f>INDEX(calc_utili!$B$5:$BT$305,MATCH($A14,calc_utili!$B$5:$B$305,0),MATCH(B$5,calc_utili!$B$5:$BT$5,0))</f>
        <v>1.73470976013349</v>
      </c>
      <c r="C14">
        <f>INDEX(calc_utili!$B$5:$BT$305,MATCH($A14,calc_utili!$B$5:$B$305,0),MATCH(C$5,calc_utili!$B$5:$BT$5,0))</f>
        <v>4.2833968248707999</v>
      </c>
      <c r="D14">
        <f>INDEX(calc_utili!$B$5:$BT$305,MATCH($A14,calc_utili!$B$5:$B$305,0),MATCH(D$5,calc_utili!$B$5:$BT$5,0))</f>
        <v>0.34424151455003899</v>
      </c>
      <c r="E14">
        <f>INDEX(calc_utili!$B$5:$BT$305,MATCH($A14,calc_utili!$B$5:$B$305,0),MATCH(E$5,calc_utili!$B$5:$BT$5,0))</f>
        <v>0.13792797310548</v>
      </c>
      <c r="F14">
        <f>INDEX(calc_utili!$B$5:$BT$305,MATCH($A14,calc_utili!$B$5:$B$305,0),MATCH(F$5,calc_utili!$B$5:$BT$5,0))</f>
        <v>-0.42879283925018002</v>
      </c>
      <c r="G14">
        <f>INDEX(calc_utili!$B$5:$BT$305,MATCH(Prod_2!$A14,calc_utili!$B$5:$B$305,0),MATCH(Prod_2!G$5,calc_utili!$B$5:$BT$5,0))</f>
        <v>0.20990934470615352</v>
      </c>
      <c r="H14">
        <f t="shared" si="0"/>
        <v>6.2813925781157831</v>
      </c>
      <c r="J14" s="59">
        <f t="shared" si="1"/>
        <v>534.53252405878641</v>
      </c>
    </row>
    <row r="15" spans="1:10" x14ac:dyDescent="0.25">
      <c r="A15">
        <v>21</v>
      </c>
      <c r="B15">
        <f>INDEX(calc_utili!$B$5:$BT$305,MATCH($A15,calc_utili!$B$5:$B$305,0),MATCH(B$5,calc_utili!$B$5:$BT$5,0))</f>
        <v>6.1978662726134299</v>
      </c>
      <c r="C15">
        <f>INDEX(calc_utili!$B$5:$BT$305,MATCH($A15,calc_utili!$B$5:$B$305,0),MATCH(C$5,calc_utili!$B$5:$BT$5,0))</f>
        <v>-0.88620398463974404</v>
      </c>
      <c r="D15">
        <f>INDEX(calc_utili!$B$5:$BT$305,MATCH($A15,calc_utili!$B$5:$B$305,0),MATCH(D$5,calc_utili!$B$5:$BT$5,0))</f>
        <v>-0.34726580887362501</v>
      </c>
      <c r="E15">
        <f>INDEX(calc_utili!$B$5:$BT$305,MATCH($A15,calc_utili!$B$5:$B$305,0),MATCH(E$5,calc_utili!$B$5:$BT$5,0))</f>
        <v>0.14689703730540299</v>
      </c>
      <c r="F15">
        <f>INDEX(calc_utili!$B$5:$BT$305,MATCH($A15,calc_utili!$B$5:$B$305,0),MATCH(F$5,calc_utili!$B$5:$BT$5,0))</f>
        <v>0.20725179370257399</v>
      </c>
      <c r="G15">
        <f>INDEX(calc_utili!$B$5:$BT$305,MATCH(Prod_2!$A15,calc_utili!$B$5:$B$305,0),MATCH(Prod_2!G$5,calc_utili!$B$5:$BT$5,0))</f>
        <v>1.0243261453849941</v>
      </c>
      <c r="H15">
        <f t="shared" si="0"/>
        <v>6.3428714554930323</v>
      </c>
      <c r="J15" s="59">
        <f t="shared" si="1"/>
        <v>568.42618069204445</v>
      </c>
    </row>
    <row r="16" spans="1:10" x14ac:dyDescent="0.25">
      <c r="A16">
        <v>22</v>
      </c>
      <c r="B16">
        <f>INDEX(calc_utili!$B$5:$BT$305,MATCH($A16,calc_utili!$B$5:$B$305,0),MATCH(B$5,calc_utili!$B$5:$BT$5,0))</f>
        <v>6.1982572668215798</v>
      </c>
      <c r="C16">
        <f>INDEX(calc_utili!$B$5:$BT$305,MATCH($A16,calc_utili!$B$5:$B$305,0),MATCH(C$5,calc_utili!$B$5:$BT$5,0))</f>
        <v>1.1839369365158401</v>
      </c>
      <c r="D16">
        <f>INDEX(calc_utili!$B$5:$BT$305,MATCH($A16,calc_utili!$B$5:$B$305,0),MATCH(D$5,calc_utili!$B$5:$BT$5,0))</f>
        <v>-0.36126137030133398</v>
      </c>
      <c r="E16">
        <f>INDEX(calc_utili!$B$5:$BT$305,MATCH($A16,calc_utili!$B$5:$B$305,0),MATCH(E$5,calc_utili!$B$5:$BT$5,0))</f>
        <v>-0.234023462795627</v>
      </c>
      <c r="F16">
        <f>INDEX(calc_utili!$B$5:$BT$305,MATCH($A16,calc_utili!$B$5:$B$305,0),MATCH(F$5,calc_utili!$B$5:$BT$5,0))</f>
        <v>-5.5878426694044303E-2</v>
      </c>
      <c r="G16">
        <f>INDEX(calc_utili!$B$5:$BT$305,MATCH(Prod_2!$A16,calc_utili!$B$5:$B$305,0),MATCH(Prod_2!G$5,calc_utili!$B$5:$BT$5,0))</f>
        <v>0.90860760134846164</v>
      </c>
      <c r="H16">
        <f t="shared" si="0"/>
        <v>7.6396385448948756</v>
      </c>
      <c r="J16" s="59">
        <f t="shared" si="1"/>
        <v>2078.9922183942008</v>
      </c>
    </row>
    <row r="17" spans="1:10" x14ac:dyDescent="0.25">
      <c r="A17">
        <v>23</v>
      </c>
      <c r="B17">
        <f>INDEX(calc_utili!$B$5:$BT$305,MATCH($A17,calc_utili!$B$5:$B$305,0),MATCH(B$5,calc_utili!$B$5:$BT$5,0))</f>
        <v>5.5401148423967204</v>
      </c>
      <c r="C17">
        <f>INDEX(calc_utili!$B$5:$BT$305,MATCH($A17,calc_utili!$B$5:$B$305,0),MATCH(C$5,calc_utili!$B$5:$BT$5,0))</f>
        <v>-0.143696171623477</v>
      </c>
      <c r="D17">
        <f>INDEX(calc_utili!$B$5:$BT$305,MATCH($A17,calc_utili!$B$5:$B$305,0),MATCH(D$5,calc_utili!$B$5:$BT$5,0))</f>
        <v>-0.161240527165186</v>
      </c>
      <c r="E17">
        <f>INDEX(calc_utili!$B$5:$BT$305,MATCH($A17,calc_utili!$B$5:$B$305,0),MATCH(E$5,calc_utili!$B$5:$BT$5,0))</f>
        <v>-0.27124475130867598</v>
      </c>
      <c r="F17">
        <f>INDEX(calc_utili!$B$5:$BT$305,MATCH($A17,calc_utili!$B$5:$B$305,0),MATCH(F$5,calc_utili!$B$5:$BT$5,0))</f>
        <v>0.41387067500557501</v>
      </c>
      <c r="G17">
        <f>INDEX(calc_utili!$B$5:$BT$305,MATCH(Prod_2!$A17,calc_utili!$B$5:$B$305,0),MATCH(Prod_2!G$5,calc_utili!$B$5:$BT$5,0))</f>
        <v>0.42393953488622893</v>
      </c>
      <c r="H17">
        <f t="shared" si="0"/>
        <v>5.8017436021911859</v>
      </c>
      <c r="J17" s="59">
        <f t="shared" si="1"/>
        <v>330.87597331786378</v>
      </c>
    </row>
    <row r="18" spans="1:10" x14ac:dyDescent="0.25">
      <c r="A18">
        <v>24</v>
      </c>
      <c r="B18">
        <f>INDEX(calc_utili!$B$5:$BT$305,MATCH($A18,calc_utili!$B$5:$B$305,0),MATCH(B$5,calc_utili!$B$5:$BT$5,0))</f>
        <v>6.7533456986307403</v>
      </c>
      <c r="C18">
        <f>INDEX(calc_utili!$B$5:$BT$305,MATCH($A18,calc_utili!$B$5:$B$305,0),MATCH(C$5,calc_utili!$B$5:$BT$5,0))</f>
        <v>-1.0814719534061801</v>
      </c>
      <c r="D18">
        <f>INDEX(calc_utili!$B$5:$BT$305,MATCH($A18,calc_utili!$B$5:$B$305,0),MATCH(D$5,calc_utili!$B$5:$BT$5,0))</f>
        <v>-0.308038115398653</v>
      </c>
      <c r="E18">
        <f>INDEX(calc_utili!$B$5:$BT$305,MATCH($A18,calc_utili!$B$5:$B$305,0),MATCH(E$5,calc_utili!$B$5:$BT$5,0))</f>
        <v>-0.532534402922204</v>
      </c>
      <c r="F18">
        <f>INDEX(calc_utili!$B$5:$BT$305,MATCH($A18,calc_utili!$B$5:$B$305,0),MATCH(F$5,calc_utili!$B$5:$BT$5,0))</f>
        <v>0.53238039010344196</v>
      </c>
      <c r="G18">
        <f>INDEX(calc_utili!$B$5:$BT$305,MATCH(Prod_2!$A18,calc_utili!$B$5:$B$305,0),MATCH(Prod_2!G$5,calc_utili!$B$5:$BT$5,0))</f>
        <v>3.6680283318090839E-2</v>
      </c>
      <c r="H18">
        <f t="shared" si="0"/>
        <v>5.4003619003252359</v>
      </c>
      <c r="J18" s="59">
        <f t="shared" si="1"/>
        <v>221.48655775897336</v>
      </c>
    </row>
    <row r="19" spans="1:10" x14ac:dyDescent="0.25">
      <c r="A19">
        <v>25</v>
      </c>
      <c r="B19">
        <f>INDEX(calc_utili!$B$5:$BT$305,MATCH($A19,calc_utili!$B$5:$B$305,0),MATCH(B$5,calc_utili!$B$5:$BT$5,0))</f>
        <v>1.3228799501514801</v>
      </c>
      <c r="C19">
        <f>INDEX(calc_utili!$B$5:$BT$305,MATCH($A19,calc_utili!$B$5:$B$305,0),MATCH(C$5,calc_utili!$B$5:$BT$5,0))</f>
        <v>-1.4786609685225101</v>
      </c>
      <c r="D19">
        <f>INDEX(calc_utili!$B$5:$BT$305,MATCH($A19,calc_utili!$B$5:$B$305,0),MATCH(D$5,calc_utili!$B$5:$BT$5,0))</f>
        <v>1.13800729682263</v>
      </c>
      <c r="E19">
        <f>INDEX(calc_utili!$B$5:$BT$305,MATCH($A19,calc_utili!$B$5:$B$305,0),MATCH(E$5,calc_utili!$B$5:$BT$5,0))</f>
        <v>-0.51589891879675298</v>
      </c>
      <c r="F19">
        <f>INDEX(calc_utili!$B$5:$BT$305,MATCH($A19,calc_utili!$B$5:$B$305,0),MATCH(F$5,calc_utili!$B$5:$BT$5,0))</f>
        <v>-0.141015722416789</v>
      </c>
      <c r="G19">
        <f>INDEX(calc_utili!$B$5:$BT$305,MATCH(Prod_2!$A19,calc_utili!$B$5:$B$305,0),MATCH(Prod_2!G$5,calc_utili!$B$5:$BT$5,0))</f>
        <v>1.4571827894979634</v>
      </c>
      <c r="H19">
        <f t="shared" si="0"/>
        <v>1.7824944267360214</v>
      </c>
      <c r="J19" s="59">
        <f t="shared" si="1"/>
        <v>5.9446664746030704</v>
      </c>
    </row>
    <row r="20" spans="1:10" x14ac:dyDescent="0.25">
      <c r="A20">
        <v>26</v>
      </c>
      <c r="B20">
        <f>INDEX(calc_utili!$B$5:$BT$305,MATCH($A20,calc_utili!$B$5:$B$305,0),MATCH(B$5,calc_utili!$B$5:$BT$5,0))</f>
        <v>5.25706411854142</v>
      </c>
      <c r="C20">
        <f>INDEX(calc_utili!$B$5:$BT$305,MATCH($A20,calc_utili!$B$5:$B$305,0),MATCH(C$5,calc_utili!$B$5:$BT$5,0))</f>
        <v>2.2839872621318702</v>
      </c>
      <c r="D20">
        <f>INDEX(calc_utili!$B$5:$BT$305,MATCH($A20,calc_utili!$B$5:$B$305,0),MATCH(D$5,calc_utili!$B$5:$BT$5,0))</f>
        <v>0.41744283122975401</v>
      </c>
      <c r="E20">
        <f>INDEX(calc_utili!$B$5:$BT$305,MATCH($A20,calc_utili!$B$5:$B$305,0),MATCH(E$5,calc_utili!$B$5:$BT$5,0))</f>
        <v>0.24355124749762799</v>
      </c>
      <c r="F20">
        <f>INDEX(calc_utili!$B$5:$BT$305,MATCH($A20,calc_utili!$B$5:$B$305,0),MATCH(F$5,calc_utili!$B$5:$BT$5,0))</f>
        <v>0.28314371483066803</v>
      </c>
      <c r="G20">
        <f>INDEX(calc_utili!$B$5:$BT$305,MATCH(Prod_2!$A20,calc_utili!$B$5:$B$305,0),MATCH(Prod_2!G$5,calc_utili!$B$5:$BT$5,0))</f>
        <v>1.2723514633510469</v>
      </c>
      <c r="H20">
        <f t="shared" si="0"/>
        <v>9.7575406375823874</v>
      </c>
      <c r="J20" s="59">
        <f t="shared" si="1"/>
        <v>17284.071565078422</v>
      </c>
    </row>
    <row r="21" spans="1:10" x14ac:dyDescent="0.25">
      <c r="A21">
        <v>27</v>
      </c>
      <c r="B21">
        <f>INDEX(calc_utili!$B$5:$BT$305,MATCH($A21,calc_utili!$B$5:$B$305,0),MATCH(B$5,calc_utili!$B$5:$BT$5,0))</f>
        <v>6.0852864419231496</v>
      </c>
      <c r="C21">
        <f>INDEX(calc_utili!$B$5:$BT$305,MATCH($A21,calc_utili!$B$5:$B$305,0),MATCH(C$5,calc_utili!$B$5:$BT$5,0))</f>
        <v>-0.241931767052675</v>
      </c>
      <c r="D21">
        <f>INDEX(calc_utili!$B$5:$BT$305,MATCH($A21,calc_utili!$B$5:$B$305,0),MATCH(D$5,calc_utili!$B$5:$BT$5,0))</f>
        <v>-0.19958402699549499</v>
      </c>
      <c r="E21">
        <f>INDEX(calc_utili!$B$5:$BT$305,MATCH($A21,calc_utili!$B$5:$B$305,0),MATCH(E$5,calc_utili!$B$5:$BT$5,0))</f>
        <v>0.21951914191521399</v>
      </c>
      <c r="F21">
        <f>INDEX(calc_utili!$B$5:$BT$305,MATCH($A21,calc_utili!$B$5:$B$305,0),MATCH(F$5,calc_utili!$B$5:$BT$5,0))</f>
        <v>0.40282626935910398</v>
      </c>
      <c r="G21">
        <f>INDEX(calc_utili!$B$5:$BT$305,MATCH(Prod_2!$A21,calc_utili!$B$5:$B$305,0),MATCH(Prod_2!G$5,calc_utili!$B$5:$BT$5,0))</f>
        <v>1.3360266548473918</v>
      </c>
      <c r="H21">
        <f t="shared" si="0"/>
        <v>7.6021427139966891</v>
      </c>
      <c r="J21" s="59">
        <f t="shared" si="1"/>
        <v>2002.4820477764554</v>
      </c>
    </row>
    <row r="22" spans="1:10" x14ac:dyDescent="0.25">
      <c r="A22">
        <v>28</v>
      </c>
      <c r="B22">
        <f>INDEX(calc_utili!$B$5:$BT$305,MATCH($A22,calc_utili!$B$5:$B$305,0),MATCH(B$5,calc_utili!$B$5:$BT$5,0))</f>
        <v>4.3525250212683098</v>
      </c>
      <c r="C22">
        <f>INDEX(calc_utili!$B$5:$BT$305,MATCH($A22,calc_utili!$B$5:$B$305,0),MATCH(C$5,calc_utili!$B$5:$BT$5,0))</f>
        <v>-0.46020382357497103</v>
      </c>
      <c r="D22">
        <f>INDEX(calc_utili!$B$5:$BT$305,MATCH($A22,calc_utili!$B$5:$B$305,0),MATCH(D$5,calc_utili!$B$5:$BT$5,0))</f>
        <v>0.67056086881366095</v>
      </c>
      <c r="E22">
        <f>INDEX(calc_utili!$B$5:$BT$305,MATCH($A22,calc_utili!$B$5:$B$305,0),MATCH(E$5,calc_utili!$B$5:$BT$5,0))</f>
        <v>1.2229284850837201</v>
      </c>
      <c r="F22">
        <f>INDEX(calc_utili!$B$5:$BT$305,MATCH($A22,calc_utili!$B$5:$B$305,0),MATCH(F$5,calc_utili!$B$5:$BT$5,0))</f>
        <v>-0.221357230238859</v>
      </c>
      <c r="G22">
        <f>INDEX(calc_utili!$B$5:$BT$305,MATCH(Prod_2!$A22,calc_utili!$B$5:$B$305,0),MATCH(Prod_2!G$5,calc_utili!$B$5:$BT$5,0))</f>
        <v>1.3879440036981538</v>
      </c>
      <c r="H22">
        <f t="shared" si="0"/>
        <v>6.9523973250500148</v>
      </c>
      <c r="J22" s="59">
        <f t="shared" si="1"/>
        <v>1045.653497129465</v>
      </c>
    </row>
    <row r="23" spans="1:10" x14ac:dyDescent="0.25">
      <c r="A23">
        <v>30</v>
      </c>
      <c r="B23">
        <f>INDEX(calc_utili!$B$5:$BT$305,MATCH($A23,calc_utili!$B$5:$B$305,0),MATCH(B$5,calc_utili!$B$5:$BT$5,0))</f>
        <v>2.2084871750014101</v>
      </c>
      <c r="C23">
        <f>INDEX(calc_utili!$B$5:$BT$305,MATCH($A23,calc_utili!$B$5:$B$305,0),MATCH(C$5,calc_utili!$B$5:$BT$5,0))</f>
        <v>-1.09975945691496</v>
      </c>
      <c r="D23">
        <f>INDEX(calc_utili!$B$5:$BT$305,MATCH($A23,calc_utili!$B$5:$B$305,0),MATCH(D$5,calc_utili!$B$5:$BT$5,0))</f>
        <v>1.68222985309629</v>
      </c>
      <c r="E23">
        <f>INDEX(calc_utili!$B$5:$BT$305,MATCH($A23,calc_utili!$B$5:$B$305,0),MATCH(E$5,calc_utili!$B$5:$BT$5,0))</f>
        <v>0.92694833693631096</v>
      </c>
      <c r="F23">
        <f>INDEX(calc_utili!$B$5:$BT$305,MATCH($A23,calc_utili!$B$5:$B$305,0),MATCH(F$5,calc_utili!$B$5:$BT$5,0))</f>
        <v>0.616535914641271</v>
      </c>
      <c r="G23">
        <f>INDEX(calc_utili!$B$5:$BT$305,MATCH(Prod_2!$A23,calc_utili!$B$5:$B$305,0),MATCH(Prod_2!G$5,calc_utili!$B$5:$BT$5,0))</f>
        <v>1.3911652741012492</v>
      </c>
      <c r="H23">
        <f t="shared" si="0"/>
        <v>5.7256070968615713</v>
      </c>
      <c r="J23" s="59">
        <f t="shared" si="1"/>
        <v>306.61935639893716</v>
      </c>
    </row>
    <row r="24" spans="1:10" x14ac:dyDescent="0.25">
      <c r="A24">
        <v>44</v>
      </c>
      <c r="B24">
        <f>INDEX(calc_utili!$B$5:$BT$305,MATCH($A24,calc_utili!$B$5:$B$305,0),MATCH(B$5,calc_utili!$B$5:$BT$5,0))</f>
        <v>6.3804165110494298</v>
      </c>
      <c r="C24">
        <f>INDEX(calc_utili!$B$5:$BT$305,MATCH($A24,calc_utili!$B$5:$B$305,0),MATCH(C$5,calc_utili!$B$5:$BT$5,0))</f>
        <v>-0.59541665461676496</v>
      </c>
      <c r="D24">
        <f>INDEX(calc_utili!$B$5:$BT$305,MATCH($A24,calc_utili!$B$5:$B$305,0),MATCH(D$5,calc_utili!$B$5:$BT$5,0))</f>
        <v>1.0447044295908099</v>
      </c>
      <c r="E24">
        <f>INDEX(calc_utili!$B$5:$BT$305,MATCH($A24,calc_utili!$B$5:$B$305,0),MATCH(E$5,calc_utili!$B$5:$BT$5,0))</f>
        <v>-0.347784058118496</v>
      </c>
      <c r="F24">
        <f>INDEX(calc_utili!$B$5:$BT$305,MATCH($A24,calc_utili!$B$5:$B$305,0),MATCH(F$5,calc_utili!$B$5:$BT$5,0))</f>
        <v>0.49814428810135303</v>
      </c>
      <c r="G24">
        <f>INDEX(calc_utili!$B$5:$BT$305,MATCH(Prod_2!$A24,calc_utili!$B$5:$B$305,0),MATCH(Prod_2!G$5,calc_utili!$B$5:$BT$5,0))</f>
        <v>-3.3462024365246118E-2</v>
      </c>
      <c r="H24">
        <f t="shared" si="0"/>
        <v>6.9466024916410865</v>
      </c>
      <c r="J24" s="59">
        <f t="shared" si="1"/>
        <v>1039.6116320182264</v>
      </c>
    </row>
    <row r="25" spans="1:10" x14ac:dyDescent="0.25">
      <c r="A25">
        <v>63</v>
      </c>
      <c r="B25">
        <f>INDEX(calc_utili!$B$5:$BT$305,MATCH($A25,calc_utili!$B$5:$B$305,0),MATCH(B$5,calc_utili!$B$5:$BT$5,0))</f>
        <v>3.2273217273822299</v>
      </c>
      <c r="C25">
        <f>INDEX(calc_utili!$B$5:$BT$305,MATCH($A25,calc_utili!$B$5:$B$305,0),MATCH(C$5,calc_utili!$B$5:$BT$5,0))</f>
        <v>1.89069249328779</v>
      </c>
      <c r="D25">
        <f>INDEX(calc_utili!$B$5:$BT$305,MATCH($A25,calc_utili!$B$5:$B$305,0),MATCH(D$5,calc_utili!$B$5:$BT$5,0))</f>
        <v>0.44892700839678601</v>
      </c>
      <c r="E25">
        <f>INDEX(calc_utili!$B$5:$BT$305,MATCH($A25,calc_utili!$B$5:$B$305,0),MATCH(E$5,calc_utili!$B$5:$BT$5,0))</f>
        <v>0.34819326849082399</v>
      </c>
      <c r="F25">
        <f>INDEX(calc_utili!$B$5:$BT$305,MATCH($A25,calc_utili!$B$5:$B$305,0),MATCH(F$5,calc_utili!$B$5:$BT$5,0))</f>
        <v>0.26131808443807503</v>
      </c>
      <c r="G25">
        <f>INDEX(calc_utili!$B$5:$BT$305,MATCH(Prod_2!$A25,calc_utili!$B$5:$B$305,0),MATCH(Prod_2!G$5,calc_utili!$B$5:$BT$5,0))</f>
        <v>1.2477277647152869</v>
      </c>
      <c r="H25">
        <f t="shared" si="0"/>
        <v>7.4241803467109913</v>
      </c>
      <c r="J25" s="59">
        <f t="shared" si="1"/>
        <v>1676.0252502513872</v>
      </c>
    </row>
    <row r="26" spans="1:10" x14ac:dyDescent="0.25">
      <c r="A26">
        <v>65</v>
      </c>
      <c r="B26">
        <f>INDEX(calc_utili!$B$5:$BT$305,MATCH($A26,calc_utili!$B$5:$B$305,0),MATCH(B$5,calc_utili!$B$5:$BT$5,0))</f>
        <v>1.32401480780922</v>
      </c>
      <c r="C26">
        <f>INDEX(calc_utili!$B$5:$BT$305,MATCH($A26,calc_utili!$B$5:$B$305,0),MATCH(C$5,calc_utili!$B$5:$BT$5,0))</f>
        <v>2.62930498714671</v>
      </c>
      <c r="D26">
        <f>INDEX(calc_utili!$B$5:$BT$305,MATCH($A26,calc_utili!$B$5:$B$305,0),MATCH(D$5,calc_utili!$B$5:$BT$5,0))</f>
        <v>0.367965438834023</v>
      </c>
      <c r="E26">
        <f>INDEX(calc_utili!$B$5:$BT$305,MATCH($A26,calc_utili!$B$5:$B$305,0),MATCH(E$5,calc_utili!$B$5:$BT$5,0))</f>
        <v>0.22230278363631301</v>
      </c>
      <c r="F26">
        <f>INDEX(calc_utili!$B$5:$BT$305,MATCH($A26,calc_utili!$B$5:$B$305,0),MATCH(F$5,calc_utili!$B$5:$BT$5,0))</f>
        <v>7.6863254563087999E-2</v>
      </c>
      <c r="G26">
        <f>INDEX(calc_utili!$B$5:$BT$305,MATCH(Prod_2!$A26,calc_utili!$B$5:$B$305,0),MATCH(Prod_2!G$5,calc_utili!$B$5:$BT$5,0))</f>
        <v>1.5749316935492743</v>
      </c>
      <c r="H26">
        <f t="shared" si="0"/>
        <v>6.195382965538629</v>
      </c>
      <c r="J26" s="59">
        <f t="shared" si="1"/>
        <v>490.47924568363675</v>
      </c>
    </row>
    <row r="27" spans="1:10" x14ac:dyDescent="0.25">
      <c r="A27">
        <v>67</v>
      </c>
      <c r="B27">
        <f>INDEX(calc_utili!$B$5:$BT$305,MATCH($A27,calc_utili!$B$5:$B$305,0),MATCH(B$5,calc_utili!$B$5:$BT$5,0))</f>
        <v>0.81342483600264803</v>
      </c>
      <c r="C27">
        <f>INDEX(calc_utili!$B$5:$BT$305,MATCH($A27,calc_utili!$B$5:$B$305,0),MATCH(C$5,calc_utili!$B$5:$BT$5,0))</f>
        <v>1.0528080523676699</v>
      </c>
      <c r="D27">
        <f>INDEX(calc_utili!$B$5:$BT$305,MATCH($A27,calc_utili!$B$5:$B$305,0),MATCH(D$5,calc_utili!$B$5:$BT$5,0))</f>
        <v>-0.40510174766430801</v>
      </c>
      <c r="E27">
        <f>INDEX(calc_utili!$B$5:$BT$305,MATCH($A27,calc_utili!$B$5:$B$305,0),MATCH(E$5,calc_utili!$B$5:$BT$5,0))</f>
        <v>1.47618860221491</v>
      </c>
      <c r="F27">
        <f>INDEX(calc_utili!$B$5:$BT$305,MATCH($A27,calc_utili!$B$5:$B$305,0),MATCH(F$5,calc_utili!$B$5:$BT$5,0))</f>
        <v>-9.4367307145784105E-2</v>
      </c>
      <c r="G27">
        <f>INDEX(calc_utili!$B$5:$BT$305,MATCH(Prod_2!$A27,calc_utili!$B$5:$B$305,0),MATCH(Prod_2!G$5,calc_utili!$B$5:$BT$5,0))</f>
        <v>1.7895365501267051</v>
      </c>
      <c r="H27">
        <f t="shared" si="0"/>
        <v>4.6324889859018406</v>
      </c>
      <c r="J27" s="59">
        <f t="shared" si="1"/>
        <v>102.76953797433812</v>
      </c>
    </row>
    <row r="28" spans="1:10" x14ac:dyDescent="0.25">
      <c r="A28">
        <v>70</v>
      </c>
      <c r="B28">
        <f>INDEX(calc_utili!$B$5:$BT$305,MATCH($A28,calc_utili!$B$5:$B$305,0),MATCH(B$5,calc_utili!$B$5:$BT$5,0))</f>
        <v>1.9584552145707099</v>
      </c>
      <c r="C28">
        <f>INDEX(calc_utili!$B$5:$BT$305,MATCH($A28,calc_utili!$B$5:$B$305,0),MATCH(C$5,calc_utili!$B$5:$BT$5,0))</f>
        <v>0.390219732405162</v>
      </c>
      <c r="D28">
        <f>INDEX(calc_utili!$B$5:$BT$305,MATCH($A28,calc_utili!$B$5:$B$305,0),MATCH(D$5,calc_utili!$B$5:$BT$5,0))</f>
        <v>0.54195121643931099</v>
      </c>
      <c r="E28">
        <f>INDEX(calc_utili!$B$5:$BT$305,MATCH($A28,calc_utili!$B$5:$B$305,0),MATCH(E$5,calc_utili!$B$5:$BT$5,0))</f>
        <v>0.73023739031417101</v>
      </c>
      <c r="F28">
        <f>INDEX(calc_utili!$B$5:$BT$305,MATCH($A28,calc_utili!$B$5:$B$305,0),MATCH(F$5,calc_utili!$B$5:$BT$5,0))</f>
        <v>-1.5708483235784401E-2</v>
      </c>
      <c r="G28">
        <f>INDEX(calc_utili!$B$5:$BT$305,MATCH(Prod_2!$A28,calc_utili!$B$5:$B$305,0),MATCH(Prod_2!G$5,calc_utili!$B$5:$BT$5,0))</f>
        <v>0.91088416846758946</v>
      </c>
      <c r="H28">
        <f t="shared" si="0"/>
        <v>4.5160392389611594</v>
      </c>
      <c r="J28" s="59">
        <f t="shared" si="1"/>
        <v>91.472578510963345</v>
      </c>
    </row>
    <row r="29" spans="1:10" x14ac:dyDescent="0.25">
      <c r="A29">
        <v>71</v>
      </c>
      <c r="B29">
        <f>INDEX(calc_utili!$B$5:$BT$305,MATCH($A29,calc_utili!$B$5:$B$305,0),MATCH(B$5,calc_utili!$B$5:$BT$5,0))</f>
        <v>3.23629425545426</v>
      </c>
      <c r="C29">
        <f>INDEX(calc_utili!$B$5:$BT$305,MATCH($A29,calc_utili!$B$5:$B$305,0),MATCH(C$5,calc_utili!$B$5:$BT$5,0))</f>
        <v>2.08638649373014</v>
      </c>
      <c r="D29">
        <f>INDEX(calc_utili!$B$5:$BT$305,MATCH($A29,calc_utili!$B$5:$B$305,0),MATCH(D$5,calc_utili!$B$5:$BT$5,0))</f>
        <v>0.27811138128146901</v>
      </c>
      <c r="E29">
        <f>INDEX(calc_utili!$B$5:$BT$305,MATCH($A29,calc_utili!$B$5:$B$305,0),MATCH(E$5,calc_utili!$B$5:$BT$5,0))</f>
        <v>0.21042069362961799</v>
      </c>
      <c r="F29">
        <f>INDEX(calc_utili!$B$5:$BT$305,MATCH($A29,calc_utili!$B$5:$B$305,0),MATCH(F$5,calc_utili!$B$5:$BT$5,0))</f>
        <v>6.6009522696731202E-2</v>
      </c>
      <c r="G29">
        <f>INDEX(calc_utili!$B$5:$BT$305,MATCH(Prod_2!$A29,calc_utili!$B$5:$B$305,0),MATCH(Prod_2!G$5,calc_utili!$B$5:$BT$5,0))</f>
        <v>0.85098178296463622</v>
      </c>
      <c r="H29">
        <f t="shared" si="0"/>
        <v>6.728204129756854</v>
      </c>
      <c r="J29" s="59">
        <f t="shared" si="1"/>
        <v>835.64520724505144</v>
      </c>
    </row>
    <row r="30" spans="1:10" x14ac:dyDescent="0.25">
      <c r="A30">
        <v>72</v>
      </c>
      <c r="B30">
        <f>INDEX(calc_utili!$B$5:$BT$305,MATCH($A30,calc_utili!$B$5:$B$305,0),MATCH(B$5,calc_utili!$B$5:$BT$5,0))</f>
        <v>2.99361226010681</v>
      </c>
      <c r="C30">
        <f>INDEX(calc_utili!$B$5:$BT$305,MATCH($A30,calc_utili!$B$5:$B$305,0),MATCH(C$5,calc_utili!$B$5:$BT$5,0))</f>
        <v>0.580367084642191</v>
      </c>
      <c r="D30">
        <f>INDEX(calc_utili!$B$5:$BT$305,MATCH($A30,calc_utili!$B$5:$B$305,0),MATCH(D$5,calc_utili!$B$5:$BT$5,0))</f>
        <v>0.85577069612721601</v>
      </c>
      <c r="E30">
        <f>INDEX(calc_utili!$B$5:$BT$305,MATCH($A30,calc_utili!$B$5:$B$305,0),MATCH(E$5,calc_utili!$B$5:$BT$5,0))</f>
        <v>-0.79785958872162199</v>
      </c>
      <c r="F30">
        <f>INDEX(calc_utili!$B$5:$BT$305,MATCH($A30,calc_utili!$B$5:$B$305,0),MATCH(F$5,calc_utili!$B$5:$BT$5,0))</f>
        <v>0.16114814073316899</v>
      </c>
      <c r="G30">
        <f>INDEX(calc_utili!$B$5:$BT$305,MATCH(Prod_2!$A30,calc_utili!$B$5:$B$305,0),MATCH(Prod_2!G$5,calc_utili!$B$5:$BT$5,0))</f>
        <v>0.60308987188847585</v>
      </c>
      <c r="H30">
        <f t="shared" si="0"/>
        <v>4.3961284647762398</v>
      </c>
      <c r="J30" s="59">
        <f t="shared" si="1"/>
        <v>81.136138395706141</v>
      </c>
    </row>
    <row r="31" spans="1:10" x14ac:dyDescent="0.25">
      <c r="A31">
        <v>73</v>
      </c>
      <c r="B31">
        <f>INDEX(calc_utili!$B$5:$BT$305,MATCH($A31,calc_utili!$B$5:$B$305,0),MATCH(B$5,calc_utili!$B$5:$BT$5,0))</f>
        <v>4.46102236375018</v>
      </c>
      <c r="C31">
        <f>INDEX(calc_utili!$B$5:$BT$305,MATCH($A31,calc_utili!$B$5:$B$305,0),MATCH(C$5,calc_utili!$B$5:$BT$5,0))</f>
        <v>2.7734669672738099</v>
      </c>
      <c r="D31">
        <f>INDEX(calc_utili!$B$5:$BT$305,MATCH($A31,calc_utili!$B$5:$B$305,0),MATCH(D$5,calc_utili!$B$5:$BT$5,0))</f>
        <v>0.79377791791305896</v>
      </c>
      <c r="E31">
        <f>INDEX(calc_utili!$B$5:$BT$305,MATCH($A31,calc_utili!$B$5:$B$305,0),MATCH(E$5,calc_utili!$B$5:$BT$5,0))</f>
        <v>-1.11285405374513E-2</v>
      </c>
      <c r="F31">
        <f>INDEX(calc_utili!$B$5:$BT$305,MATCH($A31,calc_utili!$B$5:$B$305,0),MATCH(F$5,calc_utili!$B$5:$BT$5,0))</f>
        <v>-0.15587684154049899</v>
      </c>
      <c r="G31">
        <f>INDEX(calc_utili!$B$5:$BT$305,MATCH(Prod_2!$A31,calc_utili!$B$5:$B$305,0),MATCH(Prod_2!G$5,calc_utili!$B$5:$BT$5,0))</f>
        <v>1.1669050957780867</v>
      </c>
      <c r="H31">
        <f t="shared" si="0"/>
        <v>9.0281669626371865</v>
      </c>
      <c r="J31" s="59">
        <f t="shared" si="1"/>
        <v>8334.5679869111209</v>
      </c>
    </row>
    <row r="32" spans="1:10" x14ac:dyDescent="0.25">
      <c r="A32">
        <v>75</v>
      </c>
      <c r="B32">
        <f>INDEX(calc_utili!$B$5:$BT$305,MATCH($A32,calc_utili!$B$5:$B$305,0),MATCH(B$5,calc_utili!$B$5:$BT$5,0))</f>
        <v>4.0881905837947903</v>
      </c>
      <c r="C32">
        <f>INDEX(calc_utili!$B$5:$BT$305,MATCH($A32,calc_utili!$B$5:$B$305,0),MATCH(C$5,calc_utili!$B$5:$BT$5,0))</f>
        <v>2.9477642508908</v>
      </c>
      <c r="D32">
        <f>INDEX(calc_utili!$B$5:$BT$305,MATCH($A32,calc_utili!$B$5:$B$305,0),MATCH(D$5,calc_utili!$B$5:$BT$5,0))</f>
        <v>0.243636511216823</v>
      </c>
      <c r="E32">
        <f>INDEX(calc_utili!$B$5:$BT$305,MATCH($A32,calc_utili!$B$5:$B$305,0),MATCH(E$5,calc_utili!$B$5:$BT$5,0))</f>
        <v>0.55683761128662801</v>
      </c>
      <c r="F32">
        <f>INDEX(calc_utili!$B$5:$BT$305,MATCH($A32,calc_utili!$B$5:$B$305,0),MATCH(F$5,calc_utili!$B$5:$BT$5,0))</f>
        <v>0.26381617139340302</v>
      </c>
      <c r="G32">
        <f>INDEX(calc_utili!$B$5:$BT$305,MATCH(Prod_2!$A32,calc_utili!$B$5:$B$305,0),MATCH(Prod_2!G$5,calc_utili!$B$5:$BT$5,0))</f>
        <v>1.0043441247281377</v>
      </c>
      <c r="H32">
        <f t="shared" si="0"/>
        <v>9.1045892533105821</v>
      </c>
      <c r="J32" s="59">
        <f t="shared" si="1"/>
        <v>8996.4852594088406</v>
      </c>
    </row>
    <row r="33" spans="1:10" x14ac:dyDescent="0.25">
      <c r="A33">
        <v>78</v>
      </c>
      <c r="B33">
        <f>INDEX(calc_utili!$B$5:$BT$305,MATCH($A33,calc_utili!$B$5:$B$305,0),MATCH(B$5,calc_utili!$B$5:$BT$5,0))</f>
        <v>3.2910961978335602</v>
      </c>
      <c r="C33">
        <f>INDEX(calc_utili!$B$5:$BT$305,MATCH($A33,calc_utili!$B$5:$B$305,0),MATCH(C$5,calc_utili!$B$5:$BT$5,0))</f>
        <v>2.2090761888679502</v>
      </c>
      <c r="D33">
        <f>INDEX(calc_utili!$B$5:$BT$305,MATCH($A33,calc_utili!$B$5:$B$305,0),MATCH(D$5,calc_utili!$B$5:$BT$5,0))</f>
        <v>0.212702147857282</v>
      </c>
      <c r="E33">
        <f>INDEX(calc_utili!$B$5:$BT$305,MATCH($A33,calc_utili!$B$5:$B$305,0),MATCH(E$5,calc_utili!$B$5:$BT$5,0))</f>
        <v>0.41226212310321497</v>
      </c>
      <c r="F33">
        <f>INDEX(calc_utili!$B$5:$BT$305,MATCH($A33,calc_utili!$B$5:$B$305,0),MATCH(F$5,calc_utili!$B$5:$BT$5,0))</f>
        <v>0.30375819766089701</v>
      </c>
      <c r="G33">
        <f>INDEX(calc_utili!$B$5:$BT$305,MATCH(Prod_2!$A33,calc_utili!$B$5:$B$305,0),MATCH(Prod_2!G$5,calc_utili!$B$5:$BT$5,0))</f>
        <v>0.95808776390321082</v>
      </c>
      <c r="H33">
        <f t="shared" si="0"/>
        <v>7.3869826192261154</v>
      </c>
      <c r="J33" s="59">
        <f t="shared" si="1"/>
        <v>1614.8262088160752</v>
      </c>
    </row>
    <row r="34" spans="1:10" x14ac:dyDescent="0.25">
      <c r="A34">
        <v>79</v>
      </c>
      <c r="B34">
        <f>INDEX(calc_utili!$B$5:$BT$305,MATCH($A34,calc_utili!$B$5:$B$305,0),MATCH(B$5,calc_utili!$B$5:$BT$5,0))</f>
        <v>5.3035866791092996</v>
      </c>
      <c r="C34">
        <f>INDEX(calc_utili!$B$5:$BT$305,MATCH($A34,calc_utili!$B$5:$B$305,0),MATCH(C$5,calc_utili!$B$5:$BT$5,0))</f>
        <v>1.2650858572512</v>
      </c>
      <c r="D34">
        <f>INDEX(calc_utili!$B$5:$BT$305,MATCH($A34,calc_utili!$B$5:$B$305,0),MATCH(D$5,calc_utili!$B$5:$BT$5,0))</f>
        <v>0.84036528989161097</v>
      </c>
      <c r="E34">
        <f>INDEX(calc_utili!$B$5:$BT$305,MATCH($A34,calc_utili!$B$5:$B$305,0),MATCH(E$5,calc_utili!$B$5:$BT$5,0))</f>
        <v>-0.62010444100905304</v>
      </c>
      <c r="F34">
        <f>INDEX(calc_utili!$B$5:$BT$305,MATCH($A34,calc_utili!$B$5:$B$305,0),MATCH(F$5,calc_utili!$B$5:$BT$5,0))</f>
        <v>1.31681705686245</v>
      </c>
      <c r="G34">
        <f>INDEX(calc_utili!$B$5:$BT$305,MATCH(Prod_2!$A34,calc_utili!$B$5:$B$305,0),MATCH(Prod_2!G$5,calc_utili!$B$5:$BT$5,0))</f>
        <v>0.77250277884610608</v>
      </c>
      <c r="H34">
        <f t="shared" si="0"/>
        <v>8.8782532209516134</v>
      </c>
      <c r="J34" s="59">
        <f t="shared" si="1"/>
        <v>7174.2479582382803</v>
      </c>
    </row>
    <row r="35" spans="1:10" x14ac:dyDescent="0.25">
      <c r="A35">
        <v>999999432</v>
      </c>
      <c r="B35">
        <f>INDEX(calc_utili!$B$5:$BT$305,MATCH($A35,calc_utili!$B$5:$B$305,0),MATCH(B$5,calc_utili!$B$5:$BT$5,0))</f>
        <v>3.9831870289329698</v>
      </c>
      <c r="C35">
        <f>INDEX(calc_utili!$B$5:$BT$305,MATCH($A35,calc_utili!$B$5:$B$305,0),MATCH(C$5,calc_utili!$B$5:$BT$5,0))</f>
        <v>3.1568674768919598</v>
      </c>
      <c r="D35">
        <f>INDEX(calc_utili!$B$5:$BT$305,MATCH($A35,calc_utili!$B$5:$B$305,0),MATCH(D$5,calc_utili!$B$5:$BT$5,0))</f>
        <v>0.99248201831276495</v>
      </c>
      <c r="E35">
        <f>INDEX(calc_utili!$B$5:$BT$305,MATCH($A35,calc_utili!$B$5:$B$305,0),MATCH(E$5,calc_utili!$B$5:$BT$5,0))</f>
        <v>1.8724573095956201</v>
      </c>
      <c r="F35">
        <f>INDEX(calc_utili!$B$5:$BT$305,MATCH($A35,calc_utili!$B$5:$B$305,0),MATCH(F$5,calc_utili!$B$5:$BT$5,0))</f>
        <v>-0.29545954060241503</v>
      </c>
      <c r="G35">
        <f>INDEX(calc_utili!$B$5:$BT$305,MATCH(Prod_2!$A35,calc_utili!$B$5:$B$305,0),MATCH(Prod_2!G$5,calc_utili!$B$5:$BT$5,0))</f>
        <v>0.9161679563148164</v>
      </c>
      <c r="H35">
        <f t="shared" si="0"/>
        <v>10.625702249445716</v>
      </c>
      <c r="J35" s="59">
        <f t="shared" si="1"/>
        <v>41179.763992493165</v>
      </c>
    </row>
    <row r="36" spans="1:10" x14ac:dyDescent="0.25">
      <c r="A36">
        <v>999999440</v>
      </c>
      <c r="B36">
        <f>INDEX(calc_utili!$B$5:$BT$305,MATCH($A36,calc_utili!$B$5:$B$305,0),MATCH(B$5,calc_utili!$B$5:$BT$5,0))</f>
        <v>3.0372894283807899</v>
      </c>
      <c r="C36">
        <f>INDEX(calc_utili!$B$5:$BT$305,MATCH($A36,calc_utili!$B$5:$B$305,0),MATCH(C$5,calc_utili!$B$5:$BT$5,0))</f>
        <v>3.4321053280736402</v>
      </c>
      <c r="D36">
        <f>INDEX(calc_utili!$B$5:$BT$305,MATCH($A36,calc_utili!$B$5:$B$305,0),MATCH(D$5,calc_utili!$B$5:$BT$5,0))</f>
        <v>0.86526306374950801</v>
      </c>
      <c r="E36">
        <f>INDEX(calc_utili!$B$5:$BT$305,MATCH($A36,calc_utili!$B$5:$B$305,0),MATCH(E$5,calc_utili!$B$5:$BT$5,0))</f>
        <v>0.27373241321842001</v>
      </c>
      <c r="F36">
        <f>INDEX(calc_utili!$B$5:$BT$305,MATCH($A36,calc_utili!$B$5:$B$305,0),MATCH(F$5,calc_utili!$B$5:$BT$5,0))</f>
        <v>0.33291270166341802</v>
      </c>
      <c r="G36">
        <f>INDEX(calc_utili!$B$5:$BT$305,MATCH(Prod_2!$A36,calc_utili!$B$5:$B$305,0),MATCH(Prod_2!G$5,calc_utili!$B$5:$BT$5,0))</f>
        <v>1.2743414108786508</v>
      </c>
      <c r="H36">
        <f t="shared" si="0"/>
        <v>9.2156443459644279</v>
      </c>
      <c r="J36" s="59">
        <f t="shared" si="1"/>
        <v>10053.180649599797</v>
      </c>
    </row>
    <row r="37" spans="1:10" x14ac:dyDescent="0.25">
      <c r="A37">
        <v>999999441</v>
      </c>
      <c r="B37">
        <f>INDEX(calc_utili!$B$5:$BT$305,MATCH($A37,calc_utili!$B$5:$B$305,0),MATCH(B$5,calc_utili!$B$5:$BT$5,0))</f>
        <v>2.4842987814064998</v>
      </c>
      <c r="C37">
        <f>INDEX(calc_utili!$B$5:$BT$305,MATCH($A37,calc_utili!$B$5:$B$305,0),MATCH(C$5,calc_utili!$B$5:$BT$5,0))</f>
        <v>4.737148600536</v>
      </c>
      <c r="D37">
        <f>INDEX(calc_utili!$B$5:$BT$305,MATCH($A37,calc_utili!$B$5:$B$305,0),MATCH(D$5,calc_utili!$B$5:$BT$5,0))</f>
        <v>0.207928743918527</v>
      </c>
      <c r="E37">
        <f>INDEX(calc_utili!$B$5:$BT$305,MATCH($A37,calc_utili!$B$5:$B$305,0),MATCH(E$5,calc_utili!$B$5:$BT$5,0))</f>
        <v>-1.5915652052406502E-2</v>
      </c>
      <c r="F37">
        <f>INDEX(calc_utili!$B$5:$BT$305,MATCH($A37,calc_utili!$B$5:$B$305,0),MATCH(F$5,calc_utili!$B$5:$BT$5,0))</f>
        <v>-0.55320918742734704</v>
      </c>
      <c r="G37">
        <f>INDEX(calc_utili!$B$5:$BT$305,MATCH(Prod_2!$A37,calc_utili!$B$5:$B$305,0),MATCH(Prod_2!G$5,calc_utili!$B$5:$BT$5,0))</f>
        <v>0.70948530087940753</v>
      </c>
      <c r="H37">
        <f t="shared" si="0"/>
        <v>7.5697365872606808</v>
      </c>
      <c r="J37" s="59">
        <f t="shared" si="1"/>
        <v>1938.629554574215</v>
      </c>
    </row>
    <row r="38" spans="1:10" x14ac:dyDescent="0.25">
      <c r="A38">
        <v>999999443</v>
      </c>
      <c r="B38">
        <f>INDEX(calc_utili!$B$5:$BT$305,MATCH($A38,calc_utili!$B$5:$B$305,0),MATCH(B$5,calc_utili!$B$5:$BT$5,0))</f>
        <v>3.0133534785393099</v>
      </c>
      <c r="C38">
        <f>INDEX(calc_utili!$B$5:$BT$305,MATCH($A38,calc_utili!$B$5:$B$305,0),MATCH(C$5,calc_utili!$B$5:$BT$5,0))</f>
        <v>3.5491918800497801</v>
      </c>
      <c r="D38">
        <f>INDEX(calc_utili!$B$5:$BT$305,MATCH($A38,calc_utili!$B$5:$B$305,0),MATCH(D$5,calc_utili!$B$5:$BT$5,0))</f>
        <v>0.742123997675464</v>
      </c>
      <c r="E38">
        <f>INDEX(calc_utili!$B$5:$BT$305,MATCH($A38,calc_utili!$B$5:$B$305,0),MATCH(E$5,calc_utili!$B$5:$BT$5,0))</f>
        <v>-0.11065360117385201</v>
      </c>
      <c r="F38">
        <f>INDEX(calc_utili!$B$5:$BT$305,MATCH($A38,calc_utili!$B$5:$B$305,0),MATCH(F$5,calc_utili!$B$5:$BT$5,0))</f>
        <v>1.30040793517275</v>
      </c>
      <c r="G38">
        <f>INDEX(calc_utili!$B$5:$BT$305,MATCH(Prod_2!$A38,calc_utili!$B$5:$B$305,0),MATCH(Prod_2!G$5,calc_utili!$B$5:$BT$5,0))</f>
        <v>1.3979585681670006</v>
      </c>
      <c r="H38">
        <f t="shared" si="0"/>
        <v>9.8923822584304535</v>
      </c>
      <c r="J38" s="59">
        <f t="shared" si="1"/>
        <v>19779.122840808905</v>
      </c>
    </row>
    <row r="39" spans="1:10" x14ac:dyDescent="0.25">
      <c r="A39">
        <v>999999446</v>
      </c>
      <c r="B39">
        <f>INDEX(calc_utili!$B$5:$BT$305,MATCH($A39,calc_utili!$B$5:$B$305,0),MATCH(B$5,calc_utili!$B$5:$BT$5,0))</f>
        <v>2.8463253332420599</v>
      </c>
      <c r="C39">
        <f>INDEX(calc_utili!$B$5:$BT$305,MATCH($A39,calc_utili!$B$5:$B$305,0),MATCH(C$5,calc_utili!$B$5:$BT$5,0))</f>
        <v>4.5636005370511299</v>
      </c>
      <c r="D39">
        <f>INDEX(calc_utili!$B$5:$BT$305,MATCH($A39,calc_utili!$B$5:$B$305,0),MATCH(D$5,calc_utili!$B$5:$BT$5,0))</f>
        <v>0.58043180410839101</v>
      </c>
      <c r="E39">
        <f>INDEX(calc_utili!$B$5:$BT$305,MATCH($A39,calc_utili!$B$5:$B$305,0),MATCH(E$5,calc_utili!$B$5:$BT$5,0))</f>
        <v>4.7432677603706098E-2</v>
      </c>
      <c r="F39">
        <f>INDEX(calc_utili!$B$5:$BT$305,MATCH($A39,calc_utili!$B$5:$B$305,0),MATCH(F$5,calc_utili!$B$5:$BT$5,0))</f>
        <v>-0.27707299321855999</v>
      </c>
      <c r="G39">
        <f>INDEX(calc_utili!$B$5:$BT$305,MATCH(Prod_2!$A39,calc_utili!$B$5:$B$305,0),MATCH(Prod_2!G$5,calc_utili!$B$5:$BT$5,0))</f>
        <v>1.3151664310253004</v>
      </c>
      <c r="H39">
        <f t="shared" si="0"/>
        <v>9.0758837898120266</v>
      </c>
      <c r="J39" s="59">
        <f t="shared" si="1"/>
        <v>8741.9083352671805</v>
      </c>
    </row>
    <row r="40" spans="1:10" x14ac:dyDescent="0.25">
      <c r="A40">
        <v>999999447</v>
      </c>
      <c r="B40">
        <f>INDEX(calc_utili!$B$5:$BT$305,MATCH($A40,calc_utili!$B$5:$B$305,0),MATCH(B$5,calc_utili!$B$5:$BT$5,0))</f>
        <v>2.1142442156119001</v>
      </c>
      <c r="C40">
        <f>INDEX(calc_utili!$B$5:$BT$305,MATCH($A40,calc_utili!$B$5:$B$305,0),MATCH(C$5,calc_utili!$B$5:$BT$5,0))</f>
        <v>2.7502743545033699</v>
      </c>
      <c r="D40">
        <f>INDEX(calc_utili!$B$5:$BT$305,MATCH($A40,calc_utili!$B$5:$B$305,0),MATCH(D$5,calc_utili!$B$5:$BT$5,0))</f>
        <v>-4.6368416771599898E-2</v>
      </c>
      <c r="E40">
        <f>INDEX(calc_utili!$B$5:$BT$305,MATCH($A40,calc_utili!$B$5:$B$305,0),MATCH(E$5,calc_utili!$B$5:$BT$5,0))</f>
        <v>0.58499372532653504</v>
      </c>
      <c r="F40">
        <f>INDEX(calc_utili!$B$5:$BT$305,MATCH($A40,calc_utili!$B$5:$B$305,0),MATCH(F$5,calc_utili!$B$5:$BT$5,0))</f>
        <v>2.2799228273552099E-2</v>
      </c>
      <c r="G40">
        <f>INDEX(calc_utili!$B$5:$BT$305,MATCH(Prod_2!$A40,calc_utili!$B$5:$B$305,0),MATCH(Prod_2!G$5,calc_utili!$B$5:$BT$5,0))</f>
        <v>1.7415562364614452</v>
      </c>
      <c r="H40">
        <f t="shared" si="0"/>
        <v>7.1674993434052023</v>
      </c>
      <c r="J40" s="59">
        <f t="shared" si="1"/>
        <v>1296.5981985885919</v>
      </c>
    </row>
    <row r="41" spans="1:10" x14ac:dyDescent="0.25">
      <c r="A41">
        <v>999999448</v>
      </c>
      <c r="B41">
        <f>INDEX(calc_utili!$B$5:$BT$305,MATCH($A41,calc_utili!$B$5:$B$305,0),MATCH(B$5,calc_utili!$B$5:$BT$5,0))</f>
        <v>0.51049216822632904</v>
      </c>
      <c r="C41">
        <f>INDEX(calc_utili!$B$5:$BT$305,MATCH($A41,calc_utili!$B$5:$B$305,0),MATCH(C$5,calc_utili!$B$5:$BT$5,0))</f>
        <v>4.2227928465842597</v>
      </c>
      <c r="D41">
        <f>INDEX(calc_utili!$B$5:$BT$305,MATCH($A41,calc_utili!$B$5:$B$305,0),MATCH(D$5,calc_utili!$B$5:$BT$5,0))</f>
        <v>0.15349687659699701</v>
      </c>
      <c r="E41">
        <f>INDEX(calc_utili!$B$5:$BT$305,MATCH($A41,calc_utili!$B$5:$B$305,0),MATCH(E$5,calc_utili!$B$5:$BT$5,0))</f>
        <v>0.27426886929035599</v>
      </c>
      <c r="F41">
        <f>INDEX(calc_utili!$B$5:$BT$305,MATCH($A41,calc_utili!$B$5:$B$305,0),MATCH(F$5,calc_utili!$B$5:$BT$5,0))</f>
        <v>-0.27392488829151901</v>
      </c>
      <c r="G41">
        <f>INDEX(calc_utili!$B$5:$BT$305,MATCH(Prod_2!$A41,calc_utili!$B$5:$B$305,0),MATCH(Prod_2!G$5,calc_utili!$B$5:$BT$5,0))</f>
        <v>1.9985142333495975</v>
      </c>
      <c r="H41">
        <f t="shared" si="0"/>
        <v>6.8856401057560213</v>
      </c>
      <c r="J41" s="59">
        <f t="shared" si="1"/>
        <v>978.12757445528962</v>
      </c>
    </row>
    <row r="42" spans="1:10" x14ac:dyDescent="0.25">
      <c r="A42">
        <v>999999449</v>
      </c>
      <c r="B42">
        <f>INDEX(calc_utili!$B$5:$BT$305,MATCH($A42,calc_utili!$B$5:$B$305,0),MATCH(B$5,calc_utili!$B$5:$BT$5,0))</f>
        <v>0.56989892886636495</v>
      </c>
      <c r="C42">
        <f>INDEX(calc_utili!$B$5:$BT$305,MATCH($A42,calc_utili!$B$5:$B$305,0),MATCH(C$5,calc_utili!$B$5:$BT$5,0))</f>
        <v>3.02439226527129</v>
      </c>
      <c r="D42">
        <f>INDEX(calc_utili!$B$5:$BT$305,MATCH($A42,calc_utili!$B$5:$B$305,0),MATCH(D$5,calc_utili!$B$5:$BT$5,0))</f>
        <v>0.27853098526911302</v>
      </c>
      <c r="E42">
        <f>INDEX(calc_utili!$B$5:$BT$305,MATCH($A42,calc_utili!$B$5:$B$305,0),MATCH(E$5,calc_utili!$B$5:$BT$5,0))</f>
        <v>-2.0502906131003501E-2</v>
      </c>
      <c r="F42">
        <f>INDEX(calc_utili!$B$5:$BT$305,MATCH($A42,calc_utili!$B$5:$B$305,0),MATCH(F$5,calc_utili!$B$5:$BT$5,0))</f>
        <v>0.32348821690671598</v>
      </c>
      <c r="G42">
        <f>INDEX(calc_utili!$B$5:$BT$305,MATCH(Prod_2!$A42,calc_utili!$B$5:$B$305,0),MATCH(Prod_2!G$5,calc_utili!$B$5:$BT$5,0))</f>
        <v>2.0286452953229599</v>
      </c>
      <c r="H42">
        <f t="shared" si="0"/>
        <v>6.2044527855054401</v>
      </c>
      <c r="J42" s="59">
        <f t="shared" si="1"/>
        <v>494.94803908109122</v>
      </c>
    </row>
    <row r="43" spans="1:10" x14ac:dyDescent="0.25">
      <c r="A43">
        <v>999999450</v>
      </c>
      <c r="B43">
        <f>INDEX(calc_utili!$B$5:$BT$305,MATCH($A43,calc_utili!$B$5:$B$305,0),MATCH(B$5,calc_utili!$B$5:$BT$5,0))</f>
        <v>2.4535786509455701</v>
      </c>
      <c r="C43">
        <f>INDEX(calc_utili!$B$5:$BT$305,MATCH($A43,calc_utili!$B$5:$B$305,0),MATCH(C$5,calc_utili!$B$5:$BT$5,0))</f>
        <v>2.3795004462668099</v>
      </c>
      <c r="D43">
        <f>INDEX(calc_utili!$B$5:$BT$305,MATCH($A43,calc_utili!$B$5:$B$305,0),MATCH(D$5,calc_utili!$B$5:$BT$5,0))</f>
        <v>0.44952207295650998</v>
      </c>
      <c r="E43">
        <f>INDEX(calc_utili!$B$5:$BT$305,MATCH($A43,calc_utili!$B$5:$B$305,0),MATCH(E$5,calc_utili!$B$5:$BT$5,0))</f>
        <v>0.202927170477844</v>
      </c>
      <c r="F43">
        <f>INDEX(calc_utili!$B$5:$BT$305,MATCH($A43,calc_utili!$B$5:$B$305,0),MATCH(F$5,calc_utili!$B$5:$BT$5,0))</f>
        <v>0.32881210441789199</v>
      </c>
      <c r="G43">
        <f>INDEX(calc_utili!$B$5:$BT$305,MATCH(Prod_2!$A43,calc_utili!$B$5:$B$305,0),MATCH(Prod_2!G$5,calc_utili!$B$5:$BT$5,0))</f>
        <v>1.5623643555983442</v>
      </c>
      <c r="H43">
        <f t="shared" si="0"/>
        <v>7.3767048006629707</v>
      </c>
      <c r="J43" s="59">
        <f t="shared" si="1"/>
        <v>1598.3143164981088</v>
      </c>
    </row>
    <row r="44" spans="1:10" x14ac:dyDescent="0.25">
      <c r="A44">
        <v>999999456</v>
      </c>
      <c r="B44">
        <f>INDEX(calc_utili!$B$5:$BT$305,MATCH($A44,calc_utili!$B$5:$B$305,0),MATCH(B$5,calc_utili!$B$5:$BT$5,0))</f>
        <v>6.9133564887334202</v>
      </c>
      <c r="C44">
        <f>INDEX(calc_utili!$B$5:$BT$305,MATCH($A44,calc_utili!$B$5:$B$305,0),MATCH(C$5,calc_utili!$B$5:$BT$5,0))</f>
        <v>1.61906093461225</v>
      </c>
      <c r="D44">
        <f>INDEX(calc_utili!$B$5:$BT$305,MATCH($A44,calc_utili!$B$5:$B$305,0),MATCH(D$5,calc_utili!$B$5:$BT$5,0))</f>
        <v>0.584852086027429</v>
      </c>
      <c r="E44">
        <f>INDEX(calc_utili!$B$5:$BT$305,MATCH($A44,calc_utili!$B$5:$B$305,0),MATCH(E$5,calc_utili!$B$5:$BT$5,0))</f>
        <v>1.062374589896</v>
      </c>
      <c r="F44">
        <f>INDEX(calc_utili!$B$5:$BT$305,MATCH($A44,calc_utili!$B$5:$B$305,0),MATCH(F$5,calc_utili!$B$5:$BT$5,0))</f>
        <v>-0.15985640293202</v>
      </c>
      <c r="G44">
        <f>INDEX(calc_utili!$B$5:$BT$305,MATCH(Prod_2!$A44,calc_utili!$B$5:$B$305,0),MATCH(Prod_2!G$5,calc_utili!$B$5:$BT$5,0))</f>
        <v>0.41371235331007128</v>
      </c>
      <c r="H44">
        <f t="shared" si="0"/>
        <v>10.433500049647151</v>
      </c>
      <c r="J44" s="59">
        <f t="shared" si="1"/>
        <v>33979.070809937999</v>
      </c>
    </row>
    <row r="45" spans="1:10" x14ac:dyDescent="0.25">
      <c r="A45">
        <v>999999457</v>
      </c>
      <c r="B45">
        <f>INDEX(calc_utili!$B$5:$BT$305,MATCH($A45,calc_utili!$B$5:$B$305,0),MATCH(B$5,calc_utili!$B$5:$BT$5,0))</f>
        <v>6.9722935214344197</v>
      </c>
      <c r="C45">
        <f>INDEX(calc_utili!$B$5:$BT$305,MATCH($A45,calc_utili!$B$5:$B$305,0),MATCH(C$5,calc_utili!$B$5:$BT$5,0))</f>
        <v>0.87720970176055502</v>
      </c>
      <c r="D45">
        <f>INDEX(calc_utili!$B$5:$BT$305,MATCH($A45,calc_utili!$B$5:$B$305,0),MATCH(D$5,calc_utili!$B$5:$BT$5,0))</f>
        <v>0.60933077028025695</v>
      </c>
      <c r="E45">
        <f>INDEX(calc_utili!$B$5:$BT$305,MATCH($A45,calc_utili!$B$5:$B$305,0),MATCH(E$5,calc_utili!$B$5:$BT$5,0))</f>
        <v>-0.70522967372979795</v>
      </c>
      <c r="F45">
        <f>INDEX(calc_utili!$B$5:$BT$305,MATCH($A45,calc_utili!$B$5:$B$305,0),MATCH(F$5,calc_utili!$B$5:$BT$5,0))</f>
        <v>0.491701303336599</v>
      </c>
      <c r="G45">
        <f>INDEX(calc_utili!$B$5:$BT$305,MATCH(Prod_2!$A45,calc_utili!$B$5:$B$305,0),MATCH(Prod_2!G$5,calc_utili!$B$5:$BT$5,0))</f>
        <v>-7.5786063985695595E-2</v>
      </c>
      <c r="H45">
        <f t="shared" si="0"/>
        <v>8.1695195590963365</v>
      </c>
      <c r="J45" s="59">
        <f t="shared" si="1"/>
        <v>3531.6468083799596</v>
      </c>
    </row>
    <row r="46" spans="1:10" x14ac:dyDescent="0.25">
      <c r="A46">
        <v>999999458</v>
      </c>
      <c r="B46">
        <f>INDEX(calc_utili!$B$5:$BT$305,MATCH($A46,calc_utili!$B$5:$B$305,0),MATCH(B$5,calc_utili!$B$5:$BT$5,0))</f>
        <v>1.2336020655370099</v>
      </c>
      <c r="C46">
        <f>INDEX(calc_utili!$B$5:$BT$305,MATCH($A46,calc_utili!$B$5:$B$305,0),MATCH(C$5,calc_utili!$B$5:$BT$5,0))</f>
        <v>0.901898660418605</v>
      </c>
      <c r="D46">
        <f>INDEX(calc_utili!$B$5:$BT$305,MATCH($A46,calc_utili!$B$5:$B$305,0),MATCH(D$5,calc_utili!$B$5:$BT$5,0))</f>
        <v>0.62172377819913704</v>
      </c>
      <c r="E46">
        <f>INDEX(calc_utili!$B$5:$BT$305,MATCH($A46,calc_utili!$B$5:$B$305,0),MATCH(E$5,calc_utili!$B$5:$BT$5,0))</f>
        <v>0.50881688625064003</v>
      </c>
      <c r="F46">
        <f>INDEX(calc_utili!$B$5:$BT$305,MATCH($A46,calc_utili!$B$5:$B$305,0),MATCH(F$5,calc_utili!$B$5:$BT$5,0))</f>
        <v>0.547643599977503</v>
      </c>
      <c r="G46">
        <f>INDEX(calc_utili!$B$5:$BT$305,MATCH(Prod_2!$A46,calc_utili!$B$5:$B$305,0),MATCH(Prod_2!G$5,calc_utili!$B$5:$BT$5,0))</f>
        <v>1.9153556378194949</v>
      </c>
      <c r="H46">
        <f t="shared" si="0"/>
        <v>5.72904062820239</v>
      </c>
      <c r="J46" s="59">
        <f t="shared" si="1"/>
        <v>307.67395302805835</v>
      </c>
    </row>
    <row r="47" spans="1:10" x14ac:dyDescent="0.25">
      <c r="A47">
        <v>999999460</v>
      </c>
      <c r="B47">
        <f>INDEX(calc_utili!$B$5:$BT$305,MATCH($A47,calc_utili!$B$5:$B$305,0),MATCH(B$5,calc_utili!$B$5:$BT$5,0))</f>
        <v>6.2659471991138398</v>
      </c>
      <c r="C47">
        <f>INDEX(calc_utili!$B$5:$BT$305,MATCH($A47,calc_utili!$B$5:$B$305,0),MATCH(C$5,calc_utili!$B$5:$BT$5,0))</f>
        <v>-0.66454368791824203</v>
      </c>
      <c r="D47">
        <f>INDEX(calc_utili!$B$5:$BT$305,MATCH($A47,calc_utili!$B$5:$B$305,0),MATCH(D$5,calc_utili!$B$5:$BT$5,0))</f>
        <v>0.80449519685901905</v>
      </c>
      <c r="E47">
        <f>INDEX(calc_utili!$B$5:$BT$305,MATCH($A47,calc_utili!$B$5:$B$305,0),MATCH(E$5,calc_utili!$B$5:$BT$5,0))</f>
        <v>-0.42340830729203299</v>
      </c>
      <c r="F47">
        <f>INDEX(calc_utili!$B$5:$BT$305,MATCH($A47,calc_utili!$B$5:$B$305,0),MATCH(F$5,calc_utili!$B$5:$BT$5,0))</f>
        <v>0.96088227788718295</v>
      </c>
      <c r="G47">
        <f>INDEX(calc_utili!$B$5:$BT$305,MATCH(Prod_2!$A47,calc_utili!$B$5:$B$305,0),MATCH(Prod_2!G$5,calc_utili!$B$5:$BT$5,0))</f>
        <v>0.38555191020535551</v>
      </c>
      <c r="H47">
        <f t="shared" si="0"/>
        <v>7.3289245888551218</v>
      </c>
      <c r="J47" s="59">
        <f t="shared" si="1"/>
        <v>1523.7422411756309</v>
      </c>
    </row>
    <row r="48" spans="1:10" x14ac:dyDescent="0.25">
      <c r="A48">
        <v>999999461</v>
      </c>
      <c r="B48">
        <f>INDEX(calc_utili!$B$5:$BT$305,MATCH($A48,calc_utili!$B$5:$B$305,0),MATCH(B$5,calc_utili!$B$5:$BT$5,0))</f>
        <v>-0.94861847643263597</v>
      </c>
      <c r="C48">
        <f>INDEX(calc_utili!$B$5:$BT$305,MATCH($A48,calc_utili!$B$5:$B$305,0),MATCH(C$5,calc_utili!$B$5:$BT$5,0))</f>
        <v>1.4726746721538599</v>
      </c>
      <c r="D48">
        <f>INDEX(calc_utili!$B$5:$BT$305,MATCH($A48,calc_utili!$B$5:$B$305,0),MATCH(D$5,calc_utili!$B$5:$BT$5,0))</f>
        <v>1.4732737706902099</v>
      </c>
      <c r="E48">
        <f>INDEX(calc_utili!$B$5:$BT$305,MATCH($A48,calc_utili!$B$5:$B$305,0),MATCH(E$5,calc_utili!$B$5:$BT$5,0))</f>
        <v>0.34458286941618399</v>
      </c>
      <c r="F48">
        <f>INDEX(calc_utili!$B$5:$BT$305,MATCH($A48,calc_utili!$B$5:$B$305,0),MATCH(F$5,calc_utili!$B$5:$BT$5,0))</f>
        <v>-0.29476990565053002</v>
      </c>
      <c r="G48">
        <f>INDEX(calc_utili!$B$5:$BT$305,MATCH(Prod_2!$A48,calc_utili!$B$5:$B$305,0),MATCH(Prod_2!G$5,calc_utili!$B$5:$BT$5,0))</f>
        <v>1.8750924481927758</v>
      </c>
      <c r="H48">
        <f t="shared" si="0"/>
        <v>3.9222353783698636</v>
      </c>
      <c r="J48" s="59">
        <f t="shared" si="1"/>
        <v>50.51323485944112</v>
      </c>
    </row>
    <row r="49" spans="1:10" x14ac:dyDescent="0.25">
      <c r="A49">
        <v>999999462</v>
      </c>
      <c r="B49">
        <f>INDEX(calc_utili!$B$5:$BT$305,MATCH($A49,calc_utili!$B$5:$B$305,0),MATCH(B$5,calc_utili!$B$5:$BT$5,0))</f>
        <v>0.49830644552730202</v>
      </c>
      <c r="C49">
        <f>INDEX(calc_utili!$B$5:$BT$305,MATCH($A49,calc_utili!$B$5:$B$305,0),MATCH(C$5,calc_utili!$B$5:$BT$5,0))</f>
        <v>0.62479977189632396</v>
      </c>
      <c r="D49">
        <f>INDEX(calc_utili!$B$5:$BT$305,MATCH($A49,calc_utili!$B$5:$B$305,0),MATCH(D$5,calc_utili!$B$5:$BT$5,0))</f>
        <v>-0.531514428248686</v>
      </c>
      <c r="E49">
        <f>INDEX(calc_utili!$B$5:$BT$305,MATCH($A49,calc_utili!$B$5:$B$305,0),MATCH(E$5,calc_utili!$B$5:$BT$5,0))</f>
        <v>0.28330334771619797</v>
      </c>
      <c r="F49">
        <f>INDEX(calc_utili!$B$5:$BT$305,MATCH($A49,calc_utili!$B$5:$B$305,0),MATCH(F$5,calc_utili!$B$5:$BT$5,0))</f>
        <v>-0.422761696157269</v>
      </c>
      <c r="G49">
        <f>INDEX(calc_utili!$B$5:$BT$305,MATCH(Prod_2!$A49,calc_utili!$B$5:$B$305,0),MATCH(Prod_2!G$5,calc_utili!$B$5:$BT$5,0))</f>
        <v>1.660926653217853</v>
      </c>
      <c r="H49">
        <f t="shared" si="0"/>
        <v>2.1130600939517219</v>
      </c>
      <c r="J49" s="59">
        <f t="shared" si="1"/>
        <v>8.2735203363042089</v>
      </c>
    </row>
    <row r="50" spans="1:10" x14ac:dyDescent="0.25">
      <c r="A50">
        <v>999999468</v>
      </c>
      <c r="B50">
        <f>INDEX(calc_utili!$B$5:$BT$305,MATCH($A50,calc_utili!$B$5:$B$305,0),MATCH(B$5,calc_utili!$B$5:$BT$5,0))</f>
        <v>4.1671087998349599</v>
      </c>
      <c r="C50">
        <f>INDEX(calc_utili!$B$5:$BT$305,MATCH($A50,calc_utili!$B$5:$B$305,0),MATCH(C$5,calc_utili!$B$5:$BT$5,0))</f>
        <v>4.1930334401827301</v>
      </c>
      <c r="D50">
        <f>INDEX(calc_utili!$B$5:$BT$305,MATCH($A50,calc_utili!$B$5:$B$305,0),MATCH(D$5,calc_utili!$B$5:$BT$5,0))</f>
        <v>2.24010553441726E-2</v>
      </c>
      <c r="E50">
        <f>INDEX(calc_utili!$B$5:$BT$305,MATCH($A50,calc_utili!$B$5:$B$305,0),MATCH(E$5,calc_utili!$B$5:$BT$5,0))</f>
        <v>0.90709288223377504</v>
      </c>
      <c r="F50">
        <f>INDEX(calc_utili!$B$5:$BT$305,MATCH($A50,calc_utili!$B$5:$B$305,0),MATCH(F$5,calc_utili!$B$5:$BT$5,0))</f>
        <v>0.197328614815313</v>
      </c>
      <c r="G50">
        <f>INDEX(calc_utili!$B$5:$BT$305,MATCH(Prod_2!$A50,calc_utili!$B$5:$B$305,0),MATCH(Prod_2!G$5,calc_utili!$B$5:$BT$5,0))</f>
        <v>1.1602494209847842</v>
      </c>
      <c r="H50">
        <f t="shared" si="0"/>
        <v>10.647214213395735</v>
      </c>
      <c r="J50" s="59">
        <f t="shared" si="1"/>
        <v>42075.218552285449</v>
      </c>
    </row>
    <row r="51" spans="1:10" x14ac:dyDescent="0.25">
      <c r="A51">
        <v>999999474</v>
      </c>
      <c r="B51">
        <f>INDEX(calc_utili!$B$5:$BT$305,MATCH($A51,calc_utili!$B$5:$B$305,0),MATCH(B$5,calc_utili!$B$5:$BT$5,0))</f>
        <v>6.2192294778003196</v>
      </c>
      <c r="C51">
        <f>INDEX(calc_utili!$B$5:$BT$305,MATCH($A51,calc_utili!$B$5:$B$305,0),MATCH(C$5,calc_utili!$B$5:$BT$5,0))</f>
        <v>1.4617469937874901</v>
      </c>
      <c r="D51">
        <f>INDEX(calc_utili!$B$5:$BT$305,MATCH($A51,calc_utili!$B$5:$B$305,0),MATCH(D$5,calc_utili!$B$5:$BT$5,0))</f>
        <v>0.52013547808066096</v>
      </c>
      <c r="E51">
        <f>INDEX(calc_utili!$B$5:$BT$305,MATCH($A51,calc_utili!$B$5:$B$305,0),MATCH(E$5,calc_utili!$B$5:$BT$5,0))</f>
        <v>-0.24871423656636901</v>
      </c>
      <c r="F51">
        <f>INDEX(calc_utili!$B$5:$BT$305,MATCH($A51,calc_utili!$B$5:$B$305,0),MATCH(F$5,calc_utili!$B$5:$BT$5,0))</f>
        <v>0.52711172778762705</v>
      </c>
      <c r="G51">
        <f>INDEX(calc_utili!$B$5:$BT$305,MATCH(Prod_2!$A51,calc_utili!$B$5:$B$305,0),MATCH(Prod_2!G$5,calc_utili!$B$5:$BT$5,0))</f>
        <v>0.67848749720898649</v>
      </c>
      <c r="H51">
        <f t="shared" si="0"/>
        <v>9.1579969380987158</v>
      </c>
      <c r="J51" s="59">
        <f t="shared" si="1"/>
        <v>9490.0289112791434</v>
      </c>
    </row>
    <row r="52" spans="1:10" x14ac:dyDescent="0.25">
      <c r="A52">
        <v>999999477</v>
      </c>
      <c r="B52">
        <f>INDEX(calc_utili!$B$5:$BT$305,MATCH($A52,calc_utili!$B$5:$B$305,0),MATCH(B$5,calc_utili!$B$5:$BT$5,0))</f>
        <v>2.5621875392539102</v>
      </c>
      <c r="C52">
        <f>INDEX(calc_utili!$B$5:$BT$305,MATCH($A52,calc_utili!$B$5:$B$305,0),MATCH(C$5,calc_utili!$B$5:$BT$5,0))</f>
        <v>0.92134838965202803</v>
      </c>
      <c r="D52">
        <f>INDEX(calc_utili!$B$5:$BT$305,MATCH($A52,calc_utili!$B$5:$B$305,0),MATCH(D$5,calc_utili!$B$5:$BT$5,0))</f>
        <v>0.635282930988047</v>
      </c>
      <c r="E52">
        <f>INDEX(calc_utili!$B$5:$BT$305,MATCH($A52,calc_utili!$B$5:$B$305,0),MATCH(E$5,calc_utili!$B$5:$BT$5,0))</f>
        <v>0.133674055135448</v>
      </c>
      <c r="F52">
        <f>INDEX(calc_utili!$B$5:$BT$305,MATCH($A52,calc_utili!$B$5:$B$305,0),MATCH(F$5,calc_utili!$B$5:$BT$5,0))</f>
        <v>-1.0153618727565901</v>
      </c>
      <c r="G52">
        <f>INDEX(calc_utili!$B$5:$BT$305,MATCH(Prod_2!$A52,calc_utili!$B$5:$B$305,0),MATCH(Prod_2!G$5,calc_utili!$B$5:$BT$5,0))</f>
        <v>0.46497135459013927</v>
      </c>
      <c r="H52">
        <f t="shared" si="0"/>
        <v>3.7021023968629829</v>
      </c>
      <c r="J52" s="59">
        <f t="shared" si="1"/>
        <v>40.532430098557732</v>
      </c>
    </row>
    <row r="53" spans="1:10" x14ac:dyDescent="0.25">
      <c r="A53">
        <v>999999478</v>
      </c>
      <c r="B53">
        <f>INDEX(calc_utili!$B$5:$BT$305,MATCH($A53,calc_utili!$B$5:$B$305,0),MATCH(B$5,calc_utili!$B$5:$BT$5,0))</f>
        <v>4.3139125657593498</v>
      </c>
      <c r="C53">
        <f>INDEX(calc_utili!$B$5:$BT$305,MATCH($A53,calc_utili!$B$5:$B$305,0),MATCH(C$5,calc_utili!$B$5:$BT$5,0))</f>
        <v>0.96853438628795996</v>
      </c>
      <c r="D53">
        <f>INDEX(calc_utili!$B$5:$BT$305,MATCH($A53,calc_utili!$B$5:$B$305,0),MATCH(D$5,calc_utili!$B$5:$BT$5,0))</f>
        <v>0.48211475740061599</v>
      </c>
      <c r="E53">
        <f>INDEX(calc_utili!$B$5:$BT$305,MATCH($A53,calc_utili!$B$5:$B$305,0),MATCH(E$5,calc_utili!$B$5:$BT$5,0))</f>
        <v>0.12054144134152001</v>
      </c>
      <c r="F53">
        <f>INDEX(calc_utili!$B$5:$BT$305,MATCH($A53,calc_utili!$B$5:$B$305,0),MATCH(F$5,calc_utili!$B$5:$BT$5,0))</f>
        <v>0.47726936336699699</v>
      </c>
      <c r="G53">
        <f>INDEX(calc_utili!$B$5:$BT$305,MATCH(Prod_2!$A53,calc_utili!$B$5:$B$305,0),MATCH(Prod_2!G$5,calc_utili!$B$5:$BT$5,0))</f>
        <v>1.1312990180569544</v>
      </c>
      <c r="H53">
        <f t="shared" si="0"/>
        <v>7.4936715322133969</v>
      </c>
      <c r="J53" s="59">
        <f t="shared" si="1"/>
        <v>1796.6364056261509</v>
      </c>
    </row>
    <row r="54" spans="1:10" x14ac:dyDescent="0.25">
      <c r="A54">
        <v>999999479</v>
      </c>
      <c r="B54">
        <f>INDEX(calc_utili!$B$5:$BT$305,MATCH($A54,calc_utili!$B$5:$B$305,0),MATCH(B$5,calc_utili!$B$5:$BT$5,0))</f>
        <v>5.5998446043894496</v>
      </c>
      <c r="C54">
        <f>INDEX(calc_utili!$B$5:$BT$305,MATCH($A54,calc_utili!$B$5:$B$305,0),MATCH(C$5,calc_utili!$B$5:$BT$5,0))</f>
        <v>2.0387405619903101</v>
      </c>
      <c r="D54">
        <f>INDEX(calc_utili!$B$5:$BT$305,MATCH($A54,calc_utili!$B$5:$B$305,0),MATCH(D$5,calc_utili!$B$5:$BT$5,0))</f>
        <v>0.36008867805030598</v>
      </c>
      <c r="E54">
        <f>INDEX(calc_utili!$B$5:$BT$305,MATCH($A54,calc_utili!$B$5:$B$305,0),MATCH(E$5,calc_utili!$B$5:$BT$5,0))</f>
        <v>0.37518019893264698</v>
      </c>
      <c r="F54">
        <f>INDEX(calc_utili!$B$5:$BT$305,MATCH($A54,calc_utili!$B$5:$B$305,0),MATCH(F$5,calc_utili!$B$5:$BT$5,0))</f>
        <v>0.26980072331104998</v>
      </c>
      <c r="G54">
        <f>INDEX(calc_utili!$B$5:$BT$305,MATCH(Prod_2!$A54,calc_utili!$B$5:$B$305,0),MATCH(Prod_2!G$5,calc_utili!$B$5:$BT$5,0))</f>
        <v>0.8621576148468888</v>
      </c>
      <c r="H54">
        <f t="shared" si="0"/>
        <v>9.5058123815206521</v>
      </c>
      <c r="J54" s="59">
        <f t="shared" si="1"/>
        <v>13437.604767901306</v>
      </c>
    </row>
    <row r="55" spans="1:10" x14ac:dyDescent="0.25">
      <c r="A55">
        <v>999999480</v>
      </c>
      <c r="B55">
        <f>INDEX(calc_utili!$B$5:$BT$305,MATCH($A55,calc_utili!$B$5:$B$305,0),MATCH(B$5,calc_utili!$B$5:$BT$5,0))</f>
        <v>4.6758470726844497</v>
      </c>
      <c r="C55">
        <f>INDEX(calc_utili!$B$5:$BT$305,MATCH($A55,calc_utili!$B$5:$B$305,0),MATCH(C$5,calc_utili!$B$5:$BT$5,0))</f>
        <v>2.6964713919497401</v>
      </c>
      <c r="D55">
        <f>INDEX(calc_utili!$B$5:$BT$305,MATCH($A55,calc_utili!$B$5:$B$305,0),MATCH(D$5,calc_utili!$B$5:$BT$5,0))</f>
        <v>7.7268392881042203E-2</v>
      </c>
      <c r="E55">
        <f>INDEX(calc_utili!$B$5:$BT$305,MATCH($A55,calc_utili!$B$5:$B$305,0),MATCH(E$5,calc_utili!$B$5:$BT$5,0))</f>
        <v>-0.76789896273621905</v>
      </c>
      <c r="F55">
        <f>INDEX(calc_utili!$B$5:$BT$305,MATCH($A55,calc_utili!$B$5:$B$305,0),MATCH(F$5,calc_utili!$B$5:$BT$5,0))</f>
        <v>0.58174908525290503</v>
      </c>
      <c r="G55">
        <f>INDEX(calc_utili!$B$5:$BT$305,MATCH(Prod_2!$A55,calc_utili!$B$5:$B$305,0),MATCH(Prod_2!G$5,calc_utili!$B$5:$BT$5,0))</f>
        <v>0.91711243217907956</v>
      </c>
      <c r="H55">
        <f t="shared" si="0"/>
        <v>8.180549412210997</v>
      </c>
      <c r="J55" s="59">
        <f t="shared" si="1"/>
        <v>3570.815971887715</v>
      </c>
    </row>
    <row r="56" spans="1:10" x14ac:dyDescent="0.25">
      <c r="A56">
        <v>999999482</v>
      </c>
      <c r="B56">
        <f>INDEX(calc_utili!$B$5:$BT$305,MATCH($A56,calc_utili!$B$5:$B$305,0),MATCH(B$5,calc_utili!$B$5:$BT$5,0))</f>
        <v>2.9279992025197301</v>
      </c>
      <c r="C56">
        <f>INDEX(calc_utili!$B$5:$BT$305,MATCH($A56,calc_utili!$B$5:$B$305,0),MATCH(C$5,calc_utili!$B$5:$BT$5,0))</f>
        <v>2.3996316901750898</v>
      </c>
      <c r="D56">
        <f>INDEX(calc_utili!$B$5:$BT$305,MATCH($A56,calc_utili!$B$5:$B$305,0),MATCH(D$5,calc_utili!$B$5:$BT$5,0))</f>
        <v>0.51957428508955295</v>
      </c>
      <c r="E56">
        <f>INDEX(calc_utili!$B$5:$BT$305,MATCH($A56,calc_utili!$B$5:$B$305,0),MATCH(E$5,calc_utili!$B$5:$BT$5,0))</f>
        <v>0.19934653188059301</v>
      </c>
      <c r="F56">
        <f>INDEX(calc_utili!$B$5:$BT$305,MATCH($A56,calc_utili!$B$5:$B$305,0),MATCH(F$5,calc_utili!$B$5:$BT$5,0))</f>
        <v>0.146624539021985</v>
      </c>
      <c r="G56">
        <f>INDEX(calc_utili!$B$5:$BT$305,MATCH(Prod_2!$A56,calc_utili!$B$5:$B$305,0),MATCH(Prod_2!G$5,calc_utili!$B$5:$BT$5,0))</f>
        <v>1.4104948672753785</v>
      </c>
      <c r="H56">
        <f t="shared" si="0"/>
        <v>7.6036711159623307</v>
      </c>
      <c r="J56" s="59">
        <f t="shared" si="1"/>
        <v>2005.5449853781095</v>
      </c>
    </row>
    <row r="57" spans="1:10" x14ac:dyDescent="0.25">
      <c r="A57">
        <v>999999483</v>
      </c>
      <c r="B57">
        <f>INDEX(calc_utili!$B$5:$BT$305,MATCH($A57,calc_utili!$B$5:$B$305,0),MATCH(B$5,calc_utili!$B$5:$BT$5,0))</f>
        <v>7.3836466881479899</v>
      </c>
      <c r="C57">
        <f>INDEX(calc_utili!$B$5:$BT$305,MATCH($A57,calc_utili!$B$5:$B$305,0),MATCH(C$5,calc_utili!$B$5:$BT$5,0))</f>
        <v>1.7168640287399599</v>
      </c>
      <c r="D57">
        <f>INDEX(calc_utili!$B$5:$BT$305,MATCH($A57,calc_utili!$B$5:$B$305,0),MATCH(D$5,calc_utili!$B$5:$BT$5,0))</f>
        <v>0.267214335789899</v>
      </c>
      <c r="E57">
        <f>INDEX(calc_utili!$B$5:$BT$305,MATCH($A57,calc_utili!$B$5:$B$305,0),MATCH(E$5,calc_utili!$B$5:$BT$5,0))</f>
        <v>0.24287853211958599</v>
      </c>
      <c r="F57">
        <f>INDEX(calc_utili!$B$5:$BT$305,MATCH($A57,calc_utili!$B$5:$B$305,0),MATCH(F$5,calc_utili!$B$5:$BT$5,0))</f>
        <v>8.2196339571650096E-2</v>
      </c>
      <c r="G57">
        <f>INDEX(calc_utili!$B$5:$BT$305,MATCH(Prod_2!$A57,calc_utili!$B$5:$B$305,0),MATCH(Prod_2!G$5,calc_utili!$B$5:$BT$5,0))</f>
        <v>0.45963146920903464</v>
      </c>
      <c r="H57">
        <f t="shared" si="0"/>
        <v>10.152431393578119</v>
      </c>
      <c r="J57" s="59">
        <f t="shared" si="1"/>
        <v>25653.399952731532</v>
      </c>
    </row>
    <row r="58" spans="1:10" x14ac:dyDescent="0.25">
      <c r="A58">
        <v>999999485</v>
      </c>
      <c r="B58">
        <f>INDEX(calc_utili!$B$5:$BT$305,MATCH($A58,calc_utili!$B$5:$B$305,0),MATCH(B$5,calc_utili!$B$5:$BT$5,0))</f>
        <v>3.89378961502028</v>
      </c>
      <c r="C58">
        <f>INDEX(calc_utili!$B$5:$BT$305,MATCH($A58,calc_utili!$B$5:$B$305,0),MATCH(C$5,calc_utili!$B$5:$BT$5,0))</f>
        <v>0.30555185473294899</v>
      </c>
      <c r="D58">
        <f>INDEX(calc_utili!$B$5:$BT$305,MATCH($A58,calc_utili!$B$5:$B$305,0),MATCH(D$5,calc_utili!$B$5:$BT$5,0))</f>
        <v>-0.380343746696718</v>
      </c>
      <c r="E58">
        <f>INDEX(calc_utili!$B$5:$BT$305,MATCH($A58,calc_utili!$B$5:$B$305,0),MATCH(E$5,calc_utili!$B$5:$BT$5,0))</f>
        <v>-4.4056049450873797E-2</v>
      </c>
      <c r="F58">
        <f>INDEX(calc_utili!$B$5:$BT$305,MATCH($A58,calc_utili!$B$5:$B$305,0),MATCH(F$5,calc_utili!$B$5:$BT$5,0))</f>
        <v>1.0294305418648499</v>
      </c>
      <c r="G58">
        <f>INDEX(calc_utili!$B$5:$BT$305,MATCH(Prod_2!$A58,calc_utili!$B$5:$B$305,0),MATCH(Prod_2!G$5,calc_utili!$B$5:$BT$5,0))</f>
        <v>0.3892433448802568</v>
      </c>
      <c r="H58">
        <f t="shared" si="0"/>
        <v>5.193615560350743</v>
      </c>
      <c r="J58" s="59">
        <f t="shared" si="1"/>
        <v>180.11860676230549</v>
      </c>
    </row>
    <row r="59" spans="1:10" x14ac:dyDescent="0.25">
      <c r="A59">
        <v>999999492</v>
      </c>
      <c r="B59">
        <f>INDEX(calc_utili!$B$5:$BT$305,MATCH($A59,calc_utili!$B$5:$B$305,0),MATCH(B$5,calc_utili!$B$5:$BT$5,0))</f>
        <v>-2.5119898505073799</v>
      </c>
      <c r="C59">
        <f>INDEX(calc_utili!$B$5:$BT$305,MATCH($A59,calc_utili!$B$5:$B$305,0),MATCH(C$5,calc_utili!$B$5:$BT$5,0))</f>
        <v>1.18691189893955</v>
      </c>
      <c r="D59">
        <f>INDEX(calc_utili!$B$5:$BT$305,MATCH($A59,calc_utili!$B$5:$B$305,0),MATCH(D$5,calc_utili!$B$5:$BT$5,0))</f>
        <v>0.620000211545918</v>
      </c>
      <c r="E59">
        <f>INDEX(calc_utili!$B$5:$BT$305,MATCH($A59,calc_utili!$B$5:$B$305,0),MATCH(E$5,calc_utili!$B$5:$BT$5,0))</f>
        <v>0.82525231304186897</v>
      </c>
      <c r="F59">
        <f>INDEX(calc_utili!$B$5:$BT$305,MATCH($A59,calc_utili!$B$5:$B$305,0),MATCH(F$5,calc_utili!$B$5:$BT$5,0))</f>
        <v>0.39492333418394499</v>
      </c>
      <c r="G59">
        <f>INDEX(calc_utili!$B$5:$BT$305,MATCH(Prod_2!$A59,calc_utili!$B$5:$B$305,0),MATCH(Prod_2!G$5,calc_utili!$B$5:$BT$5,0))</f>
        <v>1.7838694408081466</v>
      </c>
      <c r="H59">
        <f t="shared" si="0"/>
        <v>2.2989673480120487</v>
      </c>
      <c r="J59" s="59">
        <f t="shared" si="1"/>
        <v>9.9638879117295751</v>
      </c>
    </row>
    <row r="60" spans="1:10" x14ac:dyDescent="0.25">
      <c r="A60">
        <v>999999493</v>
      </c>
      <c r="B60">
        <f>INDEX(calc_utili!$B$5:$BT$305,MATCH($A60,calc_utili!$B$5:$B$305,0),MATCH(B$5,calc_utili!$B$5:$BT$5,0))</f>
        <v>3.2785477426151601</v>
      </c>
      <c r="C60">
        <f>INDEX(calc_utili!$B$5:$BT$305,MATCH($A60,calc_utili!$B$5:$B$305,0),MATCH(C$5,calc_utili!$B$5:$BT$5,0))</f>
        <v>-0.49998879235355997</v>
      </c>
      <c r="D60">
        <f>INDEX(calc_utili!$B$5:$BT$305,MATCH($A60,calc_utili!$B$5:$B$305,0),MATCH(D$5,calc_utili!$B$5:$BT$5,0))</f>
        <v>0.74155828169180504</v>
      </c>
      <c r="E60">
        <f>INDEX(calc_utili!$B$5:$BT$305,MATCH($A60,calc_utili!$B$5:$B$305,0),MATCH(E$5,calc_utili!$B$5:$BT$5,0))</f>
        <v>-0.15922205194446601</v>
      </c>
      <c r="F60">
        <f>INDEX(calc_utili!$B$5:$BT$305,MATCH($A60,calc_utili!$B$5:$B$305,0),MATCH(F$5,calc_utili!$B$5:$BT$5,0))</f>
        <v>0.10311704488572999</v>
      </c>
      <c r="G60">
        <f>INDEX(calc_utili!$B$5:$BT$305,MATCH(Prod_2!$A60,calc_utili!$B$5:$B$305,0),MATCH(Prod_2!G$5,calc_utili!$B$5:$BT$5,0))</f>
        <v>0.85313865517419796</v>
      </c>
      <c r="H60">
        <f t="shared" si="0"/>
        <v>4.3171508800688674</v>
      </c>
      <c r="J60" s="59">
        <f t="shared" si="1"/>
        <v>74.974711754202843</v>
      </c>
    </row>
    <row r="61" spans="1:10" x14ac:dyDescent="0.25">
      <c r="A61">
        <v>999999494</v>
      </c>
      <c r="B61">
        <f>INDEX(calc_utili!$B$5:$BT$305,MATCH($A61,calc_utili!$B$5:$B$305,0),MATCH(B$5,calc_utili!$B$5:$BT$5,0))</f>
        <v>3.4372495182549399</v>
      </c>
      <c r="C61">
        <f>INDEX(calc_utili!$B$5:$BT$305,MATCH($A61,calc_utili!$B$5:$B$305,0),MATCH(C$5,calc_utili!$B$5:$BT$5,0))</f>
        <v>1.7100108019843401</v>
      </c>
      <c r="D61">
        <f>INDEX(calc_utili!$B$5:$BT$305,MATCH($A61,calc_utili!$B$5:$B$305,0),MATCH(D$5,calc_utili!$B$5:$BT$5,0))</f>
        <v>-0.183158739820309</v>
      </c>
      <c r="E61">
        <f>INDEX(calc_utili!$B$5:$BT$305,MATCH($A61,calc_utili!$B$5:$B$305,0),MATCH(E$5,calc_utili!$B$5:$BT$5,0))</f>
        <v>0.77135569987071795</v>
      </c>
      <c r="F61">
        <f>INDEX(calc_utili!$B$5:$BT$305,MATCH($A61,calc_utili!$B$5:$B$305,0),MATCH(F$5,calc_utili!$B$5:$BT$5,0))</f>
        <v>-0.221393137800761</v>
      </c>
      <c r="G61">
        <f>INDEX(calc_utili!$B$5:$BT$305,MATCH(Prod_2!$A61,calc_utili!$B$5:$B$305,0),MATCH(Prod_2!G$5,calc_utili!$B$5:$BT$5,0))</f>
        <v>0.76409364114970302</v>
      </c>
      <c r="H61">
        <f t="shared" si="0"/>
        <v>6.2781577836386306</v>
      </c>
      <c r="J61" s="59">
        <f t="shared" si="1"/>
        <v>532.80621483520019</v>
      </c>
    </row>
    <row r="62" spans="1:10" x14ac:dyDescent="0.25">
      <c r="A62">
        <v>999999495</v>
      </c>
      <c r="B62">
        <f>INDEX(calc_utili!$B$5:$BT$305,MATCH($A62,calc_utili!$B$5:$B$305,0),MATCH(B$5,calc_utili!$B$5:$BT$5,0))</f>
        <v>1.3534742301495699</v>
      </c>
      <c r="C62">
        <f>INDEX(calc_utili!$B$5:$BT$305,MATCH($A62,calc_utili!$B$5:$B$305,0),MATCH(C$5,calc_utili!$B$5:$BT$5,0))</f>
        <v>1.69717534681799</v>
      </c>
      <c r="D62">
        <f>INDEX(calc_utili!$B$5:$BT$305,MATCH($A62,calc_utili!$B$5:$B$305,0),MATCH(D$5,calc_utili!$B$5:$BT$5,0))</f>
        <v>0.17440061856468</v>
      </c>
      <c r="E62">
        <f>INDEX(calc_utili!$B$5:$BT$305,MATCH($A62,calc_utili!$B$5:$B$305,0),MATCH(E$5,calc_utili!$B$5:$BT$5,0))</f>
        <v>0.15908531083018801</v>
      </c>
      <c r="F62">
        <f>INDEX(calc_utili!$B$5:$BT$305,MATCH($A62,calc_utili!$B$5:$B$305,0),MATCH(F$5,calc_utili!$B$5:$BT$5,0))</f>
        <v>1.09915389642059</v>
      </c>
      <c r="G62">
        <f>INDEX(calc_utili!$B$5:$BT$305,MATCH(Prod_2!$A62,calc_utili!$B$5:$B$305,0),MATCH(Prod_2!G$5,calc_utili!$B$5:$BT$5,0))</f>
        <v>1.9532752867902214</v>
      </c>
      <c r="H62">
        <f t="shared" si="0"/>
        <v>6.4365646895732391</v>
      </c>
      <c r="J62" s="59">
        <f t="shared" si="1"/>
        <v>624.25858999713864</v>
      </c>
    </row>
    <row r="63" spans="1:10" x14ac:dyDescent="0.25">
      <c r="A63">
        <v>999999500</v>
      </c>
      <c r="B63">
        <f>INDEX(calc_utili!$B$5:$BT$305,MATCH($A63,calc_utili!$B$5:$B$305,0),MATCH(B$5,calc_utili!$B$5:$BT$5,0))</f>
        <v>0.59766267318045796</v>
      </c>
      <c r="C63">
        <f>INDEX(calc_utili!$B$5:$BT$305,MATCH($A63,calc_utili!$B$5:$B$305,0),MATCH(C$5,calc_utili!$B$5:$BT$5,0))</f>
        <v>0.46573544340407502</v>
      </c>
      <c r="D63">
        <f>INDEX(calc_utili!$B$5:$BT$305,MATCH($A63,calc_utili!$B$5:$B$305,0),MATCH(D$5,calc_utili!$B$5:$BT$5,0))</f>
        <v>1.1569021225773</v>
      </c>
      <c r="E63">
        <f>INDEX(calc_utili!$B$5:$BT$305,MATCH($A63,calc_utili!$B$5:$B$305,0),MATCH(E$5,calc_utili!$B$5:$BT$5,0))</f>
        <v>0.30013923693465999</v>
      </c>
      <c r="F63">
        <f>INDEX(calc_utili!$B$5:$BT$305,MATCH($A63,calc_utili!$B$5:$B$305,0),MATCH(F$5,calc_utili!$B$5:$BT$5,0))</f>
        <v>1.07091431089398</v>
      </c>
      <c r="G63">
        <f>INDEX(calc_utili!$B$5:$BT$305,MATCH(Prod_2!$A63,calc_utili!$B$5:$B$305,0),MATCH(Prod_2!G$5,calc_utili!$B$5:$BT$5,0))</f>
        <v>2.2605560175878825</v>
      </c>
      <c r="H63">
        <f t="shared" si="0"/>
        <v>5.8519098045783551</v>
      </c>
      <c r="J63" s="59">
        <f t="shared" si="1"/>
        <v>347.89816393492259</v>
      </c>
    </row>
    <row r="64" spans="1:10" x14ac:dyDescent="0.25">
      <c r="A64">
        <v>999999501</v>
      </c>
      <c r="B64">
        <f>INDEX(calc_utili!$B$5:$BT$305,MATCH($A64,calc_utili!$B$5:$B$305,0),MATCH(B$5,calc_utili!$B$5:$BT$5,0))</f>
        <v>-0.93263266773430098</v>
      </c>
      <c r="C64">
        <f>INDEX(calc_utili!$B$5:$BT$305,MATCH($A64,calc_utili!$B$5:$B$305,0),MATCH(C$5,calc_utili!$B$5:$BT$5,0))</f>
        <v>0.888715564834476</v>
      </c>
      <c r="D64">
        <f>INDEX(calc_utili!$B$5:$BT$305,MATCH($A64,calc_utili!$B$5:$B$305,0),MATCH(D$5,calc_utili!$B$5:$BT$5,0))</f>
        <v>0.57888461050505602</v>
      </c>
      <c r="E64">
        <f>INDEX(calc_utili!$B$5:$BT$305,MATCH($A64,calc_utili!$B$5:$B$305,0),MATCH(E$5,calc_utili!$B$5:$BT$5,0))</f>
        <v>0.43782510998642998</v>
      </c>
      <c r="F64">
        <f>INDEX(calc_utili!$B$5:$BT$305,MATCH($A64,calc_utili!$B$5:$B$305,0),MATCH(F$5,calc_utili!$B$5:$BT$5,0))</f>
        <v>-0.37189324105604199</v>
      </c>
      <c r="G64">
        <f>INDEX(calc_utili!$B$5:$BT$305,MATCH(Prod_2!$A64,calc_utili!$B$5:$B$305,0),MATCH(Prod_2!G$5,calc_utili!$B$5:$BT$5,0))</f>
        <v>0.92628713821734188</v>
      </c>
      <c r="H64">
        <f t="shared" si="0"/>
        <v>1.5271865147529609</v>
      </c>
      <c r="J64" s="59">
        <f t="shared" si="1"/>
        <v>4.6052019108617683</v>
      </c>
    </row>
    <row r="65" spans="1:10" x14ac:dyDescent="0.25">
      <c r="A65">
        <v>999999503</v>
      </c>
      <c r="B65">
        <f>INDEX(calc_utili!$B$5:$BT$305,MATCH($A65,calc_utili!$B$5:$B$305,0),MATCH(B$5,calc_utili!$B$5:$BT$5,0))</f>
        <v>0.90604863856278695</v>
      </c>
      <c r="C65">
        <f>INDEX(calc_utili!$B$5:$BT$305,MATCH($A65,calc_utili!$B$5:$B$305,0),MATCH(C$5,calc_utili!$B$5:$BT$5,0))</f>
        <v>1.44438455508535</v>
      </c>
      <c r="D65">
        <f>INDEX(calc_utili!$B$5:$BT$305,MATCH($A65,calc_utili!$B$5:$B$305,0),MATCH(D$5,calc_utili!$B$5:$BT$5,0))</f>
        <v>-3.5695139603946602E-2</v>
      </c>
      <c r="E65">
        <f>INDEX(calc_utili!$B$5:$BT$305,MATCH($A65,calc_utili!$B$5:$B$305,0),MATCH(E$5,calc_utili!$B$5:$BT$5,0))</f>
        <v>-0.251877855141311</v>
      </c>
      <c r="F65">
        <f>INDEX(calc_utili!$B$5:$BT$305,MATCH($A65,calc_utili!$B$5:$B$305,0),MATCH(F$5,calc_utili!$B$5:$BT$5,0))</f>
        <v>0.49810331587083301</v>
      </c>
      <c r="G65">
        <f>INDEX(calc_utili!$B$5:$BT$305,MATCH(Prod_2!$A65,calc_utili!$B$5:$B$305,0),MATCH(Prod_2!G$5,calc_utili!$B$5:$BT$5,0))</f>
        <v>1.3585732769383245</v>
      </c>
      <c r="H65">
        <f t="shared" si="0"/>
        <v>3.9195367917120367</v>
      </c>
      <c r="J65" s="59">
        <f t="shared" si="1"/>
        <v>50.377104280500539</v>
      </c>
    </row>
    <row r="66" spans="1:10" x14ac:dyDescent="0.25">
      <c r="A66">
        <v>999999504</v>
      </c>
      <c r="B66">
        <f>INDEX(calc_utili!$B$5:$BT$305,MATCH($A66,calc_utili!$B$5:$B$305,0),MATCH(B$5,calc_utili!$B$5:$BT$5,0))</f>
        <v>2.2765147830370802</v>
      </c>
      <c r="C66">
        <f>INDEX(calc_utili!$B$5:$BT$305,MATCH($A66,calc_utili!$B$5:$B$305,0),MATCH(C$5,calc_utili!$B$5:$BT$5,0))</f>
        <v>-5.7602956708902003E-2</v>
      </c>
      <c r="D66">
        <f>INDEX(calc_utili!$B$5:$BT$305,MATCH($A66,calc_utili!$B$5:$B$305,0),MATCH(D$5,calc_utili!$B$5:$BT$5,0))</f>
        <v>0.62624831915194601</v>
      </c>
      <c r="E66">
        <f>INDEX(calc_utili!$B$5:$BT$305,MATCH($A66,calc_utili!$B$5:$B$305,0),MATCH(E$5,calc_utili!$B$5:$BT$5,0))</f>
        <v>0.31869914276385802</v>
      </c>
      <c r="F66">
        <f>INDEX(calc_utili!$B$5:$BT$305,MATCH($A66,calc_utili!$B$5:$B$305,0),MATCH(F$5,calc_utili!$B$5:$BT$5,0))</f>
        <v>-4.2268597148605001E-2</v>
      </c>
      <c r="G66">
        <f>INDEX(calc_utili!$B$5:$BT$305,MATCH(Prod_2!$A66,calc_utili!$B$5:$B$305,0),MATCH(Prod_2!G$5,calc_utili!$B$5:$BT$5,0))</f>
        <v>1.5799372742328881</v>
      </c>
      <c r="H66">
        <f t="shared" si="0"/>
        <v>4.7015279653282658</v>
      </c>
      <c r="J66" s="59">
        <f t="shared" si="1"/>
        <v>110.11529633059018</v>
      </c>
    </row>
    <row r="67" spans="1:10" x14ac:dyDescent="0.25">
      <c r="A67">
        <v>999999505</v>
      </c>
      <c r="B67">
        <f>INDEX(calc_utili!$B$5:$BT$305,MATCH($A67,calc_utili!$B$5:$B$305,0),MATCH(B$5,calc_utili!$B$5:$BT$5,0))</f>
        <v>2.8391476798107198</v>
      </c>
      <c r="C67">
        <f>INDEX(calc_utili!$B$5:$BT$305,MATCH($A67,calc_utili!$B$5:$B$305,0),MATCH(C$5,calc_utili!$B$5:$BT$5,0))</f>
        <v>0.80488605141063896</v>
      </c>
      <c r="D67">
        <f>INDEX(calc_utili!$B$5:$BT$305,MATCH($A67,calc_utili!$B$5:$B$305,0),MATCH(D$5,calc_utili!$B$5:$BT$5,0))</f>
        <v>0.83529849417805002</v>
      </c>
      <c r="E67">
        <f>INDEX(calc_utili!$B$5:$BT$305,MATCH($A67,calc_utili!$B$5:$B$305,0),MATCH(E$5,calc_utili!$B$5:$BT$5,0))</f>
        <v>0.73277445992568502</v>
      </c>
      <c r="F67">
        <f>INDEX(calc_utili!$B$5:$BT$305,MATCH($A67,calc_utili!$B$5:$B$305,0),MATCH(F$5,calc_utili!$B$5:$BT$5,0))</f>
        <v>0.31218354296456402</v>
      </c>
      <c r="G67">
        <f>INDEX(calc_utili!$B$5:$BT$305,MATCH(Prod_2!$A67,calc_utili!$B$5:$B$305,0),MATCH(Prod_2!G$5,calc_utili!$B$5:$BT$5,0))</f>
        <v>0.90059835114353692</v>
      </c>
      <c r="H67">
        <f t="shared" si="0"/>
        <v>6.4248885794331949</v>
      </c>
      <c r="J67" s="59">
        <f t="shared" si="1"/>
        <v>617.01206587863396</v>
      </c>
    </row>
    <row r="68" spans="1:10" x14ac:dyDescent="0.25">
      <c r="A68">
        <v>999999507</v>
      </c>
      <c r="B68">
        <f>INDEX(calc_utili!$B$5:$BT$305,MATCH($A68,calc_utili!$B$5:$B$305,0),MATCH(B$5,calc_utili!$B$5:$BT$5,0))</f>
        <v>0.62883951450859499</v>
      </c>
      <c r="C68">
        <f>INDEX(calc_utili!$B$5:$BT$305,MATCH($A68,calc_utili!$B$5:$B$305,0),MATCH(C$5,calc_utili!$B$5:$BT$5,0))</f>
        <v>-0.46159879904283102</v>
      </c>
      <c r="D68">
        <f>INDEX(calc_utili!$B$5:$BT$305,MATCH($A68,calc_utili!$B$5:$B$305,0),MATCH(D$5,calc_utili!$B$5:$BT$5,0))</f>
        <v>0.54386687170321102</v>
      </c>
      <c r="E68">
        <f>INDEX(calc_utili!$B$5:$BT$305,MATCH($A68,calc_utili!$B$5:$B$305,0),MATCH(E$5,calc_utili!$B$5:$BT$5,0))</f>
        <v>1.17506042254901</v>
      </c>
      <c r="F68">
        <f>INDEX(calc_utili!$B$5:$BT$305,MATCH($A68,calc_utili!$B$5:$B$305,0),MATCH(F$5,calc_utili!$B$5:$BT$5,0))</f>
        <v>0.34656194052919098</v>
      </c>
      <c r="G68">
        <f>INDEX(calc_utili!$B$5:$BT$305,MATCH(Prod_2!$A68,calc_utili!$B$5:$B$305,0),MATCH(Prod_2!G$5,calc_utili!$B$5:$BT$5,0))</f>
        <v>1.7162882008062681</v>
      </c>
      <c r="H68">
        <f t="shared" si="0"/>
        <v>3.9490181510534441</v>
      </c>
      <c r="J68" s="59">
        <f t="shared" si="1"/>
        <v>51.884399174981745</v>
      </c>
    </row>
    <row r="69" spans="1:10" x14ac:dyDescent="0.25">
      <c r="A69">
        <v>999999508</v>
      </c>
      <c r="B69">
        <f>INDEX(calc_utili!$B$5:$BT$305,MATCH($A69,calc_utili!$B$5:$B$305,0),MATCH(B$5,calc_utili!$B$5:$BT$5,0))</f>
        <v>0.77072705053132695</v>
      </c>
      <c r="C69">
        <f>INDEX(calc_utili!$B$5:$BT$305,MATCH($A69,calc_utili!$B$5:$B$305,0),MATCH(C$5,calc_utili!$B$5:$BT$5,0))</f>
        <v>4.4291913142204598</v>
      </c>
      <c r="D69">
        <f>INDEX(calc_utili!$B$5:$BT$305,MATCH($A69,calc_utili!$B$5:$B$305,0),MATCH(D$5,calc_utili!$B$5:$BT$5,0))</f>
        <v>1.28317703955993</v>
      </c>
      <c r="E69">
        <f>INDEX(calc_utili!$B$5:$BT$305,MATCH($A69,calc_utili!$B$5:$B$305,0),MATCH(E$5,calc_utili!$B$5:$BT$5,0))</f>
        <v>0.44723626703545799</v>
      </c>
      <c r="F69">
        <f>INDEX(calc_utili!$B$5:$BT$305,MATCH($A69,calc_utili!$B$5:$B$305,0),MATCH(F$5,calc_utili!$B$5:$BT$5,0))</f>
        <v>0.23330502064945</v>
      </c>
      <c r="G69">
        <f>INDEX(calc_utili!$B$5:$BT$305,MATCH(Prod_2!$A69,calc_utili!$B$5:$B$305,0),MATCH(Prod_2!G$5,calc_utili!$B$5:$BT$5,0))</f>
        <v>1.9351170709668342</v>
      </c>
      <c r="H69">
        <f t="shared" si="0"/>
        <v>9.0987537629634581</v>
      </c>
      <c r="J69" s="59">
        <f t="shared" si="1"/>
        <v>8944.1392374171501</v>
      </c>
    </row>
    <row r="70" spans="1:10" x14ac:dyDescent="0.25">
      <c r="A70">
        <v>999999509</v>
      </c>
      <c r="B70">
        <f>INDEX(calc_utili!$B$5:$BT$305,MATCH($A70,calc_utili!$B$5:$B$305,0),MATCH(B$5,calc_utili!$B$5:$BT$5,0))</f>
        <v>1.9995248442461899</v>
      </c>
      <c r="C70">
        <f>INDEX(calc_utili!$B$5:$BT$305,MATCH($A70,calc_utili!$B$5:$B$305,0),MATCH(C$5,calc_utili!$B$5:$BT$5,0))</f>
        <v>4.8260748455840803</v>
      </c>
      <c r="D70">
        <f>INDEX(calc_utili!$B$5:$BT$305,MATCH($A70,calc_utili!$B$5:$B$305,0),MATCH(D$5,calc_utili!$B$5:$BT$5,0))</f>
        <v>0.53835858765222599</v>
      </c>
      <c r="E70">
        <f>INDEX(calc_utili!$B$5:$BT$305,MATCH($A70,calc_utili!$B$5:$B$305,0),MATCH(E$5,calc_utili!$B$5:$BT$5,0))</f>
        <v>0.21416894592402799</v>
      </c>
      <c r="F70">
        <f>INDEX(calc_utili!$B$5:$BT$305,MATCH($A70,calc_utili!$B$5:$B$305,0),MATCH(F$5,calc_utili!$B$5:$BT$5,0))</f>
        <v>-6.5416364729314794E-2</v>
      </c>
      <c r="G70">
        <f>INDEX(calc_utili!$B$5:$BT$305,MATCH(Prod_2!$A70,calc_utili!$B$5:$B$305,0),MATCH(Prod_2!G$5,calc_utili!$B$5:$BT$5,0))</f>
        <v>1.2189200922482399</v>
      </c>
      <c r="H70">
        <f t="shared" si="0"/>
        <v>8.7316309509254495</v>
      </c>
      <c r="J70" s="59">
        <f t="shared" si="1"/>
        <v>6195.8249616848061</v>
      </c>
    </row>
    <row r="71" spans="1:10" x14ac:dyDescent="0.25">
      <c r="A71">
        <v>999999510</v>
      </c>
      <c r="B71">
        <f>INDEX(calc_utili!$B$5:$BT$305,MATCH($A71,calc_utili!$B$5:$B$305,0),MATCH(B$5,calc_utili!$B$5:$BT$5,0))</f>
        <v>0.545262023122984</v>
      </c>
      <c r="C71">
        <f>INDEX(calc_utili!$B$5:$BT$305,MATCH($A71,calc_utili!$B$5:$B$305,0),MATCH(C$5,calc_utili!$B$5:$BT$5,0))</f>
        <v>2.8098854875200498E-2</v>
      </c>
      <c r="D71">
        <f>INDEX(calc_utili!$B$5:$BT$305,MATCH($A71,calc_utili!$B$5:$B$305,0),MATCH(D$5,calc_utili!$B$5:$BT$5,0))</f>
        <v>1.2695549402964399</v>
      </c>
      <c r="E71">
        <f>INDEX(calc_utili!$B$5:$BT$305,MATCH($A71,calc_utili!$B$5:$B$305,0),MATCH(E$5,calc_utili!$B$5:$BT$5,0))</f>
        <v>-0.18838581430585699</v>
      </c>
      <c r="F71">
        <f>INDEX(calc_utili!$B$5:$BT$305,MATCH($A71,calc_utili!$B$5:$B$305,0),MATCH(F$5,calc_utili!$B$5:$BT$5,0))</f>
        <v>0.55417193758638605</v>
      </c>
      <c r="G71">
        <f>INDEX(calc_utili!$B$5:$BT$305,MATCH(Prod_2!$A71,calc_utili!$B$5:$B$305,0),MATCH(Prod_2!G$5,calc_utili!$B$5:$BT$5,0))</f>
        <v>1.6729430792238027</v>
      </c>
      <c r="H71">
        <f t="shared" ref="H71:H134" si="2">SUM(B71:G71)</f>
        <v>3.8816450207989561</v>
      </c>
      <c r="J71" s="59">
        <f t="shared" ref="J71:J134" si="3">EXP(H71)</f>
        <v>48.503939468477924</v>
      </c>
    </row>
    <row r="72" spans="1:10" x14ac:dyDescent="0.25">
      <c r="A72">
        <v>999999511</v>
      </c>
      <c r="B72">
        <f>INDEX(calc_utili!$B$5:$BT$305,MATCH($A72,calc_utili!$B$5:$B$305,0),MATCH(B$5,calc_utili!$B$5:$BT$5,0))</f>
        <v>0.79246888106178204</v>
      </c>
      <c r="C72">
        <f>INDEX(calc_utili!$B$5:$BT$305,MATCH($A72,calc_utili!$B$5:$B$305,0),MATCH(C$5,calc_utili!$B$5:$BT$5,0))</f>
        <v>-0.49537213594950602</v>
      </c>
      <c r="D72">
        <f>INDEX(calc_utili!$B$5:$BT$305,MATCH($A72,calc_utili!$B$5:$B$305,0),MATCH(D$5,calc_utili!$B$5:$BT$5,0))</f>
        <v>-0.36452868602889099</v>
      </c>
      <c r="E72">
        <f>INDEX(calc_utili!$B$5:$BT$305,MATCH($A72,calc_utili!$B$5:$B$305,0),MATCH(E$5,calc_utili!$B$5:$BT$5,0))</f>
        <v>-0.105046790210942</v>
      </c>
      <c r="F72">
        <f>INDEX(calc_utili!$B$5:$BT$305,MATCH($A72,calc_utili!$B$5:$B$305,0),MATCH(F$5,calc_utili!$B$5:$BT$5,0))</f>
        <v>-0.65071822366052101</v>
      </c>
      <c r="G72">
        <f>INDEX(calc_utili!$B$5:$BT$305,MATCH(Prod_2!$A72,calc_utili!$B$5:$B$305,0),MATCH(Prod_2!G$5,calc_utili!$B$5:$BT$5,0))</f>
        <v>1.887049964034059</v>
      </c>
      <c r="H72">
        <f t="shared" si="2"/>
        <v>1.063853009245981</v>
      </c>
      <c r="J72" s="59">
        <f t="shared" si="3"/>
        <v>2.8975136559908576</v>
      </c>
    </row>
    <row r="73" spans="1:10" x14ac:dyDescent="0.25">
      <c r="A73">
        <v>999999512</v>
      </c>
      <c r="B73">
        <f>INDEX(calc_utili!$B$5:$BT$305,MATCH($A73,calc_utili!$B$5:$B$305,0),MATCH(B$5,calc_utili!$B$5:$BT$5,0))</f>
        <v>1.3869872240096801</v>
      </c>
      <c r="C73">
        <f>INDEX(calc_utili!$B$5:$BT$305,MATCH($A73,calc_utili!$B$5:$B$305,0),MATCH(C$5,calc_utili!$B$5:$BT$5,0))</f>
        <v>-0.276623998166104</v>
      </c>
      <c r="D73">
        <f>INDEX(calc_utili!$B$5:$BT$305,MATCH($A73,calc_utili!$B$5:$B$305,0),MATCH(D$5,calc_utili!$B$5:$BT$5,0))</f>
        <v>1.6825522691741801</v>
      </c>
      <c r="E73">
        <f>INDEX(calc_utili!$B$5:$BT$305,MATCH($A73,calc_utili!$B$5:$B$305,0),MATCH(E$5,calc_utili!$B$5:$BT$5,0))</f>
        <v>0.71295975369630005</v>
      </c>
      <c r="F73">
        <f>INDEX(calc_utili!$B$5:$BT$305,MATCH($A73,calc_utili!$B$5:$B$305,0),MATCH(F$5,calc_utili!$B$5:$BT$5,0))</f>
        <v>0.42312509895745298</v>
      </c>
      <c r="G73">
        <f>INDEX(calc_utili!$B$5:$BT$305,MATCH(Prod_2!$A73,calc_utili!$B$5:$B$305,0),MATCH(Prod_2!G$5,calc_utili!$B$5:$BT$5,0))</f>
        <v>1.7007031639337864</v>
      </c>
      <c r="H73">
        <f t="shared" si="2"/>
        <v>5.629703511605296</v>
      </c>
      <c r="J73" s="59">
        <f t="shared" si="3"/>
        <v>278.57950979585581</v>
      </c>
    </row>
    <row r="74" spans="1:10" x14ac:dyDescent="0.25">
      <c r="A74">
        <v>999999513</v>
      </c>
      <c r="B74">
        <f>INDEX(calc_utili!$B$5:$BT$305,MATCH($A74,calc_utili!$B$5:$B$305,0),MATCH(B$5,calc_utili!$B$5:$BT$5,0))</f>
        <v>2.1466613437755599</v>
      </c>
      <c r="C74">
        <f>INDEX(calc_utili!$B$5:$BT$305,MATCH($A74,calc_utili!$B$5:$B$305,0),MATCH(C$5,calc_utili!$B$5:$BT$5,0))</f>
        <v>1.2093969656004599</v>
      </c>
      <c r="D74">
        <f>INDEX(calc_utili!$B$5:$BT$305,MATCH($A74,calc_utili!$B$5:$B$305,0),MATCH(D$5,calc_utili!$B$5:$BT$5,0))</f>
        <v>0.73908593399230404</v>
      </c>
      <c r="E74">
        <f>INDEX(calc_utili!$B$5:$BT$305,MATCH($A74,calc_utili!$B$5:$B$305,0),MATCH(E$5,calc_utili!$B$5:$BT$5,0))</f>
        <v>0.25127146636415998</v>
      </c>
      <c r="F74">
        <f>INDEX(calc_utili!$B$5:$BT$305,MATCH($A74,calc_utili!$B$5:$B$305,0),MATCH(F$5,calc_utili!$B$5:$BT$5,0))</f>
        <v>0.474796408683547</v>
      </c>
      <c r="G74">
        <f>INDEX(calc_utili!$B$5:$BT$305,MATCH(Prod_2!$A74,calc_utili!$B$5:$B$305,0),MATCH(Prod_2!G$5,calc_utili!$B$5:$BT$5,0))</f>
        <v>1.9918032542013293</v>
      </c>
      <c r="H74">
        <f t="shared" si="2"/>
        <v>6.8130153726173601</v>
      </c>
      <c r="J74" s="59">
        <f t="shared" si="3"/>
        <v>909.6094873421456</v>
      </c>
    </row>
    <row r="75" spans="1:10" x14ac:dyDescent="0.25">
      <c r="A75">
        <v>999999514</v>
      </c>
      <c r="B75">
        <f>INDEX(calc_utili!$B$5:$BT$305,MATCH($A75,calc_utili!$B$5:$B$305,0),MATCH(B$5,calc_utili!$B$5:$BT$5,0))</f>
        <v>-0.81848749393333897</v>
      </c>
      <c r="C75">
        <f>INDEX(calc_utili!$B$5:$BT$305,MATCH($A75,calc_utili!$B$5:$B$305,0),MATCH(C$5,calc_utili!$B$5:$BT$5,0))</f>
        <v>1.2210927428253799</v>
      </c>
      <c r="D75">
        <f>INDEX(calc_utili!$B$5:$BT$305,MATCH($A75,calc_utili!$B$5:$B$305,0),MATCH(D$5,calc_utili!$B$5:$BT$5,0))</f>
        <v>0.40122080247887199</v>
      </c>
      <c r="E75">
        <f>INDEX(calc_utili!$B$5:$BT$305,MATCH($A75,calc_utili!$B$5:$B$305,0),MATCH(E$5,calc_utili!$B$5:$BT$5,0))</f>
        <v>-3.8186748809538498E-2</v>
      </c>
      <c r="F75">
        <f>INDEX(calc_utili!$B$5:$BT$305,MATCH($A75,calc_utili!$B$5:$B$305,0),MATCH(F$5,calc_utili!$B$5:$BT$5,0))</f>
        <v>0.92862986967955796</v>
      </c>
      <c r="G75">
        <f>INDEX(calc_utili!$B$5:$BT$305,MATCH(Prod_2!$A75,calc_utili!$B$5:$B$305,0),MATCH(Prod_2!G$5,calc_utili!$B$5:$BT$5,0))</f>
        <v>2.1073210109563814</v>
      </c>
      <c r="H75">
        <f t="shared" si="2"/>
        <v>3.8015901831973138</v>
      </c>
      <c r="J75" s="59">
        <f t="shared" si="3"/>
        <v>44.772324113305501</v>
      </c>
    </row>
    <row r="76" spans="1:10" x14ac:dyDescent="0.25">
      <c r="A76">
        <v>999999515</v>
      </c>
      <c r="B76">
        <f>INDEX(calc_utili!$B$5:$BT$305,MATCH($A76,calc_utili!$B$5:$B$305,0),MATCH(B$5,calc_utili!$B$5:$BT$5,0))</f>
        <v>-0.28462516007629401</v>
      </c>
      <c r="C76">
        <f>INDEX(calc_utili!$B$5:$BT$305,MATCH($A76,calc_utili!$B$5:$B$305,0),MATCH(C$5,calc_utili!$B$5:$BT$5,0))</f>
        <v>-0.34114360811351602</v>
      </c>
      <c r="D76">
        <f>INDEX(calc_utili!$B$5:$BT$305,MATCH($A76,calc_utili!$B$5:$B$305,0),MATCH(D$5,calc_utili!$B$5:$BT$5,0))</f>
        <v>7.8720694773182706E-2</v>
      </c>
      <c r="E76">
        <f>INDEX(calc_utili!$B$5:$BT$305,MATCH($A76,calc_utili!$B$5:$B$305,0),MATCH(E$5,calc_utili!$B$5:$BT$5,0))</f>
        <v>1.10015637174449</v>
      </c>
      <c r="F76">
        <f>INDEX(calc_utili!$B$5:$BT$305,MATCH($A76,calc_utili!$B$5:$B$305,0),MATCH(F$5,calc_utili!$B$5:$BT$5,0))</f>
        <v>-0.194105987347367</v>
      </c>
      <c r="G76">
        <f>INDEX(calc_utili!$B$5:$BT$305,MATCH(Prod_2!$A76,calc_utili!$B$5:$B$305,0),MATCH(Prod_2!G$5,calc_utili!$B$5:$BT$5,0))</f>
        <v>1.5325528643051332</v>
      </c>
      <c r="H76">
        <f t="shared" si="2"/>
        <v>1.8915551752856288</v>
      </c>
      <c r="J76" s="59">
        <f t="shared" si="3"/>
        <v>6.6296709684773019</v>
      </c>
    </row>
    <row r="77" spans="1:10" x14ac:dyDescent="0.25">
      <c r="A77">
        <v>999999516</v>
      </c>
      <c r="B77">
        <f>INDEX(calc_utili!$B$5:$BT$305,MATCH($A77,calc_utili!$B$5:$B$305,0),MATCH(B$5,calc_utili!$B$5:$BT$5,0))</f>
        <v>0.39545617490539697</v>
      </c>
      <c r="C77">
        <f>INDEX(calc_utili!$B$5:$BT$305,MATCH($A77,calc_utili!$B$5:$B$305,0),MATCH(C$5,calc_utili!$B$5:$BT$5,0))</f>
        <v>0.91901036007426995</v>
      </c>
      <c r="D77">
        <f>INDEX(calc_utili!$B$5:$BT$305,MATCH($A77,calc_utili!$B$5:$B$305,0),MATCH(D$5,calc_utili!$B$5:$BT$5,0))</f>
        <v>0.20125926395583499</v>
      </c>
      <c r="E77">
        <f>INDEX(calc_utili!$B$5:$BT$305,MATCH($A77,calc_utili!$B$5:$B$305,0),MATCH(E$5,calc_utili!$B$5:$BT$5,0))</f>
        <v>0.16115762843272599</v>
      </c>
      <c r="F77">
        <f>INDEX(calc_utili!$B$5:$BT$305,MATCH($A77,calc_utili!$B$5:$B$305,0),MATCH(F$5,calc_utili!$B$5:$BT$5,0))</f>
        <v>0.61812891552756499</v>
      </c>
      <c r="G77">
        <f>INDEX(calc_utili!$B$5:$BT$305,MATCH(Prod_2!$A77,calc_utili!$B$5:$B$305,0),MATCH(Prod_2!G$5,calc_utili!$B$5:$BT$5,0))</f>
        <v>2.1367703643374618</v>
      </c>
      <c r="H77">
        <f t="shared" si="2"/>
        <v>4.4317827072332552</v>
      </c>
      <c r="J77" s="59">
        <f t="shared" si="3"/>
        <v>84.081175502493295</v>
      </c>
    </row>
    <row r="78" spans="1:10" x14ac:dyDescent="0.25">
      <c r="A78">
        <v>999999517</v>
      </c>
      <c r="B78">
        <f>INDEX(calc_utili!$B$5:$BT$305,MATCH($A78,calc_utili!$B$5:$B$305,0),MATCH(B$5,calc_utili!$B$5:$BT$5,0))</f>
        <v>0.53972960377364299</v>
      </c>
      <c r="C78">
        <f>INDEX(calc_utili!$B$5:$BT$305,MATCH($A78,calc_utili!$B$5:$B$305,0),MATCH(C$5,calc_utili!$B$5:$BT$5,0))</f>
        <v>1.5053752815435999</v>
      </c>
      <c r="D78">
        <f>INDEX(calc_utili!$B$5:$BT$305,MATCH($A78,calc_utili!$B$5:$B$305,0),MATCH(D$5,calc_utili!$B$5:$BT$5,0))</f>
        <v>1.1068406321536901</v>
      </c>
      <c r="E78">
        <f>INDEX(calc_utili!$B$5:$BT$305,MATCH($A78,calc_utili!$B$5:$B$305,0),MATCH(E$5,calc_utili!$B$5:$BT$5,0))</f>
        <v>0.26897397190031902</v>
      </c>
      <c r="F78">
        <f>INDEX(calc_utili!$B$5:$BT$305,MATCH($A78,calc_utili!$B$5:$B$305,0),MATCH(F$5,calc_utili!$B$5:$BT$5,0))</f>
        <v>-0.17847361533973499</v>
      </c>
      <c r="G78">
        <f>INDEX(calc_utili!$B$5:$BT$305,MATCH(Prod_2!$A78,calc_utili!$B$5:$B$305,0),MATCH(Prod_2!G$5,calc_utili!$B$5:$BT$5,0))</f>
        <v>2.1436685383644196</v>
      </c>
      <c r="H78">
        <f t="shared" si="2"/>
        <v>5.386114412395937</v>
      </c>
      <c r="J78" s="59">
        <f t="shared" si="3"/>
        <v>218.35330419859483</v>
      </c>
    </row>
    <row r="79" spans="1:10" x14ac:dyDescent="0.25">
      <c r="A79">
        <v>999999518</v>
      </c>
      <c r="B79">
        <f>INDEX(calc_utili!$B$5:$BT$305,MATCH($A79,calc_utili!$B$5:$B$305,0),MATCH(B$5,calc_utili!$B$5:$BT$5,0))</f>
        <v>1.3579987299018901</v>
      </c>
      <c r="C79">
        <f>INDEX(calc_utili!$B$5:$BT$305,MATCH($A79,calc_utili!$B$5:$B$305,0),MATCH(C$5,calc_utili!$B$5:$BT$5,0))</f>
        <v>1.1728527152084001</v>
      </c>
      <c r="D79">
        <f>INDEX(calc_utili!$B$5:$BT$305,MATCH($A79,calc_utili!$B$5:$B$305,0),MATCH(D$5,calc_utili!$B$5:$BT$5,0))</f>
        <v>1.6155605571073499</v>
      </c>
      <c r="E79">
        <f>INDEX(calc_utili!$B$5:$BT$305,MATCH($A79,calc_utili!$B$5:$B$305,0),MATCH(E$5,calc_utili!$B$5:$BT$5,0))</f>
        <v>1.1622173373589899</v>
      </c>
      <c r="F79">
        <f>INDEX(calc_utili!$B$5:$BT$305,MATCH($A79,calc_utili!$B$5:$B$305,0),MATCH(F$5,calc_utili!$B$5:$BT$5,0))</f>
        <v>0.31099999047031901</v>
      </c>
      <c r="G79">
        <f>INDEX(calc_utili!$B$5:$BT$305,MATCH(Prod_2!$A79,calc_utili!$B$5:$B$305,0),MATCH(Prod_2!G$5,calc_utili!$B$5:$BT$5,0))</f>
        <v>2.0291722407885988</v>
      </c>
      <c r="H79">
        <f t="shared" si="2"/>
        <v>7.6488015708355475</v>
      </c>
      <c r="J79" s="59">
        <f t="shared" si="3"/>
        <v>2098.1296223868981</v>
      </c>
    </row>
    <row r="80" spans="1:10" x14ac:dyDescent="0.25">
      <c r="A80">
        <v>999999519</v>
      </c>
      <c r="B80">
        <f>INDEX(calc_utili!$B$5:$BT$305,MATCH($A80,calc_utili!$B$5:$B$305,0),MATCH(B$5,calc_utili!$B$5:$BT$5,0))</f>
        <v>-2.3158004467653899</v>
      </c>
      <c r="C80">
        <f>INDEX(calc_utili!$B$5:$BT$305,MATCH($A80,calc_utili!$B$5:$B$305,0),MATCH(C$5,calc_utili!$B$5:$BT$5,0))</f>
        <v>0.34766139385731798</v>
      </c>
      <c r="D80">
        <f>INDEX(calc_utili!$B$5:$BT$305,MATCH($A80,calc_utili!$B$5:$B$305,0),MATCH(D$5,calc_utili!$B$5:$BT$5,0))</f>
        <v>0.86671638244774296</v>
      </c>
      <c r="E80">
        <f>INDEX(calc_utili!$B$5:$BT$305,MATCH($A80,calc_utili!$B$5:$B$305,0),MATCH(E$5,calc_utili!$B$5:$BT$5,0))</f>
        <v>0.865780149292532</v>
      </c>
      <c r="F80">
        <f>INDEX(calc_utili!$B$5:$BT$305,MATCH($A80,calc_utili!$B$5:$B$305,0),MATCH(F$5,calc_utili!$B$5:$BT$5,0))</f>
        <v>0.87683386176139999</v>
      </c>
      <c r="G80">
        <f>INDEX(calc_utili!$B$5:$BT$305,MATCH(Prod_2!$A80,calc_utili!$B$5:$B$305,0),MATCH(Prod_2!G$5,calc_utili!$B$5:$BT$5,0))</f>
        <v>2.3134347047838766</v>
      </c>
      <c r="H80">
        <f t="shared" si="2"/>
        <v>2.9546260453774797</v>
      </c>
      <c r="J80" s="59">
        <f t="shared" si="3"/>
        <v>19.19454348929861</v>
      </c>
    </row>
    <row r="81" spans="1:10" x14ac:dyDescent="0.25">
      <c r="A81">
        <v>999999520</v>
      </c>
      <c r="B81">
        <f>INDEX(calc_utili!$B$5:$BT$305,MATCH($A81,calc_utili!$B$5:$B$305,0),MATCH(B$5,calc_utili!$B$5:$BT$5,0))</f>
        <v>2.0084870324938402</v>
      </c>
      <c r="C81">
        <f>INDEX(calc_utili!$B$5:$BT$305,MATCH($A81,calc_utili!$B$5:$B$305,0),MATCH(C$5,calc_utili!$B$5:$BT$5,0))</f>
        <v>0.453374496713149</v>
      </c>
      <c r="D81">
        <f>INDEX(calc_utili!$B$5:$BT$305,MATCH($A81,calc_utili!$B$5:$B$305,0),MATCH(D$5,calc_utili!$B$5:$BT$5,0))</f>
        <v>1.25277791188413</v>
      </c>
      <c r="E81">
        <f>INDEX(calc_utili!$B$5:$BT$305,MATCH($A81,calc_utili!$B$5:$B$305,0),MATCH(E$5,calc_utili!$B$5:$BT$5,0))</f>
        <v>0.41847759823654901</v>
      </c>
      <c r="F81">
        <f>INDEX(calc_utili!$B$5:$BT$305,MATCH($A81,calc_utili!$B$5:$B$305,0),MATCH(F$5,calc_utili!$B$5:$BT$5,0))</f>
        <v>-0.20880041112637199</v>
      </c>
      <c r="G81">
        <f>INDEX(calc_utili!$B$5:$BT$305,MATCH(Prod_2!$A81,calc_utili!$B$5:$B$305,0),MATCH(Prod_2!G$5,calc_utili!$B$5:$BT$5,0))</f>
        <v>1.9678253883157097</v>
      </c>
      <c r="H81">
        <f t="shared" si="2"/>
        <v>5.8921420165170062</v>
      </c>
      <c r="J81" s="59">
        <f t="shared" si="3"/>
        <v>362.18025015919221</v>
      </c>
    </row>
    <row r="82" spans="1:10" x14ac:dyDescent="0.25">
      <c r="A82">
        <v>999999521</v>
      </c>
      <c r="B82">
        <f>INDEX(calc_utili!$B$5:$BT$305,MATCH($A82,calc_utili!$B$5:$B$305,0),MATCH(B$5,calc_utili!$B$5:$BT$5,0))</f>
        <v>1.76597068610221</v>
      </c>
      <c r="C82">
        <f>INDEX(calc_utili!$B$5:$BT$305,MATCH($A82,calc_utili!$B$5:$B$305,0),MATCH(C$5,calc_utili!$B$5:$BT$5,0))</f>
        <v>1.5250819286001001</v>
      </c>
      <c r="D82">
        <f>INDEX(calc_utili!$B$5:$BT$305,MATCH($A82,calc_utili!$B$5:$B$305,0),MATCH(D$5,calc_utili!$B$5:$BT$5,0))</f>
        <v>4.4610515918098198E-2</v>
      </c>
      <c r="E82">
        <f>INDEX(calc_utili!$B$5:$BT$305,MATCH($A82,calc_utili!$B$5:$B$305,0),MATCH(E$5,calc_utili!$B$5:$BT$5,0))</f>
        <v>-0.103615483134084</v>
      </c>
      <c r="F82">
        <f>INDEX(calc_utili!$B$5:$BT$305,MATCH($A82,calc_utili!$B$5:$B$305,0),MATCH(F$5,calc_utili!$B$5:$BT$5,0))</f>
        <v>-0.20262136413721099</v>
      </c>
      <c r="G82">
        <f>INDEX(calc_utili!$B$5:$BT$305,MATCH(Prod_2!$A82,calc_utili!$B$5:$B$305,0),MATCH(Prod_2!G$5,calc_utili!$B$5:$BT$5,0))</f>
        <v>1.5686001799232425</v>
      </c>
      <c r="H82">
        <f t="shared" si="2"/>
        <v>4.5980264632723555</v>
      </c>
      <c r="J82" s="59">
        <f t="shared" si="3"/>
        <v>99.288173301907861</v>
      </c>
    </row>
    <row r="83" spans="1:10" x14ac:dyDescent="0.25">
      <c r="A83">
        <v>999999522</v>
      </c>
      <c r="B83" t="e">
        <f>INDEX(calc_utili!$B$5:$BT$305,MATCH($A83,calc_utili!$B$5:$B$305,0),MATCH(B$5,calc_utili!$B$5:$BT$5,0))</f>
        <v>#N/A</v>
      </c>
      <c r="C83" t="e">
        <f>INDEX(calc_utili!$B$5:$BT$305,MATCH($A83,calc_utili!$B$5:$B$305,0),MATCH(C$5,calc_utili!$B$5:$BT$5,0))</f>
        <v>#N/A</v>
      </c>
      <c r="D83" t="e">
        <f>INDEX(calc_utili!$B$5:$BT$305,MATCH($A83,calc_utili!$B$5:$B$305,0),MATCH(D$5,calc_utili!$B$5:$BT$5,0))</f>
        <v>#N/A</v>
      </c>
      <c r="E83" t="e">
        <f>INDEX(calc_utili!$B$5:$BT$305,MATCH($A83,calc_utili!$B$5:$B$305,0),MATCH(E$5,calc_utili!$B$5:$BT$5,0))</f>
        <v>#N/A</v>
      </c>
      <c r="F83" t="e">
        <f>INDEX(calc_utili!$B$5:$BT$305,MATCH($A83,calc_utili!$B$5:$B$305,0),MATCH(F$5,calc_utili!$B$5:$BT$5,0))</f>
        <v>#N/A</v>
      </c>
      <c r="G83" t="e">
        <f>INDEX(calc_utili!$B$5:$BT$305,MATCH(Prod_2!$A83,calc_utili!$B$5:$B$305,0),MATCH(Prod_2!G$5,calc_utili!$B$5:$BT$5,0))</f>
        <v>#N/A</v>
      </c>
      <c r="H83" t="e">
        <f t="shared" si="2"/>
        <v>#N/A</v>
      </c>
      <c r="J83" s="59" t="e">
        <f t="shared" si="3"/>
        <v>#N/A</v>
      </c>
    </row>
    <row r="84" spans="1:10" x14ac:dyDescent="0.25">
      <c r="A84">
        <v>999999523</v>
      </c>
      <c r="B84">
        <f>INDEX(calc_utili!$B$5:$BT$305,MATCH($A84,calc_utili!$B$5:$B$305,0),MATCH(B$5,calc_utili!$B$5:$BT$5,0))</f>
        <v>-0.87671100344807895</v>
      </c>
      <c r="C84">
        <f>INDEX(calc_utili!$B$5:$BT$305,MATCH($A84,calc_utili!$B$5:$B$305,0),MATCH(C$5,calc_utili!$B$5:$BT$5,0))</f>
        <v>2.77133524306281</v>
      </c>
      <c r="D84">
        <f>INDEX(calc_utili!$B$5:$BT$305,MATCH($A84,calc_utili!$B$5:$B$305,0),MATCH(D$5,calc_utili!$B$5:$BT$5,0))</f>
        <v>0.75631421261921905</v>
      </c>
      <c r="E84">
        <f>INDEX(calc_utili!$B$5:$BT$305,MATCH($A84,calc_utili!$B$5:$B$305,0),MATCH(E$5,calc_utili!$B$5:$BT$5,0))</f>
        <v>0.228087482217805</v>
      </c>
      <c r="F84">
        <f>INDEX(calc_utili!$B$5:$BT$305,MATCH($A84,calc_utili!$B$5:$B$305,0),MATCH(F$5,calc_utili!$B$5:$BT$5,0))</f>
        <v>-6.4785855796762007E-2</v>
      </c>
      <c r="G84">
        <f>INDEX(calc_utili!$B$5:$BT$305,MATCH(Prod_2!$A84,calc_utili!$B$5:$B$305,0),MATCH(Prod_2!G$5,calc_utili!$B$5:$BT$5,0))</f>
        <v>1.369521554746159</v>
      </c>
      <c r="H84">
        <f t="shared" si="2"/>
        <v>4.1837616334011525</v>
      </c>
      <c r="J84" s="59">
        <f t="shared" si="3"/>
        <v>65.612198630848781</v>
      </c>
    </row>
    <row r="85" spans="1:10" x14ac:dyDescent="0.25">
      <c r="A85">
        <v>999999524</v>
      </c>
      <c r="B85">
        <f>INDEX(calc_utili!$B$5:$BT$305,MATCH($A85,calc_utili!$B$5:$B$305,0),MATCH(B$5,calc_utili!$B$5:$BT$5,0))</f>
        <v>3.8314169444078199</v>
      </c>
      <c r="C85">
        <f>INDEX(calc_utili!$B$5:$BT$305,MATCH($A85,calc_utili!$B$5:$B$305,0),MATCH(C$5,calc_utili!$B$5:$BT$5,0))</f>
        <v>0.54815233318474499</v>
      </c>
      <c r="D85">
        <f>INDEX(calc_utili!$B$5:$BT$305,MATCH($A85,calc_utili!$B$5:$B$305,0),MATCH(D$5,calc_utili!$B$5:$BT$5,0))</f>
        <v>0.51654065073881705</v>
      </c>
      <c r="E85">
        <f>INDEX(calc_utili!$B$5:$BT$305,MATCH($A85,calc_utili!$B$5:$B$305,0),MATCH(E$5,calc_utili!$B$5:$BT$5,0))</f>
        <v>0.35178033445582402</v>
      </c>
      <c r="F85">
        <f>INDEX(calc_utili!$B$5:$BT$305,MATCH($A85,calc_utili!$B$5:$B$305,0),MATCH(F$5,calc_utili!$B$5:$BT$5,0))</f>
        <v>0.82894008620932502</v>
      </c>
      <c r="G85">
        <f>INDEX(calc_utili!$B$5:$BT$305,MATCH(Prod_2!$A85,calc_utili!$B$5:$B$305,0),MATCH(Prod_2!G$5,calc_utili!$B$5:$BT$5,0))</f>
        <v>1.4531027681584092</v>
      </c>
      <c r="H85">
        <f t="shared" si="2"/>
        <v>7.5299331171549406</v>
      </c>
      <c r="J85" s="59">
        <f t="shared" si="3"/>
        <v>1862.9808979268264</v>
      </c>
    </row>
    <row r="86" spans="1:10" x14ac:dyDescent="0.25">
      <c r="A86">
        <v>999999525</v>
      </c>
      <c r="B86">
        <f>INDEX(calc_utili!$B$5:$BT$305,MATCH($A86,calc_utili!$B$5:$B$305,0),MATCH(B$5,calc_utili!$B$5:$BT$5,0))</f>
        <v>0.71585327312464997</v>
      </c>
      <c r="C86">
        <f>INDEX(calc_utili!$B$5:$BT$305,MATCH($A86,calc_utili!$B$5:$B$305,0),MATCH(C$5,calc_utili!$B$5:$BT$5,0))</f>
        <v>0.48185430778468202</v>
      </c>
      <c r="D86">
        <f>INDEX(calc_utili!$B$5:$BT$305,MATCH($A86,calc_utili!$B$5:$B$305,0),MATCH(D$5,calc_utili!$B$5:$BT$5,0))</f>
        <v>1.57150480893455</v>
      </c>
      <c r="E86">
        <f>INDEX(calc_utili!$B$5:$BT$305,MATCH($A86,calc_utili!$B$5:$B$305,0),MATCH(E$5,calc_utili!$B$5:$BT$5,0))</f>
        <v>0.84338097295187697</v>
      </c>
      <c r="F86">
        <f>INDEX(calc_utili!$B$5:$BT$305,MATCH($A86,calc_utili!$B$5:$B$305,0),MATCH(F$5,calc_utili!$B$5:$BT$5,0))</f>
        <v>0.26817137888054798</v>
      </c>
      <c r="G86">
        <f>INDEX(calc_utili!$B$5:$BT$305,MATCH(Prod_2!$A86,calc_utili!$B$5:$B$305,0),MATCH(Prod_2!G$5,calc_utili!$B$5:$BT$5,0))</f>
        <v>1.0146980504695211</v>
      </c>
      <c r="H86">
        <f t="shared" si="2"/>
        <v>4.8954627921458282</v>
      </c>
      <c r="J86" s="59">
        <f t="shared" si="3"/>
        <v>133.68185921547851</v>
      </c>
    </row>
    <row r="87" spans="1:10" x14ac:dyDescent="0.25">
      <c r="A87">
        <v>999999526</v>
      </c>
      <c r="B87">
        <f>INDEX(calc_utili!$B$5:$BT$305,MATCH($A87,calc_utili!$B$5:$B$305,0),MATCH(B$5,calc_utili!$B$5:$BT$5,0))</f>
        <v>1.3279496936119599</v>
      </c>
      <c r="C87">
        <f>INDEX(calc_utili!$B$5:$BT$305,MATCH($A87,calc_utili!$B$5:$B$305,0),MATCH(C$5,calc_utili!$B$5:$BT$5,0))</f>
        <v>0.57247212650759804</v>
      </c>
      <c r="D87">
        <f>INDEX(calc_utili!$B$5:$BT$305,MATCH($A87,calc_utili!$B$5:$B$305,0),MATCH(D$5,calc_utili!$B$5:$BT$5,0))</f>
        <v>0.55042032897176296</v>
      </c>
      <c r="E87">
        <f>INDEX(calc_utili!$B$5:$BT$305,MATCH($A87,calc_utili!$B$5:$B$305,0),MATCH(E$5,calc_utili!$B$5:$BT$5,0))</f>
        <v>0.49349936271267197</v>
      </c>
      <c r="F87">
        <f>INDEX(calc_utili!$B$5:$BT$305,MATCH($A87,calc_utili!$B$5:$B$305,0),MATCH(F$5,calc_utili!$B$5:$BT$5,0))</f>
        <v>-0.21374549273333199</v>
      </c>
      <c r="G87">
        <f>INDEX(calc_utili!$B$5:$BT$305,MATCH(Prod_2!$A87,calc_utili!$B$5:$B$305,0),MATCH(Prod_2!G$5,calc_utili!$B$5:$BT$5,0))</f>
        <v>2.2499851773648523</v>
      </c>
      <c r="H87">
        <f t="shared" si="2"/>
        <v>4.9805811964355131</v>
      </c>
      <c r="J87" s="59">
        <f t="shared" si="3"/>
        <v>145.55895542029072</v>
      </c>
    </row>
    <row r="88" spans="1:10" x14ac:dyDescent="0.25">
      <c r="A88">
        <v>999999530</v>
      </c>
      <c r="B88">
        <f>INDEX(calc_utili!$B$5:$BT$305,MATCH($A88,calc_utili!$B$5:$B$305,0),MATCH(B$5,calc_utili!$B$5:$BT$5,0))</f>
        <v>6.0629328497660602</v>
      </c>
      <c r="C88">
        <f>INDEX(calc_utili!$B$5:$BT$305,MATCH($A88,calc_utili!$B$5:$B$305,0),MATCH(C$5,calc_utili!$B$5:$BT$5,0))</f>
        <v>-1.45625077129239</v>
      </c>
      <c r="D88">
        <f>INDEX(calc_utili!$B$5:$BT$305,MATCH($A88,calc_utili!$B$5:$B$305,0),MATCH(D$5,calc_utili!$B$5:$BT$5,0))</f>
        <v>-6.6856445283980603E-2</v>
      </c>
      <c r="E88">
        <f>INDEX(calc_utili!$B$5:$BT$305,MATCH($A88,calc_utili!$B$5:$B$305,0),MATCH(E$5,calc_utili!$B$5:$BT$5,0))</f>
        <v>0.28707748763291902</v>
      </c>
      <c r="F88">
        <f>INDEX(calc_utili!$B$5:$BT$305,MATCH($A88,calc_utili!$B$5:$B$305,0),MATCH(F$5,calc_utili!$B$5:$BT$5,0))</f>
        <v>0.100980556336844</v>
      </c>
      <c r="G88">
        <f>INDEX(calc_utili!$B$5:$BT$305,MATCH(Prod_2!$A88,calc_utili!$B$5:$B$305,0),MATCH(Prod_2!G$5,calc_utili!$B$5:$BT$5,0))</f>
        <v>0.49386750564653115</v>
      </c>
      <c r="H88">
        <f t="shared" si="2"/>
        <v>5.4217511828059841</v>
      </c>
      <c r="J88" s="59">
        <f t="shared" si="3"/>
        <v>226.27502468496326</v>
      </c>
    </row>
    <row r="89" spans="1:10" x14ac:dyDescent="0.25">
      <c r="A89">
        <v>999999531</v>
      </c>
      <c r="B89">
        <f>INDEX(calc_utili!$B$5:$BT$305,MATCH($A89,calc_utili!$B$5:$B$305,0),MATCH(B$5,calc_utili!$B$5:$BT$5,0))</f>
        <v>1.2016102574019201</v>
      </c>
      <c r="C89">
        <f>INDEX(calc_utili!$B$5:$BT$305,MATCH($A89,calc_utili!$B$5:$B$305,0),MATCH(C$5,calc_utili!$B$5:$BT$5,0))</f>
        <v>1.47108817567811</v>
      </c>
      <c r="D89">
        <f>INDEX(calc_utili!$B$5:$BT$305,MATCH($A89,calc_utili!$B$5:$B$305,0),MATCH(D$5,calc_utili!$B$5:$BT$5,0))</f>
        <v>0.56195833744085599</v>
      </c>
      <c r="E89">
        <f>INDEX(calc_utili!$B$5:$BT$305,MATCH($A89,calc_utili!$B$5:$B$305,0),MATCH(E$5,calc_utili!$B$5:$BT$5,0))</f>
        <v>0.153151365786101</v>
      </c>
      <c r="F89">
        <f>INDEX(calc_utili!$B$5:$BT$305,MATCH($A89,calc_utili!$B$5:$B$305,0),MATCH(F$5,calc_utili!$B$5:$BT$5,0))</f>
        <v>0.48278863208879802</v>
      </c>
      <c r="G89">
        <f>INDEX(calc_utili!$B$5:$BT$305,MATCH(Prod_2!$A89,calc_utili!$B$5:$B$305,0),MATCH(Prod_2!G$5,calc_utili!$B$5:$BT$5,0))</f>
        <v>1.9751289059790071</v>
      </c>
      <c r="H89">
        <f t="shared" si="2"/>
        <v>5.8457256743747923</v>
      </c>
      <c r="J89" s="59">
        <f t="shared" si="3"/>
        <v>345.75335511547519</v>
      </c>
    </row>
    <row r="90" spans="1:10" x14ac:dyDescent="0.25">
      <c r="A90">
        <v>999999532</v>
      </c>
      <c r="B90">
        <f>INDEX(calc_utili!$B$5:$BT$305,MATCH($A90,calc_utili!$B$5:$B$305,0),MATCH(B$5,calc_utili!$B$5:$BT$5,0))</f>
        <v>1.9634697411376201</v>
      </c>
      <c r="C90">
        <f>INDEX(calc_utili!$B$5:$BT$305,MATCH($A90,calc_utili!$B$5:$B$305,0),MATCH(C$5,calc_utili!$B$5:$BT$5,0))</f>
        <v>1.80668245663465</v>
      </c>
      <c r="D90">
        <f>INDEX(calc_utili!$B$5:$BT$305,MATCH($A90,calc_utili!$B$5:$B$305,0),MATCH(D$5,calc_utili!$B$5:$BT$5,0))</f>
        <v>1.5102710925849701</v>
      </c>
      <c r="E90">
        <f>INDEX(calc_utili!$B$5:$BT$305,MATCH($A90,calc_utili!$B$5:$B$305,0),MATCH(E$5,calc_utili!$B$5:$BT$5,0))</f>
        <v>7.3917622536818495E-2</v>
      </c>
      <c r="F90">
        <f>INDEX(calc_utili!$B$5:$BT$305,MATCH($A90,calc_utili!$B$5:$B$305,0),MATCH(F$5,calc_utili!$B$5:$BT$5,0))</f>
        <v>0.60964157033569299</v>
      </c>
      <c r="G90">
        <f>INDEX(calc_utili!$B$5:$BT$305,MATCH(Prod_2!$A90,calc_utili!$B$5:$B$305,0),MATCH(Prod_2!G$5,calc_utili!$B$5:$BT$5,0))</f>
        <v>1.586365999266409</v>
      </c>
      <c r="H90">
        <f t="shared" si="2"/>
        <v>7.5503484824961609</v>
      </c>
      <c r="J90" s="59">
        <f t="shared" si="3"/>
        <v>1901.40522233771</v>
      </c>
    </row>
    <row r="91" spans="1:10" x14ac:dyDescent="0.25">
      <c r="A91">
        <v>999999533</v>
      </c>
      <c r="B91">
        <f>INDEX(calc_utili!$B$5:$BT$305,MATCH($A91,calc_utili!$B$5:$B$305,0),MATCH(B$5,calc_utili!$B$5:$BT$5,0))</f>
        <v>2.0845215344844399</v>
      </c>
      <c r="C91">
        <f>INDEX(calc_utili!$B$5:$BT$305,MATCH($A91,calc_utili!$B$5:$B$305,0),MATCH(C$5,calc_utili!$B$5:$BT$5,0))</f>
        <v>2.5839597002190402</v>
      </c>
      <c r="D91">
        <f>INDEX(calc_utili!$B$5:$BT$305,MATCH($A91,calc_utili!$B$5:$B$305,0),MATCH(D$5,calc_utili!$B$5:$BT$5,0))</f>
        <v>1.3960089859943301</v>
      </c>
      <c r="E91">
        <f>INDEX(calc_utili!$B$5:$BT$305,MATCH($A91,calc_utili!$B$5:$B$305,0),MATCH(E$5,calc_utili!$B$5:$BT$5,0))</f>
        <v>-0.28593978504182799</v>
      </c>
      <c r="F91">
        <f>INDEX(calc_utili!$B$5:$BT$305,MATCH($A91,calc_utili!$B$5:$B$305,0),MATCH(F$5,calc_utili!$B$5:$BT$5,0))</f>
        <v>0.18599971238197599</v>
      </c>
      <c r="G91">
        <f>INDEX(calc_utili!$B$5:$BT$305,MATCH(Prod_2!$A91,calc_utili!$B$5:$B$305,0),MATCH(Prod_2!G$5,calc_utili!$B$5:$BT$5,0))</f>
        <v>1.527338805068565</v>
      </c>
      <c r="H91">
        <f t="shared" si="2"/>
        <v>7.4918889531065229</v>
      </c>
      <c r="J91" s="59">
        <f t="shared" si="3"/>
        <v>1793.4366118968589</v>
      </c>
    </row>
    <row r="92" spans="1:10" x14ac:dyDescent="0.25">
      <c r="A92">
        <v>999999534</v>
      </c>
      <c r="B92">
        <f>INDEX(calc_utili!$B$5:$BT$305,MATCH($A92,calc_utili!$B$5:$B$305,0),MATCH(B$5,calc_utili!$B$5:$BT$5,0))</f>
        <v>2.5654565258467499</v>
      </c>
      <c r="C92">
        <f>INDEX(calc_utili!$B$5:$BT$305,MATCH($A92,calc_utili!$B$5:$B$305,0),MATCH(C$5,calc_utili!$B$5:$BT$5,0))</f>
        <v>0.49797511214739298</v>
      </c>
      <c r="D92">
        <f>INDEX(calc_utili!$B$5:$BT$305,MATCH($A92,calc_utili!$B$5:$B$305,0),MATCH(D$5,calc_utili!$B$5:$BT$5,0))</f>
        <v>-0.14382321645986401</v>
      </c>
      <c r="E92">
        <f>INDEX(calc_utili!$B$5:$BT$305,MATCH($A92,calc_utili!$B$5:$B$305,0),MATCH(E$5,calc_utili!$B$5:$BT$5,0))</f>
        <v>-0.32626915183439797</v>
      </c>
      <c r="F92">
        <f>INDEX(calc_utili!$B$5:$BT$305,MATCH($A92,calc_utili!$B$5:$B$305,0),MATCH(F$5,calc_utili!$B$5:$BT$5,0))</f>
        <v>0.34461871527548299</v>
      </c>
      <c r="G92">
        <f>INDEX(calc_utili!$B$5:$BT$305,MATCH(Prod_2!$A92,calc_utili!$B$5:$B$305,0),MATCH(Prod_2!G$5,calc_utili!$B$5:$BT$5,0))</f>
        <v>0.94618806033343716</v>
      </c>
      <c r="H92">
        <f t="shared" si="2"/>
        <v>3.884146045308801</v>
      </c>
      <c r="J92" s="59">
        <f t="shared" si="3"/>
        <v>48.625400835527635</v>
      </c>
    </row>
    <row r="93" spans="1:10" x14ac:dyDescent="0.25">
      <c r="A93">
        <v>999999535</v>
      </c>
      <c r="B93">
        <f>INDEX(calc_utili!$B$5:$BT$305,MATCH($A93,calc_utili!$B$5:$B$305,0),MATCH(B$5,calc_utili!$B$5:$BT$5,0))</f>
        <v>0.65301035958284104</v>
      </c>
      <c r="C93">
        <f>INDEX(calc_utili!$B$5:$BT$305,MATCH($A93,calc_utili!$B$5:$B$305,0),MATCH(C$5,calc_utili!$B$5:$BT$5,0))</f>
        <v>1.20321943805684</v>
      </c>
      <c r="D93">
        <f>INDEX(calc_utili!$B$5:$BT$305,MATCH($A93,calc_utili!$B$5:$B$305,0),MATCH(D$5,calc_utili!$B$5:$BT$5,0))</f>
        <v>1.7419817804892199</v>
      </c>
      <c r="E93">
        <f>INDEX(calc_utili!$B$5:$BT$305,MATCH($A93,calc_utili!$B$5:$B$305,0),MATCH(E$5,calc_utili!$B$5:$BT$5,0))</f>
        <v>0.13597954223741299</v>
      </c>
      <c r="F93">
        <f>INDEX(calc_utili!$B$5:$BT$305,MATCH($A93,calc_utili!$B$5:$B$305,0),MATCH(F$5,calc_utili!$B$5:$BT$5,0))</f>
        <v>-8.14444224198351E-2</v>
      </c>
      <c r="G93">
        <f>INDEX(calc_utili!$B$5:$BT$305,MATCH(Prod_2!$A93,calc_utili!$B$5:$B$305,0),MATCH(Prod_2!G$5,calc_utili!$B$5:$BT$5,0))</f>
        <v>2.068026553877349</v>
      </c>
      <c r="H93">
        <f t="shared" si="2"/>
        <v>5.7207732518238279</v>
      </c>
      <c r="J93" s="59">
        <f t="shared" si="3"/>
        <v>305.14078242230795</v>
      </c>
    </row>
    <row r="94" spans="1:10" x14ac:dyDescent="0.25">
      <c r="A94">
        <v>999999536</v>
      </c>
      <c r="B94">
        <f>INDEX(calc_utili!$B$5:$BT$305,MATCH($A94,calc_utili!$B$5:$B$305,0),MATCH(B$5,calc_utili!$B$5:$BT$5,0))</f>
        <v>1.32657253257779</v>
      </c>
      <c r="C94">
        <f>INDEX(calc_utili!$B$5:$BT$305,MATCH($A94,calc_utili!$B$5:$B$305,0),MATCH(C$5,calc_utili!$B$5:$BT$5,0))</f>
        <v>-9.1746850912859904E-2</v>
      </c>
      <c r="D94">
        <f>INDEX(calc_utili!$B$5:$BT$305,MATCH($A94,calc_utili!$B$5:$B$305,0),MATCH(D$5,calc_utili!$B$5:$BT$5,0))</f>
        <v>5.02322461463513E-2</v>
      </c>
      <c r="E94">
        <f>INDEX(calc_utili!$B$5:$BT$305,MATCH($A94,calc_utili!$B$5:$B$305,0),MATCH(E$5,calc_utili!$B$5:$BT$5,0))</f>
        <v>0.93827022780643099</v>
      </c>
      <c r="F94">
        <f>INDEX(calc_utili!$B$5:$BT$305,MATCH($A94,calc_utili!$B$5:$B$305,0),MATCH(F$5,calc_utili!$B$5:$BT$5,0))</f>
        <v>5.5047974978198598E-2</v>
      </c>
      <c r="G94">
        <f>INDEX(calc_utili!$B$5:$BT$305,MATCH(Prod_2!$A94,calc_utili!$B$5:$B$305,0),MATCH(Prod_2!G$5,calc_utili!$B$5:$BT$5,0))</f>
        <v>1.1019295033712568</v>
      </c>
      <c r="H94">
        <f t="shared" si="2"/>
        <v>3.380305633967168</v>
      </c>
      <c r="J94" s="59">
        <f t="shared" si="3"/>
        <v>29.379749190516364</v>
      </c>
    </row>
    <row r="95" spans="1:10" x14ac:dyDescent="0.25">
      <c r="A95">
        <v>999999537</v>
      </c>
      <c r="B95">
        <f>INDEX(calc_utili!$B$5:$BT$305,MATCH($A95,calc_utili!$B$5:$B$305,0),MATCH(B$5,calc_utili!$B$5:$BT$5,0))</f>
        <v>1.9024748006025201</v>
      </c>
      <c r="C95">
        <f>INDEX(calc_utili!$B$5:$BT$305,MATCH($A95,calc_utili!$B$5:$B$305,0),MATCH(C$5,calc_utili!$B$5:$BT$5,0))</f>
        <v>2.1017646338034601</v>
      </c>
      <c r="D95">
        <f>INDEX(calc_utili!$B$5:$BT$305,MATCH($A95,calc_utili!$B$5:$B$305,0),MATCH(D$5,calc_utili!$B$5:$BT$5,0))</f>
        <v>1.03116067147019</v>
      </c>
      <c r="E95">
        <f>INDEX(calc_utili!$B$5:$BT$305,MATCH($A95,calc_utili!$B$5:$B$305,0),MATCH(E$5,calc_utili!$B$5:$BT$5,0))</f>
        <v>1.3173490338113201</v>
      </c>
      <c r="F95">
        <f>INDEX(calc_utili!$B$5:$BT$305,MATCH($A95,calc_utili!$B$5:$B$305,0),MATCH(F$5,calc_utili!$B$5:$BT$5,0))</f>
        <v>0.46099953994268</v>
      </c>
      <c r="G95">
        <f>INDEX(calc_utili!$B$5:$BT$305,MATCH(Prod_2!$A95,calc_utili!$B$5:$B$305,0),MATCH(Prod_2!G$5,calc_utili!$B$5:$BT$5,0))</f>
        <v>1.9332817740719452</v>
      </c>
      <c r="H95">
        <f t="shared" si="2"/>
        <v>8.7470304537021146</v>
      </c>
      <c r="J95" s="59">
        <f t="shared" si="3"/>
        <v>6291.9760245303487</v>
      </c>
    </row>
    <row r="96" spans="1:10" x14ac:dyDescent="0.25">
      <c r="A96">
        <v>999999538</v>
      </c>
      <c r="B96">
        <f>INDEX(calc_utili!$B$5:$BT$305,MATCH($A96,calc_utili!$B$5:$B$305,0),MATCH(B$5,calc_utili!$B$5:$BT$5,0))</f>
        <v>1.19314855921887</v>
      </c>
      <c r="C96">
        <f>INDEX(calc_utili!$B$5:$BT$305,MATCH($A96,calc_utili!$B$5:$B$305,0),MATCH(C$5,calc_utili!$B$5:$BT$5,0))</f>
        <v>1.9614148710508299</v>
      </c>
      <c r="D96">
        <f>INDEX(calc_utili!$B$5:$BT$305,MATCH($A96,calc_utili!$B$5:$B$305,0),MATCH(D$5,calc_utili!$B$5:$BT$5,0))</f>
        <v>0.682961839969778</v>
      </c>
      <c r="E96">
        <f>INDEX(calc_utili!$B$5:$BT$305,MATCH($A96,calc_utili!$B$5:$B$305,0),MATCH(E$5,calc_utili!$B$5:$BT$5,0))</f>
        <v>0.60160755317674597</v>
      </c>
      <c r="F96">
        <f>INDEX(calc_utili!$B$5:$BT$305,MATCH($A96,calc_utili!$B$5:$B$305,0),MATCH(F$5,calc_utili!$B$5:$BT$5,0))</f>
        <v>0.43602055139871998</v>
      </c>
      <c r="G96">
        <f>INDEX(calc_utili!$B$5:$BT$305,MATCH(Prod_2!$A96,calc_utili!$B$5:$B$305,0),MATCH(Prod_2!G$5,calc_utili!$B$5:$BT$5,0))</f>
        <v>1.2048340575516123</v>
      </c>
      <c r="H96">
        <f t="shared" si="2"/>
        <v>6.0799874323665559</v>
      </c>
      <c r="J96" s="59">
        <f t="shared" si="3"/>
        <v>437.0237023301811</v>
      </c>
    </row>
    <row r="97" spans="1:10" x14ac:dyDescent="0.25">
      <c r="A97">
        <v>999999539</v>
      </c>
      <c r="B97">
        <f>INDEX(calc_utili!$B$5:$BT$305,MATCH($A97,calc_utili!$B$5:$B$305,0),MATCH(B$5,calc_utili!$B$5:$BT$5,0))</f>
        <v>5.1872261137064104</v>
      </c>
      <c r="C97">
        <f>INDEX(calc_utili!$B$5:$BT$305,MATCH($A97,calc_utili!$B$5:$B$305,0),MATCH(C$5,calc_utili!$B$5:$BT$5,0))</f>
        <v>0.96885104477344597</v>
      </c>
      <c r="D97">
        <f>INDEX(calc_utili!$B$5:$BT$305,MATCH($A97,calc_utili!$B$5:$B$305,0),MATCH(D$5,calc_utili!$B$5:$BT$5,0))</f>
        <v>1.3225891551703099</v>
      </c>
      <c r="E97">
        <f>INDEX(calc_utili!$B$5:$BT$305,MATCH($A97,calc_utili!$B$5:$B$305,0),MATCH(E$5,calc_utili!$B$5:$BT$5,0))</f>
        <v>-0.55862741107829805</v>
      </c>
      <c r="F97">
        <f>INDEX(calc_utili!$B$5:$BT$305,MATCH($A97,calc_utili!$B$5:$B$305,0),MATCH(F$5,calc_utili!$B$5:$BT$5,0))</f>
        <v>-0.14707533095845901</v>
      </c>
      <c r="G97">
        <f>INDEX(calc_utili!$B$5:$BT$305,MATCH(Prod_2!$A97,calc_utili!$B$5:$B$305,0),MATCH(Prod_2!G$5,calc_utili!$B$5:$BT$5,0))</f>
        <v>0.42547870694052303</v>
      </c>
      <c r="H97">
        <f t="shared" si="2"/>
        <v>7.1984422785539328</v>
      </c>
      <c r="J97" s="59">
        <f t="shared" si="3"/>
        <v>1337.3459285854944</v>
      </c>
    </row>
    <row r="98" spans="1:10" x14ac:dyDescent="0.25">
      <c r="A98">
        <v>999999543</v>
      </c>
      <c r="B98">
        <f>INDEX(calc_utili!$B$5:$BT$305,MATCH($A98,calc_utili!$B$5:$B$305,0),MATCH(B$5,calc_utili!$B$5:$BT$5,0))</f>
        <v>0.24241112341123999</v>
      </c>
      <c r="C98">
        <f>INDEX(calc_utili!$B$5:$BT$305,MATCH($A98,calc_utili!$B$5:$B$305,0),MATCH(C$5,calc_utili!$B$5:$BT$5,0))</f>
        <v>5.2708016635656803</v>
      </c>
      <c r="D98">
        <f>INDEX(calc_utili!$B$5:$BT$305,MATCH($A98,calc_utili!$B$5:$B$305,0),MATCH(D$5,calc_utili!$B$5:$BT$5,0))</f>
        <v>0.92979600565003795</v>
      </c>
      <c r="E98">
        <f>INDEX(calc_utili!$B$5:$BT$305,MATCH($A98,calc_utili!$B$5:$B$305,0),MATCH(E$5,calc_utili!$B$5:$BT$5,0))</f>
        <v>0.391569704403195</v>
      </c>
      <c r="F98">
        <f>INDEX(calc_utili!$B$5:$BT$305,MATCH($A98,calc_utili!$B$5:$B$305,0),MATCH(F$5,calc_utili!$B$5:$BT$5,0))</f>
        <v>-4.2606973001953603E-2</v>
      </c>
      <c r="G98">
        <f>INDEX(calc_utili!$B$5:$BT$305,MATCH(Prod_2!$A98,calc_utili!$B$5:$B$305,0),MATCH(Prod_2!G$5,calc_utili!$B$5:$BT$5,0))</f>
        <v>1.2829508688911968</v>
      </c>
      <c r="H98">
        <f t="shared" si="2"/>
        <v>8.0749223929193974</v>
      </c>
      <c r="J98" s="59">
        <f t="shared" si="3"/>
        <v>3212.8780169264019</v>
      </c>
    </row>
    <row r="99" spans="1:10" x14ac:dyDescent="0.25">
      <c r="A99">
        <v>999999545</v>
      </c>
      <c r="B99">
        <f>INDEX(calc_utili!$B$5:$BT$305,MATCH($A99,calc_utili!$B$5:$B$305,0),MATCH(B$5,calc_utili!$B$5:$BT$5,0))</f>
        <v>0.64020114074335599</v>
      </c>
      <c r="C99">
        <f>INDEX(calc_utili!$B$5:$BT$305,MATCH($A99,calc_utili!$B$5:$B$305,0),MATCH(C$5,calc_utili!$B$5:$BT$5,0))</f>
        <v>4.9660557978344197</v>
      </c>
      <c r="D99">
        <f>INDEX(calc_utili!$B$5:$BT$305,MATCH($A99,calc_utili!$B$5:$B$305,0),MATCH(D$5,calc_utili!$B$5:$BT$5,0))</f>
        <v>1.4565754134889499</v>
      </c>
      <c r="E99">
        <f>INDEX(calc_utili!$B$5:$BT$305,MATCH($A99,calc_utili!$B$5:$B$305,0),MATCH(E$5,calc_utili!$B$5:$BT$5,0))</f>
        <v>-7.2804838058645002E-2</v>
      </c>
      <c r="F99">
        <f>INDEX(calc_utili!$B$5:$BT$305,MATCH($A99,calc_utili!$B$5:$B$305,0),MATCH(F$5,calc_utili!$B$5:$BT$5,0))</f>
        <v>0.13633569808446799</v>
      </c>
      <c r="G99">
        <f>INDEX(calc_utili!$B$5:$BT$305,MATCH(Prod_2!$A99,calc_utili!$B$5:$B$305,0),MATCH(Prod_2!G$5,calc_utili!$B$5:$BT$5,0))</f>
        <v>0.83602353698128073</v>
      </c>
      <c r="H99">
        <f t="shared" si="2"/>
        <v>7.9623867490738292</v>
      </c>
      <c r="J99" s="59">
        <f t="shared" si="3"/>
        <v>2870.9169401648987</v>
      </c>
    </row>
    <row r="100" spans="1:10" x14ac:dyDescent="0.25">
      <c r="A100">
        <v>999999546</v>
      </c>
      <c r="B100">
        <f>INDEX(calc_utili!$B$5:$BT$305,MATCH($A100,calc_utili!$B$5:$B$305,0),MATCH(B$5,calc_utili!$B$5:$BT$5,0))</f>
        <v>6.2035916309454802</v>
      </c>
      <c r="C100">
        <f>INDEX(calc_utili!$B$5:$BT$305,MATCH($A100,calc_utili!$B$5:$B$305,0),MATCH(C$5,calc_utili!$B$5:$BT$5,0))</f>
        <v>2.2771832246885801</v>
      </c>
      <c r="D100">
        <f>INDEX(calc_utili!$B$5:$BT$305,MATCH($A100,calc_utili!$B$5:$B$305,0),MATCH(D$5,calc_utili!$B$5:$BT$5,0))</f>
        <v>-4.5992616609290798E-2</v>
      </c>
      <c r="E100">
        <f>INDEX(calc_utili!$B$5:$BT$305,MATCH($A100,calc_utili!$B$5:$B$305,0),MATCH(E$5,calc_utili!$B$5:$BT$5,0))</f>
        <v>1.3239947177476099</v>
      </c>
      <c r="F100">
        <f>INDEX(calc_utili!$B$5:$BT$305,MATCH($A100,calc_utili!$B$5:$B$305,0),MATCH(F$5,calc_utili!$B$5:$BT$5,0))</f>
        <v>0.18051599000947099</v>
      </c>
      <c r="G100">
        <f>INDEX(calc_utili!$B$5:$BT$305,MATCH(Prod_2!$A100,calc_utili!$B$5:$B$305,0),MATCH(Prod_2!G$5,calc_utili!$B$5:$BT$5,0))</f>
        <v>1.1704770952180477</v>
      </c>
      <c r="H100">
        <f t="shared" si="2"/>
        <v>11.109770041999898</v>
      </c>
      <c r="J100" s="59">
        <f t="shared" si="3"/>
        <v>66820.823634353117</v>
      </c>
    </row>
    <row r="101" spans="1:10" x14ac:dyDescent="0.25">
      <c r="A101">
        <v>999999547</v>
      </c>
      <c r="B101">
        <f>INDEX(calc_utili!$B$5:$BT$305,MATCH($A101,calc_utili!$B$5:$B$305,0),MATCH(B$5,calc_utili!$B$5:$BT$5,0))</f>
        <v>4.6358835591616696</v>
      </c>
      <c r="C101">
        <f>INDEX(calc_utili!$B$5:$BT$305,MATCH($A101,calc_utili!$B$5:$B$305,0),MATCH(C$5,calc_utili!$B$5:$BT$5,0))</f>
        <v>1.8858257246136501</v>
      </c>
      <c r="D101">
        <f>INDEX(calc_utili!$B$5:$BT$305,MATCH($A101,calc_utili!$B$5:$B$305,0),MATCH(D$5,calc_utili!$B$5:$BT$5,0))</f>
        <v>0.70369268408407604</v>
      </c>
      <c r="E101">
        <f>INDEX(calc_utili!$B$5:$BT$305,MATCH($A101,calc_utili!$B$5:$B$305,0),MATCH(E$5,calc_utili!$B$5:$BT$5,0))</f>
        <v>0.31014389361804701</v>
      </c>
      <c r="F101">
        <f>INDEX(calc_utili!$B$5:$BT$305,MATCH($A101,calc_utili!$B$5:$B$305,0),MATCH(F$5,calc_utili!$B$5:$BT$5,0))</f>
        <v>0.64609021063741401</v>
      </c>
      <c r="G101">
        <f>INDEX(calc_utili!$B$5:$BT$305,MATCH(Prod_2!$A101,calc_utili!$B$5:$B$305,0),MATCH(Prod_2!G$5,calc_utili!$B$5:$BT$5,0))</f>
        <v>0.8550253056745678</v>
      </c>
      <c r="H101">
        <f t="shared" si="2"/>
        <v>9.0366613777894234</v>
      </c>
      <c r="J101" s="59">
        <f t="shared" si="3"/>
        <v>8405.6668114614513</v>
      </c>
    </row>
    <row r="102" spans="1:10" x14ac:dyDescent="0.25">
      <c r="A102">
        <v>999999548</v>
      </c>
      <c r="B102">
        <f>INDEX(calc_utili!$B$5:$BT$305,MATCH($A102,calc_utili!$B$5:$B$305,0),MATCH(B$5,calc_utili!$B$5:$BT$5,0))</f>
        <v>0.28614562187051101</v>
      </c>
      <c r="C102">
        <f>INDEX(calc_utili!$B$5:$BT$305,MATCH($A102,calc_utili!$B$5:$B$305,0),MATCH(C$5,calc_utili!$B$5:$BT$5,0))</f>
        <v>1.7838565347108899</v>
      </c>
      <c r="D102">
        <f>INDEX(calc_utili!$B$5:$BT$305,MATCH($A102,calc_utili!$B$5:$B$305,0),MATCH(D$5,calc_utili!$B$5:$BT$5,0))</f>
        <v>1.13635144904055</v>
      </c>
      <c r="E102">
        <f>INDEX(calc_utili!$B$5:$BT$305,MATCH($A102,calc_utili!$B$5:$B$305,0),MATCH(E$5,calc_utili!$B$5:$BT$5,0))</f>
        <v>-0.28330101753750297</v>
      </c>
      <c r="F102">
        <f>INDEX(calc_utili!$B$5:$BT$305,MATCH($A102,calc_utili!$B$5:$B$305,0),MATCH(F$5,calc_utili!$B$5:$BT$5,0))</f>
        <v>0.88843316398754202</v>
      </c>
      <c r="G102">
        <f>INDEX(calc_utili!$B$5:$BT$305,MATCH(Prod_2!$A102,calc_utili!$B$5:$B$305,0),MATCH(Prod_2!G$5,calc_utili!$B$5:$BT$5,0))</f>
        <v>2.2791522285237349</v>
      </c>
      <c r="H102">
        <f t="shared" si="2"/>
        <v>6.0906379805957247</v>
      </c>
      <c r="J102" s="59">
        <f t="shared" si="3"/>
        <v>441.70311929343006</v>
      </c>
    </row>
    <row r="103" spans="1:10" x14ac:dyDescent="0.25">
      <c r="A103">
        <v>999999551</v>
      </c>
      <c r="B103">
        <f>INDEX(calc_utili!$B$5:$BT$305,MATCH($A103,calc_utili!$B$5:$B$305,0),MATCH(B$5,calc_utili!$B$5:$BT$5,0))</f>
        <v>-0.166861037908663</v>
      </c>
      <c r="C103">
        <f>INDEX(calc_utili!$B$5:$BT$305,MATCH($A103,calc_utili!$B$5:$B$305,0),MATCH(C$5,calc_utili!$B$5:$BT$5,0))</f>
        <v>3.1953552805259799</v>
      </c>
      <c r="D103">
        <f>INDEX(calc_utili!$B$5:$BT$305,MATCH($A103,calc_utili!$B$5:$B$305,0),MATCH(D$5,calc_utili!$B$5:$BT$5,0))</f>
        <v>0.87012174609278703</v>
      </c>
      <c r="E103">
        <f>INDEX(calc_utili!$B$5:$BT$305,MATCH($A103,calc_utili!$B$5:$B$305,0),MATCH(E$5,calc_utili!$B$5:$BT$5,0))</f>
        <v>-0.17394953550464601</v>
      </c>
      <c r="F103">
        <f>INDEX(calc_utili!$B$5:$BT$305,MATCH($A103,calc_utili!$B$5:$B$305,0),MATCH(F$5,calc_utili!$B$5:$BT$5,0))</f>
        <v>8.6906951117696696E-2</v>
      </c>
      <c r="G103">
        <f>INDEX(calc_utili!$B$5:$BT$305,MATCH(Prod_2!$A103,calc_utili!$B$5:$B$305,0),MATCH(Prod_2!G$5,calc_utili!$B$5:$BT$5,0))</f>
        <v>1.9297584456099592</v>
      </c>
      <c r="H103">
        <f t="shared" si="2"/>
        <v>5.7413318499331147</v>
      </c>
      <c r="J103" s="59">
        <f t="shared" si="3"/>
        <v>311.47897810567042</v>
      </c>
    </row>
    <row r="104" spans="1:10" x14ac:dyDescent="0.25">
      <c r="A104">
        <v>999999552</v>
      </c>
      <c r="B104">
        <f>INDEX(calc_utili!$B$5:$BT$305,MATCH($A104,calc_utili!$B$5:$B$305,0),MATCH(B$5,calc_utili!$B$5:$BT$5,0))</f>
        <v>0.67113603318486603</v>
      </c>
      <c r="C104">
        <f>INDEX(calc_utili!$B$5:$BT$305,MATCH($A104,calc_utili!$B$5:$B$305,0),MATCH(C$5,calc_utili!$B$5:$BT$5,0))</f>
        <v>5.4604997568020899</v>
      </c>
      <c r="D104">
        <f>INDEX(calc_utili!$B$5:$BT$305,MATCH($A104,calc_utili!$B$5:$B$305,0),MATCH(D$5,calc_utili!$B$5:$BT$5,0))</f>
        <v>0.86216687923838997</v>
      </c>
      <c r="E104">
        <f>INDEX(calc_utili!$B$5:$BT$305,MATCH($A104,calc_utili!$B$5:$B$305,0),MATCH(E$5,calc_utili!$B$5:$BT$5,0))</f>
        <v>1.3491897271337701</v>
      </c>
      <c r="F104">
        <f>INDEX(calc_utili!$B$5:$BT$305,MATCH($A104,calc_utili!$B$5:$B$305,0),MATCH(F$5,calc_utili!$B$5:$BT$5,0))</f>
        <v>-0.29566326038690799</v>
      </c>
      <c r="G104">
        <f>INDEX(calc_utili!$B$5:$BT$305,MATCH(Prod_2!$A104,calc_utili!$B$5:$B$305,0),MATCH(Prod_2!G$5,calc_utili!$B$5:$BT$5,0))</f>
        <v>1.9784465926548656</v>
      </c>
      <c r="H104">
        <f t="shared" si="2"/>
        <v>10.025775728627073</v>
      </c>
      <c r="J104" s="59">
        <f t="shared" si="3"/>
        <v>22601.594336321585</v>
      </c>
    </row>
    <row r="105" spans="1:10" x14ac:dyDescent="0.25">
      <c r="A105">
        <v>999999553</v>
      </c>
      <c r="B105">
        <f>INDEX(calc_utili!$B$5:$BT$305,MATCH($A105,calc_utili!$B$5:$B$305,0),MATCH(B$5,calc_utili!$B$5:$BT$5,0))</f>
        <v>-0.20127186311343501</v>
      </c>
      <c r="C105">
        <f>INDEX(calc_utili!$B$5:$BT$305,MATCH($A105,calc_utili!$B$5:$B$305,0),MATCH(C$5,calc_utili!$B$5:$BT$5,0))</f>
        <v>3.2732820460299901</v>
      </c>
      <c r="D105">
        <f>INDEX(calc_utili!$B$5:$BT$305,MATCH($A105,calc_utili!$B$5:$B$305,0),MATCH(D$5,calc_utili!$B$5:$BT$5,0))</f>
        <v>0.66650993039800799</v>
      </c>
      <c r="E105">
        <f>INDEX(calc_utili!$B$5:$BT$305,MATCH($A105,calc_utili!$B$5:$B$305,0),MATCH(E$5,calc_utili!$B$5:$BT$5,0))</f>
        <v>0.21953022817767301</v>
      </c>
      <c r="F105">
        <f>INDEX(calc_utili!$B$5:$BT$305,MATCH($A105,calc_utili!$B$5:$B$305,0),MATCH(F$5,calc_utili!$B$5:$BT$5,0))</f>
        <v>-0.33522491397958298</v>
      </c>
      <c r="G105">
        <f>INDEX(calc_utili!$B$5:$BT$305,MATCH(Prod_2!$A105,calc_utili!$B$5:$B$305,0),MATCH(Prod_2!G$5,calc_utili!$B$5:$BT$5,0))</f>
        <v>1.8329498729642317</v>
      </c>
      <c r="H105">
        <f t="shared" si="2"/>
        <v>5.4557753004768852</v>
      </c>
      <c r="J105" s="59">
        <f t="shared" si="3"/>
        <v>234.1063034567857</v>
      </c>
    </row>
    <row r="106" spans="1:10" x14ac:dyDescent="0.25">
      <c r="A106">
        <v>999999554</v>
      </c>
      <c r="B106">
        <f>INDEX(calc_utili!$B$5:$BT$305,MATCH($A106,calc_utili!$B$5:$B$305,0),MATCH(B$5,calc_utili!$B$5:$BT$5,0))</f>
        <v>0.75184659861689396</v>
      </c>
      <c r="C106">
        <f>INDEX(calc_utili!$B$5:$BT$305,MATCH($A106,calc_utili!$B$5:$B$305,0),MATCH(C$5,calc_utili!$B$5:$BT$5,0))</f>
        <v>4.39568464393823</v>
      </c>
      <c r="D106">
        <f>INDEX(calc_utili!$B$5:$BT$305,MATCH($A106,calc_utili!$B$5:$B$305,0),MATCH(D$5,calc_utili!$B$5:$BT$5,0))</f>
        <v>1.29257702897009</v>
      </c>
      <c r="E106">
        <f>INDEX(calc_utili!$B$5:$BT$305,MATCH($A106,calc_utili!$B$5:$B$305,0),MATCH(E$5,calc_utili!$B$5:$BT$5,0))</f>
        <v>0.37225226543398698</v>
      </c>
      <c r="F106">
        <f>INDEX(calc_utili!$B$5:$BT$305,MATCH($A106,calc_utili!$B$5:$B$305,0),MATCH(F$5,calc_utili!$B$5:$BT$5,0))</f>
        <v>0.641290774908577</v>
      </c>
      <c r="G106">
        <f>INDEX(calc_utili!$B$5:$BT$305,MATCH(Prod_2!$A106,calc_utili!$B$5:$B$305,0),MATCH(Prod_2!G$5,calc_utili!$B$5:$BT$5,0))</f>
        <v>1.5780867191835988</v>
      </c>
      <c r="H106">
        <f t="shared" si="2"/>
        <v>9.0317380310513773</v>
      </c>
      <c r="J106" s="59">
        <f t="shared" si="3"/>
        <v>8364.3845061237662</v>
      </c>
    </row>
    <row r="107" spans="1:10" x14ac:dyDescent="0.25">
      <c r="A107">
        <v>999999555</v>
      </c>
      <c r="B107">
        <f>INDEX(calc_utili!$B$5:$BT$305,MATCH($A107,calc_utili!$B$5:$B$305,0),MATCH(B$5,calc_utili!$B$5:$BT$5,0))</f>
        <v>0.32435001054350199</v>
      </c>
      <c r="C107">
        <f>INDEX(calc_utili!$B$5:$BT$305,MATCH($A107,calc_utili!$B$5:$B$305,0),MATCH(C$5,calc_utili!$B$5:$BT$5,0))</f>
        <v>2.15810156892063</v>
      </c>
      <c r="D107">
        <f>INDEX(calc_utili!$B$5:$BT$305,MATCH($A107,calc_utili!$B$5:$B$305,0),MATCH(D$5,calc_utili!$B$5:$BT$5,0))</f>
        <v>1.40234560418832</v>
      </c>
      <c r="E107">
        <f>INDEX(calc_utili!$B$5:$BT$305,MATCH($A107,calc_utili!$B$5:$B$305,0),MATCH(E$5,calc_utili!$B$5:$BT$5,0))</f>
        <v>1.19940876443309</v>
      </c>
      <c r="F107">
        <f>INDEX(calc_utili!$B$5:$BT$305,MATCH($A107,calc_utili!$B$5:$B$305,0),MATCH(F$5,calc_utili!$B$5:$BT$5,0))</f>
        <v>-0.38885869542053703</v>
      </c>
      <c r="G107">
        <f>INDEX(calc_utili!$B$5:$BT$305,MATCH(Prod_2!$A107,calc_utili!$B$5:$B$305,0),MATCH(Prod_2!G$5,calc_utili!$B$5:$BT$5,0))</f>
        <v>1.3799379081238463</v>
      </c>
      <c r="H107">
        <f t="shared" si="2"/>
        <v>6.0752851607888516</v>
      </c>
      <c r="J107" s="59">
        <f t="shared" si="3"/>
        <v>434.97352222543606</v>
      </c>
    </row>
    <row r="108" spans="1:10" x14ac:dyDescent="0.25">
      <c r="A108">
        <v>999999556</v>
      </c>
      <c r="B108">
        <f>INDEX(calc_utili!$B$5:$BT$305,MATCH($A108,calc_utili!$B$5:$B$305,0),MATCH(B$5,calc_utili!$B$5:$BT$5,0))</f>
        <v>-1.3756432235093601</v>
      </c>
      <c r="C108">
        <f>INDEX(calc_utili!$B$5:$BT$305,MATCH($A108,calc_utili!$B$5:$B$305,0),MATCH(C$5,calc_utili!$B$5:$BT$5,0))</f>
        <v>4.5330133051279304</v>
      </c>
      <c r="D108">
        <f>INDEX(calc_utili!$B$5:$BT$305,MATCH($A108,calc_utili!$B$5:$B$305,0),MATCH(D$5,calc_utili!$B$5:$BT$5,0))</f>
        <v>1.3004127787365101</v>
      </c>
      <c r="E108">
        <f>INDEX(calc_utili!$B$5:$BT$305,MATCH($A108,calc_utili!$B$5:$B$305,0),MATCH(E$5,calc_utili!$B$5:$BT$5,0))</f>
        <v>0.12016931763891101</v>
      </c>
      <c r="F108">
        <f>INDEX(calc_utili!$B$5:$BT$305,MATCH($A108,calc_utili!$B$5:$B$305,0),MATCH(F$5,calc_utili!$B$5:$BT$5,0))</f>
        <v>2.9021251255180101E-2</v>
      </c>
      <c r="G108">
        <f>INDEX(calc_utili!$B$5:$BT$305,MATCH(Prod_2!$A108,calc_utili!$B$5:$B$305,0),MATCH(Prod_2!G$5,calc_utili!$B$5:$BT$5,0))</f>
        <v>1.374768692116195</v>
      </c>
      <c r="H108">
        <f t="shared" si="2"/>
        <v>5.9817421213653672</v>
      </c>
      <c r="J108" s="59">
        <f t="shared" si="3"/>
        <v>396.12987369619646</v>
      </c>
    </row>
    <row r="109" spans="1:10" x14ac:dyDescent="0.25">
      <c r="A109">
        <v>999999557</v>
      </c>
      <c r="B109">
        <f>INDEX(calc_utili!$B$5:$BT$305,MATCH($A109,calc_utili!$B$5:$B$305,0),MATCH(B$5,calc_utili!$B$5:$BT$5,0))</f>
        <v>-0.85294958049882497</v>
      </c>
      <c r="C109">
        <f>INDEX(calc_utili!$B$5:$BT$305,MATCH($A109,calc_utili!$B$5:$B$305,0),MATCH(C$5,calc_utili!$B$5:$BT$5,0))</f>
        <v>4.7262745688390204</v>
      </c>
      <c r="D109">
        <f>INDEX(calc_utili!$B$5:$BT$305,MATCH($A109,calc_utili!$B$5:$B$305,0),MATCH(D$5,calc_utili!$B$5:$BT$5,0))</f>
        <v>0.92358948699010501</v>
      </c>
      <c r="E109">
        <f>INDEX(calc_utili!$B$5:$BT$305,MATCH($A109,calc_utili!$B$5:$B$305,0),MATCH(E$5,calc_utili!$B$5:$BT$5,0))</f>
        <v>0.45054451128609402</v>
      </c>
      <c r="F109">
        <f>INDEX(calc_utili!$B$5:$BT$305,MATCH($A109,calc_utili!$B$5:$B$305,0),MATCH(F$5,calc_utili!$B$5:$BT$5,0))</f>
        <v>-0.41110616316654802</v>
      </c>
      <c r="G109">
        <f>INDEX(calc_utili!$B$5:$BT$305,MATCH(Prod_2!$A109,calc_utili!$B$5:$B$305,0),MATCH(Prod_2!G$5,calc_utili!$B$5:$BT$5,0))</f>
        <v>1.1303929689976391</v>
      </c>
      <c r="H109">
        <f t="shared" si="2"/>
        <v>5.9667457924474858</v>
      </c>
      <c r="J109" s="59">
        <f t="shared" si="3"/>
        <v>390.23370078890781</v>
      </c>
    </row>
    <row r="110" spans="1:10" x14ac:dyDescent="0.25">
      <c r="A110">
        <v>999999558</v>
      </c>
      <c r="B110">
        <f>INDEX(calc_utili!$B$5:$BT$305,MATCH($A110,calc_utili!$B$5:$B$305,0),MATCH(B$5,calc_utili!$B$5:$BT$5,0))</f>
        <v>-0.195367596376508</v>
      </c>
      <c r="C110">
        <f>INDEX(calc_utili!$B$5:$BT$305,MATCH($A110,calc_utili!$B$5:$B$305,0),MATCH(C$5,calc_utili!$B$5:$BT$5,0))</f>
        <v>1.93162699449324</v>
      </c>
      <c r="D110">
        <f>INDEX(calc_utili!$B$5:$BT$305,MATCH($A110,calc_utili!$B$5:$B$305,0),MATCH(D$5,calc_utili!$B$5:$BT$5,0))</f>
        <v>1.2030019397121099</v>
      </c>
      <c r="E110">
        <f>INDEX(calc_utili!$B$5:$BT$305,MATCH($A110,calc_utili!$B$5:$B$305,0),MATCH(E$5,calc_utili!$B$5:$BT$5,0))</f>
        <v>0.34230434603909299</v>
      </c>
      <c r="F110">
        <f>INDEX(calc_utili!$B$5:$BT$305,MATCH($A110,calc_utili!$B$5:$B$305,0),MATCH(F$5,calc_utili!$B$5:$BT$5,0))</f>
        <v>-7.3609989579611207E-2</v>
      </c>
      <c r="G110">
        <f>INDEX(calc_utili!$B$5:$BT$305,MATCH(Prod_2!$A110,calc_utili!$B$5:$B$305,0),MATCH(Prod_2!G$5,calc_utili!$B$5:$BT$5,0))</f>
        <v>1.2248519371016613</v>
      </c>
      <c r="H110">
        <f t="shared" si="2"/>
        <v>4.4328076313899842</v>
      </c>
      <c r="J110" s="59">
        <f t="shared" si="3"/>
        <v>84.167396507839868</v>
      </c>
    </row>
    <row r="111" spans="1:10" x14ac:dyDescent="0.25">
      <c r="A111">
        <v>999999559</v>
      </c>
      <c r="B111">
        <f>INDEX(calc_utili!$B$5:$BT$305,MATCH($A111,calc_utili!$B$5:$B$305,0),MATCH(B$5,calc_utili!$B$5:$BT$5,0))</f>
        <v>0.95996852501636998</v>
      </c>
      <c r="C111">
        <f>INDEX(calc_utili!$B$5:$BT$305,MATCH($A111,calc_utili!$B$5:$B$305,0),MATCH(C$5,calc_utili!$B$5:$BT$5,0))</f>
        <v>1.1954316857029801</v>
      </c>
      <c r="D111">
        <f>INDEX(calc_utili!$B$5:$BT$305,MATCH($A111,calc_utili!$B$5:$B$305,0),MATCH(D$5,calc_utili!$B$5:$BT$5,0))</f>
        <v>-0.58104781926926696</v>
      </c>
      <c r="E111">
        <f>INDEX(calc_utili!$B$5:$BT$305,MATCH($A111,calc_utili!$B$5:$B$305,0),MATCH(E$5,calc_utili!$B$5:$BT$5,0))</f>
        <v>-0.48344751978274603</v>
      </c>
      <c r="F111">
        <f>INDEX(calc_utili!$B$5:$BT$305,MATCH($A111,calc_utili!$B$5:$B$305,0),MATCH(F$5,calc_utili!$B$5:$BT$5,0))</f>
        <v>1.6060741525165301</v>
      </c>
      <c r="G111">
        <f>INDEX(calc_utili!$B$5:$BT$305,MATCH(Prod_2!$A111,calc_utili!$B$5:$B$305,0),MATCH(Prod_2!G$5,calc_utili!$B$5:$BT$5,0))</f>
        <v>2.1221914693412334</v>
      </c>
      <c r="H111">
        <f t="shared" si="2"/>
        <v>4.8191704935251005</v>
      </c>
      <c r="J111" s="59">
        <f t="shared" si="3"/>
        <v>123.86230357158176</v>
      </c>
    </row>
    <row r="112" spans="1:10" x14ac:dyDescent="0.25">
      <c r="A112">
        <v>999999560</v>
      </c>
      <c r="B112">
        <f>INDEX(calc_utili!$B$5:$BT$305,MATCH($A112,calc_utili!$B$5:$B$305,0),MATCH(B$5,calc_utili!$B$5:$BT$5,0))</f>
        <v>-3.0470698108593802E-2</v>
      </c>
      <c r="C112">
        <f>INDEX(calc_utili!$B$5:$BT$305,MATCH($A112,calc_utili!$B$5:$B$305,0),MATCH(C$5,calc_utili!$B$5:$BT$5,0))</f>
        <v>0.47095655973855999</v>
      </c>
      <c r="D112">
        <f>INDEX(calc_utili!$B$5:$BT$305,MATCH($A112,calc_utili!$B$5:$B$305,0),MATCH(D$5,calc_utili!$B$5:$BT$5,0))</f>
        <v>-0.123828686576198</v>
      </c>
      <c r="E112">
        <f>INDEX(calc_utili!$B$5:$BT$305,MATCH($A112,calc_utili!$B$5:$B$305,0),MATCH(E$5,calc_utili!$B$5:$BT$5,0))</f>
        <v>0.20739056076553</v>
      </c>
      <c r="F112">
        <f>INDEX(calc_utili!$B$5:$BT$305,MATCH($A112,calc_utili!$B$5:$B$305,0),MATCH(F$5,calc_utili!$B$5:$BT$5,0))</f>
        <v>0.185972348833947</v>
      </c>
      <c r="G112">
        <f>INDEX(calc_utili!$B$5:$BT$305,MATCH(Prod_2!$A112,calc_utili!$B$5:$B$305,0),MATCH(Prod_2!G$5,calc_utili!$B$5:$BT$5,0))</f>
        <v>2.0602742814345394</v>
      </c>
      <c r="H112">
        <f t="shared" si="2"/>
        <v>2.7702943660877848</v>
      </c>
      <c r="J112" s="59">
        <f t="shared" si="3"/>
        <v>15.963332381940669</v>
      </c>
    </row>
    <row r="113" spans="1:10" x14ac:dyDescent="0.25">
      <c r="A113">
        <v>999999562</v>
      </c>
      <c r="B113">
        <f>INDEX(calc_utili!$B$5:$BT$305,MATCH($A113,calc_utili!$B$5:$B$305,0),MATCH(B$5,calc_utili!$B$5:$BT$5,0))</f>
        <v>1.7876613544725499</v>
      </c>
      <c r="C113">
        <f>INDEX(calc_utili!$B$5:$BT$305,MATCH($A113,calc_utili!$B$5:$B$305,0),MATCH(C$5,calc_utili!$B$5:$BT$5,0))</f>
        <v>3.6887500396108099</v>
      </c>
      <c r="D113">
        <f>INDEX(calc_utili!$B$5:$BT$305,MATCH($A113,calc_utili!$B$5:$B$305,0),MATCH(D$5,calc_utili!$B$5:$BT$5,0))</f>
        <v>0.39536718705398499</v>
      </c>
      <c r="E113">
        <f>INDEX(calc_utili!$B$5:$BT$305,MATCH($A113,calc_utili!$B$5:$B$305,0),MATCH(E$5,calc_utili!$B$5:$BT$5,0))</f>
        <v>0.26801259412129202</v>
      </c>
      <c r="F113">
        <f>INDEX(calc_utili!$B$5:$BT$305,MATCH($A113,calc_utili!$B$5:$B$305,0),MATCH(F$5,calc_utili!$B$5:$BT$5,0))</f>
        <v>0.69485893872615601</v>
      </c>
      <c r="G113">
        <f>INDEX(calc_utili!$B$5:$BT$305,MATCH(Prod_2!$A113,calc_utili!$B$5:$B$305,0),MATCH(Prod_2!G$5,calc_utili!$B$5:$BT$5,0))</f>
        <v>0.98234719320456598</v>
      </c>
      <c r="H113">
        <f t="shared" si="2"/>
        <v>7.8169973071893599</v>
      </c>
      <c r="J113" s="59">
        <f t="shared" si="3"/>
        <v>2482.4402004481058</v>
      </c>
    </row>
    <row r="114" spans="1:10" x14ac:dyDescent="0.25">
      <c r="A114">
        <v>999999564</v>
      </c>
      <c r="B114">
        <f>INDEX(calc_utili!$B$5:$BT$305,MATCH($A114,calc_utili!$B$5:$B$305,0),MATCH(B$5,calc_utili!$B$5:$BT$5,0))</f>
        <v>0.78344484541806203</v>
      </c>
      <c r="C114">
        <f>INDEX(calc_utili!$B$5:$BT$305,MATCH($A114,calc_utili!$B$5:$B$305,0),MATCH(C$5,calc_utili!$B$5:$BT$5,0))</f>
        <v>3.1312038402350901</v>
      </c>
      <c r="D114">
        <f>INDEX(calc_utili!$B$5:$BT$305,MATCH($A114,calc_utili!$B$5:$B$305,0),MATCH(D$5,calc_utili!$B$5:$BT$5,0))</f>
        <v>0.464742610348928</v>
      </c>
      <c r="E114">
        <f>INDEX(calc_utili!$B$5:$BT$305,MATCH($A114,calc_utili!$B$5:$B$305,0),MATCH(E$5,calc_utili!$B$5:$BT$5,0))</f>
        <v>-0.32644092645301498</v>
      </c>
      <c r="F114">
        <f>INDEX(calc_utili!$B$5:$BT$305,MATCH($A114,calc_utili!$B$5:$B$305,0),MATCH(F$5,calc_utili!$B$5:$BT$5,0))</f>
        <v>-0.85484431068365196</v>
      </c>
      <c r="G114">
        <f>INDEX(calc_utili!$B$5:$BT$305,MATCH(Prod_2!$A114,calc_utili!$B$5:$B$305,0),MATCH(Prod_2!G$5,calc_utili!$B$5:$BT$5,0))</f>
        <v>1.4563636413110537</v>
      </c>
      <c r="H114">
        <f t="shared" si="2"/>
        <v>4.6544697001764668</v>
      </c>
      <c r="J114" s="59">
        <f t="shared" si="3"/>
        <v>105.05349537476758</v>
      </c>
    </row>
    <row r="115" spans="1:10" x14ac:dyDescent="0.25">
      <c r="A115">
        <v>999999571</v>
      </c>
      <c r="B115">
        <f>INDEX(calc_utili!$B$5:$BT$305,MATCH($A115,calc_utili!$B$5:$B$305,0),MATCH(B$5,calc_utili!$B$5:$BT$5,0))</f>
        <v>4.0099599735087503</v>
      </c>
      <c r="C115">
        <f>INDEX(calc_utili!$B$5:$BT$305,MATCH($A115,calc_utili!$B$5:$B$305,0),MATCH(C$5,calc_utili!$B$5:$BT$5,0))</f>
        <v>-0.26307995175405102</v>
      </c>
      <c r="D115">
        <f>INDEX(calc_utili!$B$5:$BT$305,MATCH($A115,calc_utili!$B$5:$B$305,0),MATCH(D$5,calc_utili!$B$5:$BT$5,0))</f>
        <v>0.35360593268815099</v>
      </c>
      <c r="E115">
        <f>INDEX(calc_utili!$B$5:$BT$305,MATCH($A115,calc_utili!$B$5:$B$305,0),MATCH(E$5,calc_utili!$B$5:$BT$5,0))</f>
        <v>0.46171738322523498</v>
      </c>
      <c r="F115">
        <f>INDEX(calc_utili!$B$5:$BT$305,MATCH($A115,calc_utili!$B$5:$B$305,0),MATCH(F$5,calc_utili!$B$5:$BT$5,0))</f>
        <v>-0.27854864473489799</v>
      </c>
      <c r="G115">
        <f>INDEX(calc_utili!$B$5:$BT$305,MATCH(Prod_2!$A115,calc_utili!$B$5:$B$305,0),MATCH(Prod_2!G$5,calc_utili!$B$5:$BT$5,0))</f>
        <v>-4.4171387125917005E-2</v>
      </c>
      <c r="H115">
        <f t="shared" si="2"/>
        <v>4.2394833058072701</v>
      </c>
      <c r="J115" s="59">
        <f t="shared" si="3"/>
        <v>69.371998468192075</v>
      </c>
    </row>
    <row r="116" spans="1:10" x14ac:dyDescent="0.25">
      <c r="A116">
        <v>999999573</v>
      </c>
      <c r="B116">
        <f>INDEX(calc_utili!$B$5:$BT$305,MATCH($A116,calc_utili!$B$5:$B$305,0),MATCH(B$5,calc_utili!$B$5:$BT$5,0))</f>
        <v>2.4006604860658198</v>
      </c>
      <c r="C116">
        <f>INDEX(calc_utili!$B$5:$BT$305,MATCH($A116,calc_utili!$B$5:$B$305,0),MATCH(C$5,calc_utili!$B$5:$BT$5,0))</f>
        <v>1.56089475708701</v>
      </c>
      <c r="D116">
        <f>INDEX(calc_utili!$B$5:$BT$305,MATCH($A116,calc_utili!$B$5:$B$305,0),MATCH(D$5,calc_utili!$B$5:$BT$5,0))</f>
        <v>0.122194491850025</v>
      </c>
      <c r="E116">
        <f>INDEX(calc_utili!$B$5:$BT$305,MATCH($A116,calc_utili!$B$5:$B$305,0),MATCH(E$5,calc_utili!$B$5:$BT$5,0))</f>
        <v>1.2119573160417301E-2</v>
      </c>
      <c r="F116">
        <f>INDEX(calc_utili!$B$5:$BT$305,MATCH($A116,calc_utili!$B$5:$B$305,0),MATCH(F$5,calc_utili!$B$5:$BT$5,0))</f>
        <v>0.92579396699326599</v>
      </c>
      <c r="G116">
        <f>INDEX(calc_utili!$B$5:$BT$305,MATCH(Prod_2!$A116,calc_utili!$B$5:$B$305,0),MATCH(Prod_2!G$5,calc_utili!$B$5:$BT$5,0))</f>
        <v>0.72048753431625379</v>
      </c>
      <c r="H116">
        <f t="shared" si="2"/>
        <v>5.7421508094727916</v>
      </c>
      <c r="J116" s="59">
        <f t="shared" si="3"/>
        <v>311.7341712683733</v>
      </c>
    </row>
    <row r="117" spans="1:10" x14ac:dyDescent="0.25">
      <c r="A117">
        <v>999999574</v>
      </c>
      <c r="B117">
        <f>INDEX(calc_utili!$B$5:$BT$305,MATCH($A117,calc_utili!$B$5:$B$305,0),MATCH(B$5,calc_utili!$B$5:$BT$5,0))</f>
        <v>0.85810693483734402</v>
      </c>
      <c r="C117">
        <f>INDEX(calc_utili!$B$5:$BT$305,MATCH($A117,calc_utili!$B$5:$B$305,0),MATCH(C$5,calc_utili!$B$5:$BT$5,0))</f>
        <v>1.7464161574124399</v>
      </c>
      <c r="D117">
        <f>INDEX(calc_utili!$B$5:$BT$305,MATCH($A117,calc_utili!$B$5:$B$305,0),MATCH(D$5,calc_utili!$B$5:$BT$5,0))</f>
        <v>1.5461641162692299</v>
      </c>
      <c r="E117">
        <f>INDEX(calc_utili!$B$5:$BT$305,MATCH($A117,calc_utili!$B$5:$B$305,0),MATCH(E$5,calc_utili!$B$5:$BT$5,0))</f>
        <v>1.0441984467705601</v>
      </c>
      <c r="F117">
        <f>INDEX(calc_utili!$B$5:$BT$305,MATCH($A117,calc_utili!$B$5:$B$305,0),MATCH(F$5,calc_utili!$B$5:$BT$5,0))</f>
        <v>1.21163767257639</v>
      </c>
      <c r="G117">
        <f>INDEX(calc_utili!$B$5:$BT$305,MATCH(Prod_2!$A117,calc_utili!$B$5:$B$305,0),MATCH(Prod_2!G$5,calc_utili!$B$5:$BT$5,0))</f>
        <v>1.435112169501199</v>
      </c>
      <c r="H117">
        <f t="shared" si="2"/>
        <v>7.8416354973671627</v>
      </c>
      <c r="J117" s="59">
        <f t="shared" si="3"/>
        <v>2544.3627313330053</v>
      </c>
    </row>
    <row r="118" spans="1:10" x14ac:dyDescent="0.25">
      <c r="A118">
        <v>999999576</v>
      </c>
      <c r="B118">
        <f>INDEX(calc_utili!$B$5:$BT$305,MATCH($A118,calc_utili!$B$5:$B$305,0),MATCH(B$5,calc_utili!$B$5:$BT$5,0))</f>
        <v>5.4820165191496901</v>
      </c>
      <c r="C118">
        <f>INDEX(calc_utili!$B$5:$BT$305,MATCH($A118,calc_utili!$B$5:$B$305,0),MATCH(C$5,calc_utili!$B$5:$BT$5,0))</f>
        <v>0.57385594172991605</v>
      </c>
      <c r="D118">
        <f>INDEX(calc_utili!$B$5:$BT$305,MATCH($A118,calc_utili!$B$5:$B$305,0),MATCH(D$5,calc_utili!$B$5:$BT$5,0))</f>
        <v>-0.35976651909836899</v>
      </c>
      <c r="E118">
        <f>INDEX(calc_utili!$B$5:$BT$305,MATCH($A118,calc_utili!$B$5:$B$305,0),MATCH(E$5,calc_utili!$B$5:$BT$5,0))</f>
        <v>-0.89020310549486104</v>
      </c>
      <c r="F118">
        <f>INDEX(calc_utili!$B$5:$BT$305,MATCH($A118,calc_utili!$B$5:$B$305,0),MATCH(F$5,calc_utili!$B$5:$BT$5,0))</f>
        <v>-0.100181187893247</v>
      </c>
      <c r="G118">
        <f>INDEX(calc_utili!$B$5:$BT$305,MATCH(Prod_2!$A118,calc_utili!$B$5:$B$305,0),MATCH(Prod_2!G$5,calc_utili!$B$5:$BT$5,0))</f>
        <v>0.29274765885035903</v>
      </c>
      <c r="H118">
        <f t="shared" si="2"/>
        <v>4.9984693072434876</v>
      </c>
      <c r="J118" s="59">
        <f t="shared" si="3"/>
        <v>148.1861579338119</v>
      </c>
    </row>
    <row r="119" spans="1:10" x14ac:dyDescent="0.25">
      <c r="A119">
        <v>999999577</v>
      </c>
      <c r="B119">
        <f>INDEX(calc_utili!$B$5:$BT$305,MATCH($A119,calc_utili!$B$5:$B$305,0),MATCH(B$5,calc_utili!$B$5:$BT$5,0))</f>
        <v>1.0387219068467</v>
      </c>
      <c r="C119">
        <f>INDEX(calc_utili!$B$5:$BT$305,MATCH($A119,calc_utili!$B$5:$B$305,0),MATCH(C$5,calc_utili!$B$5:$BT$5,0))</f>
        <v>1.19726332773216</v>
      </c>
      <c r="D119">
        <f>INDEX(calc_utili!$B$5:$BT$305,MATCH($A119,calc_utili!$B$5:$B$305,0),MATCH(D$5,calc_utili!$B$5:$BT$5,0))</f>
        <v>3.49360814995721E-2</v>
      </c>
      <c r="E119">
        <f>INDEX(calc_utili!$B$5:$BT$305,MATCH($A119,calc_utili!$B$5:$B$305,0),MATCH(E$5,calc_utili!$B$5:$BT$5,0))</f>
        <v>0.40719894851953198</v>
      </c>
      <c r="F119">
        <f>INDEX(calc_utili!$B$5:$BT$305,MATCH($A119,calc_utili!$B$5:$B$305,0),MATCH(F$5,calc_utili!$B$5:$BT$5,0))</f>
        <v>0.14592890871491801</v>
      </c>
      <c r="G119">
        <f>INDEX(calc_utili!$B$5:$BT$305,MATCH(Prod_2!$A119,calc_utili!$B$5:$B$305,0),MATCH(Prod_2!G$5,calc_utili!$B$5:$BT$5,0))</f>
        <v>1.075037316033268</v>
      </c>
      <c r="H119">
        <f t="shared" si="2"/>
        <v>3.8990864893461499</v>
      </c>
      <c r="J119" s="59">
        <f t="shared" si="3"/>
        <v>49.357340048884865</v>
      </c>
    </row>
    <row r="120" spans="1:10" x14ac:dyDescent="0.25">
      <c r="A120">
        <v>999999578</v>
      </c>
      <c r="B120">
        <f>INDEX(calc_utili!$B$5:$BT$305,MATCH($A120,calc_utili!$B$5:$B$305,0),MATCH(B$5,calc_utili!$B$5:$BT$5,0))</f>
        <v>3.5418717035179399</v>
      </c>
      <c r="C120">
        <f>INDEX(calc_utili!$B$5:$BT$305,MATCH($A120,calc_utili!$B$5:$B$305,0),MATCH(C$5,calc_utili!$B$5:$BT$5,0))</f>
        <v>-0.86777055272125603</v>
      </c>
      <c r="D120">
        <f>INDEX(calc_utili!$B$5:$BT$305,MATCH($A120,calc_utili!$B$5:$B$305,0),MATCH(D$5,calc_utili!$B$5:$BT$5,0))</f>
        <v>0.338006220330062</v>
      </c>
      <c r="E120">
        <f>INDEX(calc_utili!$B$5:$BT$305,MATCH($A120,calc_utili!$B$5:$B$305,0),MATCH(E$5,calc_utili!$B$5:$BT$5,0))</f>
        <v>0.92258895384595696</v>
      </c>
      <c r="F120">
        <f>INDEX(calc_utili!$B$5:$BT$305,MATCH($A120,calc_utili!$B$5:$B$305,0),MATCH(F$5,calc_utili!$B$5:$BT$5,0))</f>
        <v>-1.0654796803781501</v>
      </c>
      <c r="G120">
        <f>INDEX(calc_utili!$B$5:$BT$305,MATCH(Prod_2!$A120,calc_utili!$B$5:$B$305,0),MATCH(Prod_2!G$5,calc_utili!$B$5:$BT$5,0))</f>
        <v>0.60969004701588458</v>
      </c>
      <c r="H120">
        <f t="shared" si="2"/>
        <v>3.4789066916104372</v>
      </c>
      <c r="J120" s="59">
        <f t="shared" si="3"/>
        <v>32.424252982257272</v>
      </c>
    </row>
    <row r="121" spans="1:10" x14ac:dyDescent="0.25">
      <c r="A121">
        <v>999999579</v>
      </c>
      <c r="B121">
        <f>INDEX(calc_utili!$B$5:$BT$305,MATCH($A121,calc_utili!$B$5:$B$305,0),MATCH(B$5,calc_utili!$B$5:$BT$5,0))</f>
        <v>6.9539544057593998</v>
      </c>
      <c r="C121">
        <f>INDEX(calc_utili!$B$5:$BT$305,MATCH($A121,calc_utili!$B$5:$B$305,0),MATCH(C$5,calc_utili!$B$5:$BT$5,0))</f>
        <v>2.6517892941538102</v>
      </c>
      <c r="D121">
        <f>INDEX(calc_utili!$B$5:$BT$305,MATCH($A121,calc_utili!$B$5:$B$305,0),MATCH(D$5,calc_utili!$B$5:$BT$5,0))</f>
        <v>-0.37974515488412403</v>
      </c>
      <c r="E121">
        <f>INDEX(calc_utili!$B$5:$BT$305,MATCH($A121,calc_utili!$B$5:$B$305,0),MATCH(E$5,calc_utili!$B$5:$BT$5,0))</f>
        <v>0.557251469700485</v>
      </c>
      <c r="F121">
        <f>INDEX(calc_utili!$B$5:$BT$305,MATCH($A121,calc_utili!$B$5:$B$305,0),MATCH(F$5,calc_utili!$B$5:$BT$5,0))</f>
        <v>0.31474227477830802</v>
      </c>
      <c r="G121">
        <f>INDEX(calc_utili!$B$5:$BT$305,MATCH(Prod_2!$A121,calc_utili!$B$5:$B$305,0),MATCH(Prod_2!G$5,calc_utili!$B$5:$BT$5,0))</f>
        <v>0.60843833184233143</v>
      </c>
      <c r="H121">
        <f t="shared" si="2"/>
        <v>10.70643062135021</v>
      </c>
      <c r="J121" s="59">
        <f t="shared" si="3"/>
        <v>44642.009929777058</v>
      </c>
    </row>
    <row r="122" spans="1:10" x14ac:dyDescent="0.25">
      <c r="A122">
        <v>999999580</v>
      </c>
      <c r="B122">
        <f>INDEX(calc_utili!$B$5:$BT$305,MATCH($A122,calc_utili!$B$5:$B$305,0),MATCH(B$5,calc_utili!$B$5:$BT$5,0))</f>
        <v>6.1308501155116701</v>
      </c>
      <c r="C122">
        <f>INDEX(calc_utili!$B$5:$BT$305,MATCH($A122,calc_utili!$B$5:$B$305,0),MATCH(C$5,calc_utili!$B$5:$BT$5,0))</f>
        <v>1.0525177553204099</v>
      </c>
      <c r="D122">
        <f>INDEX(calc_utili!$B$5:$BT$305,MATCH($A122,calc_utili!$B$5:$B$305,0),MATCH(D$5,calc_utili!$B$5:$BT$5,0))</f>
        <v>1.6654391881894999E-3</v>
      </c>
      <c r="E122">
        <f>INDEX(calc_utili!$B$5:$BT$305,MATCH($A122,calc_utili!$B$5:$B$305,0),MATCH(E$5,calc_utili!$B$5:$BT$5,0))</f>
        <v>0.197186759726862</v>
      </c>
      <c r="F122">
        <f>INDEX(calc_utili!$B$5:$BT$305,MATCH($A122,calc_utili!$B$5:$B$305,0),MATCH(F$5,calc_utili!$B$5:$BT$5,0))</f>
        <v>-0.61477791207683896</v>
      </c>
      <c r="G122">
        <f>INDEX(calc_utili!$B$5:$BT$305,MATCH(Prod_2!$A122,calc_utili!$B$5:$B$305,0),MATCH(Prod_2!G$5,calc_utili!$B$5:$BT$5,0))</f>
        <v>-0.1100528848594321</v>
      </c>
      <c r="H122">
        <f t="shared" si="2"/>
        <v>6.6573892728108603</v>
      </c>
      <c r="J122" s="59">
        <f t="shared" si="3"/>
        <v>778.51578933652002</v>
      </c>
    </row>
    <row r="123" spans="1:10" x14ac:dyDescent="0.25">
      <c r="A123">
        <v>999999581</v>
      </c>
      <c r="B123">
        <f>INDEX(calc_utili!$B$5:$BT$305,MATCH($A123,calc_utili!$B$5:$B$305,0),MATCH(B$5,calc_utili!$B$5:$BT$5,0))</f>
        <v>5.4434213639808604</v>
      </c>
      <c r="C123">
        <f>INDEX(calc_utili!$B$5:$BT$305,MATCH($A123,calc_utili!$B$5:$B$305,0),MATCH(C$5,calc_utili!$B$5:$BT$5,0))</f>
        <v>0.104651277845663</v>
      </c>
      <c r="D123">
        <f>INDEX(calc_utili!$B$5:$BT$305,MATCH($A123,calc_utili!$B$5:$B$305,0),MATCH(D$5,calc_utili!$B$5:$BT$5,0))</f>
        <v>0.38525837028042198</v>
      </c>
      <c r="E123">
        <f>INDEX(calc_utili!$B$5:$BT$305,MATCH($A123,calc_utili!$B$5:$B$305,0),MATCH(E$5,calc_utili!$B$5:$BT$5,0))</f>
        <v>0.86199429623323598</v>
      </c>
      <c r="F123">
        <f>INDEX(calc_utili!$B$5:$BT$305,MATCH($A123,calc_utili!$B$5:$B$305,0),MATCH(F$5,calc_utili!$B$5:$BT$5,0))</f>
        <v>0.36950962441760798</v>
      </c>
      <c r="G123">
        <f>INDEX(calc_utili!$B$5:$BT$305,MATCH(Prod_2!$A123,calc_utili!$B$5:$B$305,0),MATCH(Prod_2!G$5,calc_utili!$B$5:$BT$5,0))</f>
        <v>0.66761919939317549</v>
      </c>
      <c r="H123">
        <f t="shared" si="2"/>
        <v>7.832454132150966</v>
      </c>
      <c r="J123" s="59">
        <f t="shared" si="3"/>
        <v>2521.1089220648091</v>
      </c>
    </row>
    <row r="124" spans="1:10" x14ac:dyDescent="0.25">
      <c r="A124">
        <v>999999582</v>
      </c>
      <c r="B124">
        <f>INDEX(calc_utili!$B$5:$BT$305,MATCH($A124,calc_utili!$B$5:$B$305,0),MATCH(B$5,calc_utili!$B$5:$BT$5,0))</f>
        <v>4.5715270541786204</v>
      </c>
      <c r="C124">
        <f>INDEX(calc_utili!$B$5:$BT$305,MATCH($A124,calc_utili!$B$5:$B$305,0),MATCH(C$5,calc_utili!$B$5:$BT$5,0))</f>
        <v>2.1681773384078902</v>
      </c>
      <c r="D124">
        <f>INDEX(calc_utili!$B$5:$BT$305,MATCH($A124,calc_utili!$B$5:$B$305,0),MATCH(D$5,calc_utili!$B$5:$BT$5,0))</f>
        <v>0.57065376981317895</v>
      </c>
      <c r="E124">
        <f>INDEX(calc_utili!$B$5:$BT$305,MATCH($A124,calc_utili!$B$5:$B$305,0),MATCH(E$5,calc_utili!$B$5:$BT$5,0))</f>
        <v>-6.0996015450398899E-2</v>
      </c>
      <c r="F124">
        <f>INDEX(calc_utili!$B$5:$BT$305,MATCH($A124,calc_utili!$B$5:$B$305,0),MATCH(F$5,calc_utili!$B$5:$BT$5,0))</f>
        <v>0.21063005024376599</v>
      </c>
      <c r="G124">
        <f>INDEX(calc_utili!$B$5:$BT$305,MATCH(Prod_2!$A124,calc_utili!$B$5:$B$305,0),MATCH(Prod_2!G$5,calc_utili!$B$5:$BT$5,0))</f>
        <v>0.78393484334912245</v>
      </c>
      <c r="H124">
        <f t="shared" si="2"/>
        <v>8.2439270405421787</v>
      </c>
      <c r="J124" s="59">
        <f t="shared" si="3"/>
        <v>3804.4512453618481</v>
      </c>
    </row>
    <row r="125" spans="1:10" x14ac:dyDescent="0.25">
      <c r="A125">
        <v>999999584</v>
      </c>
      <c r="B125">
        <f>INDEX(calc_utili!$B$5:$BT$305,MATCH($A125,calc_utili!$B$5:$B$305,0),MATCH(B$5,calc_utili!$B$5:$BT$5,0))</f>
        <v>2.6604329079638198</v>
      </c>
      <c r="C125">
        <f>INDEX(calc_utili!$B$5:$BT$305,MATCH($A125,calc_utili!$B$5:$B$305,0),MATCH(C$5,calc_utili!$B$5:$BT$5,0))</f>
        <v>-0.71989385396648597</v>
      </c>
      <c r="D125">
        <f>INDEX(calc_utili!$B$5:$BT$305,MATCH($A125,calc_utili!$B$5:$B$305,0),MATCH(D$5,calc_utili!$B$5:$BT$5,0))</f>
        <v>-2.6359181525168501E-2</v>
      </c>
      <c r="E125">
        <f>INDEX(calc_utili!$B$5:$BT$305,MATCH($A125,calc_utili!$B$5:$B$305,0),MATCH(E$5,calc_utili!$B$5:$BT$5,0))</f>
        <v>-1.4866808821659501</v>
      </c>
      <c r="F125">
        <f>INDEX(calc_utili!$B$5:$BT$305,MATCH($A125,calc_utili!$B$5:$B$305,0),MATCH(F$5,calc_utili!$B$5:$BT$5,0))</f>
        <v>0.16100600909343499</v>
      </c>
      <c r="G125">
        <f>INDEX(calc_utili!$B$5:$BT$305,MATCH(Prod_2!$A125,calc_utili!$B$5:$B$305,0),MATCH(Prod_2!G$5,calc_utili!$B$5:$BT$5,0))</f>
        <v>0.15775057459055275</v>
      </c>
      <c r="H125">
        <f t="shared" si="2"/>
        <v>0.74625557399020315</v>
      </c>
      <c r="J125" s="59">
        <f t="shared" si="3"/>
        <v>2.1090878891201967</v>
      </c>
    </row>
    <row r="126" spans="1:10" x14ac:dyDescent="0.25">
      <c r="A126">
        <v>999999585</v>
      </c>
      <c r="B126">
        <f>INDEX(calc_utili!$B$5:$BT$305,MATCH($A126,calc_utili!$B$5:$B$305,0),MATCH(B$5,calc_utili!$B$5:$BT$5,0))</f>
        <v>2.5299576058453699</v>
      </c>
      <c r="C126">
        <f>INDEX(calc_utili!$B$5:$BT$305,MATCH($A126,calc_utili!$B$5:$B$305,0),MATCH(C$5,calc_utili!$B$5:$BT$5,0))</f>
        <v>1.616276079778</v>
      </c>
      <c r="D126">
        <f>INDEX(calc_utili!$B$5:$BT$305,MATCH($A126,calc_utili!$B$5:$B$305,0),MATCH(D$5,calc_utili!$B$5:$BT$5,0))</f>
        <v>0.39490307774436001</v>
      </c>
      <c r="E126">
        <f>INDEX(calc_utili!$B$5:$BT$305,MATCH($A126,calc_utili!$B$5:$B$305,0),MATCH(E$5,calc_utili!$B$5:$BT$5,0))</f>
        <v>-0.15218520552547099</v>
      </c>
      <c r="F126">
        <f>INDEX(calc_utili!$B$5:$BT$305,MATCH($A126,calc_utili!$B$5:$B$305,0),MATCH(F$5,calc_utili!$B$5:$BT$5,0))</f>
        <v>-0.234545784369561</v>
      </c>
      <c r="G126">
        <f>INDEX(calc_utili!$B$5:$BT$305,MATCH(Prod_2!$A126,calc_utili!$B$5:$B$305,0),MATCH(Prod_2!G$5,calc_utili!$B$5:$BT$5,0))</f>
        <v>0.64403121030426025</v>
      </c>
      <c r="H126">
        <f t="shared" si="2"/>
        <v>4.7984369837769583</v>
      </c>
      <c r="J126" s="59">
        <f t="shared" si="3"/>
        <v>121.32064311375659</v>
      </c>
    </row>
    <row r="127" spans="1:10" x14ac:dyDescent="0.25">
      <c r="A127">
        <v>999999586</v>
      </c>
      <c r="B127">
        <f>INDEX(calc_utili!$B$5:$BT$305,MATCH($A127,calc_utili!$B$5:$B$305,0),MATCH(B$5,calc_utili!$B$5:$BT$5,0))</f>
        <v>5.4672685267656398</v>
      </c>
      <c r="C127">
        <f>INDEX(calc_utili!$B$5:$BT$305,MATCH($A127,calc_utili!$B$5:$B$305,0),MATCH(C$5,calc_utili!$B$5:$BT$5,0))</f>
        <v>2.9354147195285099</v>
      </c>
      <c r="D127">
        <f>INDEX(calc_utili!$B$5:$BT$305,MATCH($A127,calc_utili!$B$5:$B$305,0),MATCH(D$5,calc_utili!$B$5:$BT$5,0))</f>
        <v>-0.48406629520275701</v>
      </c>
      <c r="E127">
        <f>INDEX(calc_utili!$B$5:$BT$305,MATCH($A127,calc_utili!$B$5:$B$305,0),MATCH(E$5,calc_utili!$B$5:$BT$5,0))</f>
        <v>-0.19183711428555</v>
      </c>
      <c r="F127">
        <f>INDEX(calc_utili!$B$5:$BT$305,MATCH($A127,calc_utili!$B$5:$B$305,0),MATCH(F$5,calc_utili!$B$5:$BT$5,0))</f>
        <v>0.16401749157164999</v>
      </c>
      <c r="G127">
        <f>INDEX(calc_utili!$B$5:$BT$305,MATCH(Prod_2!$A127,calc_utili!$B$5:$B$305,0),MATCH(Prod_2!G$5,calc_utili!$B$5:$BT$5,0))</f>
        <v>1.0086446022171662</v>
      </c>
      <c r="H127">
        <f t="shared" si="2"/>
        <v>8.8994419305946586</v>
      </c>
      <c r="J127" s="59">
        <f t="shared" si="3"/>
        <v>7327.8829305709332</v>
      </c>
    </row>
    <row r="128" spans="1:10" x14ac:dyDescent="0.25">
      <c r="A128">
        <v>999999587</v>
      </c>
      <c r="B128">
        <f>INDEX(calc_utili!$B$5:$BT$305,MATCH($A128,calc_utili!$B$5:$B$305,0),MATCH(B$5,calc_utili!$B$5:$BT$5,0))</f>
        <v>6.0757814510947696</v>
      </c>
      <c r="C128">
        <f>INDEX(calc_utili!$B$5:$BT$305,MATCH($A128,calc_utili!$B$5:$B$305,0),MATCH(C$5,calc_utili!$B$5:$BT$5,0))</f>
        <v>0.87333765551077502</v>
      </c>
      <c r="D128">
        <f>INDEX(calc_utili!$B$5:$BT$305,MATCH($A128,calc_utili!$B$5:$B$305,0),MATCH(D$5,calc_utili!$B$5:$BT$5,0))</f>
        <v>-8.8501734082802996E-3</v>
      </c>
      <c r="E128">
        <f>INDEX(calc_utili!$B$5:$BT$305,MATCH($A128,calc_utili!$B$5:$B$305,0),MATCH(E$5,calc_utili!$B$5:$BT$5,0))</f>
        <v>-0.69335611900780603</v>
      </c>
      <c r="F128">
        <f>INDEX(calc_utili!$B$5:$BT$305,MATCH($A128,calc_utili!$B$5:$B$305,0),MATCH(F$5,calc_utili!$B$5:$BT$5,0))</f>
        <v>5.0454598953119198E-2</v>
      </c>
      <c r="G128">
        <f>INDEX(calc_utili!$B$5:$BT$305,MATCH(Prod_2!$A128,calc_utili!$B$5:$B$305,0),MATCH(Prod_2!G$5,calc_utili!$B$5:$BT$5,0))</f>
        <v>0.57901136087620664</v>
      </c>
      <c r="H128">
        <f t="shared" si="2"/>
        <v>6.8763787740187841</v>
      </c>
      <c r="J128" s="59">
        <f t="shared" si="3"/>
        <v>969.11062941677392</v>
      </c>
    </row>
    <row r="129" spans="1:10" x14ac:dyDescent="0.25">
      <c r="A129">
        <v>999999588</v>
      </c>
      <c r="B129">
        <f>INDEX(calc_utili!$B$5:$BT$305,MATCH($A129,calc_utili!$B$5:$B$305,0),MATCH(B$5,calc_utili!$B$5:$BT$5,0))</f>
        <v>2.72760337250853</v>
      </c>
      <c r="C129">
        <f>INDEX(calc_utili!$B$5:$BT$305,MATCH($A129,calc_utili!$B$5:$B$305,0),MATCH(C$5,calc_utili!$B$5:$BT$5,0))</f>
        <v>0.67147951359273395</v>
      </c>
      <c r="D129">
        <f>INDEX(calc_utili!$B$5:$BT$305,MATCH($A129,calc_utili!$B$5:$B$305,0),MATCH(D$5,calc_utili!$B$5:$BT$5,0))</f>
        <v>-0.67983577896938996</v>
      </c>
      <c r="E129">
        <f>INDEX(calc_utili!$B$5:$BT$305,MATCH($A129,calc_utili!$B$5:$B$305,0),MATCH(E$5,calc_utili!$B$5:$BT$5,0))</f>
        <v>-0.55617002408781502</v>
      </c>
      <c r="F129">
        <f>INDEX(calc_utili!$B$5:$BT$305,MATCH($A129,calc_utili!$B$5:$B$305,0),MATCH(F$5,calc_utili!$B$5:$BT$5,0))</f>
        <v>1.5963595034581599</v>
      </c>
      <c r="G129">
        <f>INDEX(calc_utili!$B$5:$BT$305,MATCH(Prod_2!$A129,calc_utili!$B$5:$B$305,0),MATCH(Prod_2!G$5,calc_utili!$B$5:$BT$5,0))</f>
        <v>1.0143531782538986</v>
      </c>
      <c r="H129">
        <f t="shared" si="2"/>
        <v>4.7737897647561169</v>
      </c>
      <c r="J129" s="59">
        <f t="shared" si="3"/>
        <v>118.3669760154169</v>
      </c>
    </row>
    <row r="130" spans="1:10" x14ac:dyDescent="0.25">
      <c r="A130">
        <v>999999589</v>
      </c>
      <c r="B130">
        <f>INDEX(calc_utili!$B$5:$BT$305,MATCH($A130,calc_utili!$B$5:$B$305,0),MATCH(B$5,calc_utili!$B$5:$BT$5,0))</f>
        <v>4.6268333549464602</v>
      </c>
      <c r="C130">
        <f>INDEX(calc_utili!$B$5:$BT$305,MATCH($A130,calc_utili!$B$5:$B$305,0),MATCH(C$5,calc_utili!$B$5:$BT$5,0))</f>
        <v>2.49582519938259</v>
      </c>
      <c r="D130">
        <f>INDEX(calc_utili!$B$5:$BT$305,MATCH($A130,calc_utili!$B$5:$B$305,0),MATCH(D$5,calc_utili!$B$5:$BT$5,0))</f>
        <v>0.46544384753857598</v>
      </c>
      <c r="E130">
        <f>INDEX(calc_utili!$B$5:$BT$305,MATCH($A130,calc_utili!$B$5:$B$305,0),MATCH(E$5,calc_utili!$B$5:$BT$5,0))</f>
        <v>-0.89666005299177598</v>
      </c>
      <c r="F130">
        <f>INDEX(calc_utili!$B$5:$BT$305,MATCH($A130,calc_utili!$B$5:$B$305,0),MATCH(F$5,calc_utili!$B$5:$BT$5,0))</f>
        <v>0.357942742211181</v>
      </c>
      <c r="G130">
        <f>INDEX(calc_utili!$B$5:$BT$305,MATCH(Prod_2!$A130,calc_utili!$B$5:$B$305,0),MATCH(Prod_2!G$5,calc_utili!$B$5:$BT$5,0))</f>
        <v>0.58703649268392555</v>
      </c>
      <c r="H130">
        <f t="shared" si="2"/>
        <v>7.6364215837709555</v>
      </c>
      <c r="J130" s="59">
        <f t="shared" si="3"/>
        <v>2072.3149273021386</v>
      </c>
    </row>
    <row r="131" spans="1:10" x14ac:dyDescent="0.25">
      <c r="A131">
        <v>999999590</v>
      </c>
      <c r="B131">
        <f>INDEX(calc_utili!$B$5:$BT$305,MATCH($A131,calc_utili!$B$5:$B$305,0),MATCH(B$5,calc_utili!$B$5:$BT$5,0))</f>
        <v>2.40400108648678</v>
      </c>
      <c r="C131">
        <f>INDEX(calc_utili!$B$5:$BT$305,MATCH($A131,calc_utili!$B$5:$B$305,0),MATCH(C$5,calc_utili!$B$5:$BT$5,0))</f>
        <v>0.40999681753731299</v>
      </c>
      <c r="D131">
        <f>INDEX(calc_utili!$B$5:$BT$305,MATCH($A131,calc_utili!$B$5:$B$305,0),MATCH(D$5,calc_utili!$B$5:$BT$5,0))</f>
        <v>5.23431459335056E-2</v>
      </c>
      <c r="E131">
        <f>INDEX(calc_utili!$B$5:$BT$305,MATCH($A131,calc_utili!$B$5:$B$305,0),MATCH(E$5,calc_utili!$B$5:$BT$5,0))</f>
        <v>-0.67103399197910496</v>
      </c>
      <c r="F131">
        <f>INDEX(calc_utili!$B$5:$BT$305,MATCH($A131,calc_utili!$B$5:$B$305,0),MATCH(F$5,calc_utili!$B$5:$BT$5,0))</f>
        <v>-0.186739199321236</v>
      </c>
      <c r="G131">
        <f>INDEX(calc_utili!$B$5:$BT$305,MATCH(Prod_2!$A131,calc_utili!$B$5:$B$305,0),MATCH(Prod_2!G$5,calc_utili!$B$5:$BT$5,0))</f>
        <v>1.033628202634512</v>
      </c>
      <c r="H131">
        <f t="shared" si="2"/>
        <v>3.0421960612917696</v>
      </c>
      <c r="J131" s="59">
        <f t="shared" si="3"/>
        <v>20.951202877181117</v>
      </c>
    </row>
    <row r="132" spans="1:10" x14ac:dyDescent="0.25">
      <c r="A132">
        <v>999999592</v>
      </c>
      <c r="B132">
        <f>INDEX(calc_utili!$B$5:$BT$305,MATCH($A132,calc_utili!$B$5:$B$305,0),MATCH(B$5,calc_utili!$B$5:$BT$5,0))</f>
        <v>5.5692708071999197</v>
      </c>
      <c r="C132">
        <f>INDEX(calc_utili!$B$5:$BT$305,MATCH($A132,calc_utili!$B$5:$B$305,0),MATCH(C$5,calc_utili!$B$5:$BT$5,0))</f>
        <v>1.4540289883908599</v>
      </c>
      <c r="D132">
        <f>INDEX(calc_utili!$B$5:$BT$305,MATCH($A132,calc_utili!$B$5:$B$305,0),MATCH(D$5,calc_utili!$B$5:$BT$5,0))</f>
        <v>-7.8098452658449998E-3</v>
      </c>
      <c r="E132">
        <f>INDEX(calc_utili!$B$5:$BT$305,MATCH($A132,calc_utili!$B$5:$B$305,0),MATCH(E$5,calc_utili!$B$5:$BT$5,0))</f>
        <v>-0.55130632153610504</v>
      </c>
      <c r="F132">
        <f>INDEX(calc_utili!$B$5:$BT$305,MATCH($A132,calc_utili!$B$5:$B$305,0),MATCH(F$5,calc_utili!$B$5:$BT$5,0))</f>
        <v>0.161733923868287</v>
      </c>
      <c r="G132">
        <f>INDEX(calc_utili!$B$5:$BT$305,MATCH(Prod_2!$A132,calc_utili!$B$5:$B$305,0),MATCH(Prod_2!G$5,calc_utili!$B$5:$BT$5,0))</f>
        <v>1.1329697111001877</v>
      </c>
      <c r="H132">
        <f t="shared" si="2"/>
        <v>7.7588872637573045</v>
      </c>
      <c r="J132" s="59">
        <f t="shared" si="3"/>
        <v>2342.2967961069062</v>
      </c>
    </row>
    <row r="133" spans="1:10" x14ac:dyDescent="0.25">
      <c r="A133">
        <v>999999593</v>
      </c>
      <c r="B133">
        <f>INDEX(calc_utili!$B$5:$BT$305,MATCH($A133,calc_utili!$B$5:$B$305,0),MATCH(B$5,calc_utili!$B$5:$BT$5,0))</f>
        <v>3.3977842515344001</v>
      </c>
      <c r="C133">
        <f>INDEX(calc_utili!$B$5:$BT$305,MATCH($A133,calc_utili!$B$5:$B$305,0),MATCH(C$5,calc_utili!$B$5:$BT$5,0))</f>
        <v>2.3665060398053699</v>
      </c>
      <c r="D133">
        <f>INDEX(calc_utili!$B$5:$BT$305,MATCH($A133,calc_utili!$B$5:$B$305,0),MATCH(D$5,calc_utili!$B$5:$BT$5,0))</f>
        <v>0.47055147115442902</v>
      </c>
      <c r="E133">
        <f>INDEX(calc_utili!$B$5:$BT$305,MATCH($A133,calc_utili!$B$5:$B$305,0),MATCH(E$5,calc_utili!$B$5:$BT$5,0))</f>
        <v>-2.7748650437373699E-2</v>
      </c>
      <c r="F133">
        <f>INDEX(calc_utili!$B$5:$BT$305,MATCH($A133,calc_utili!$B$5:$B$305,0),MATCH(F$5,calc_utili!$B$5:$BT$5,0))</f>
        <v>0.63306546326824098</v>
      </c>
      <c r="G133">
        <f>INDEX(calc_utili!$B$5:$BT$305,MATCH(Prod_2!$A133,calc_utili!$B$5:$B$305,0),MATCH(Prod_2!G$5,calc_utili!$B$5:$BT$5,0))</f>
        <v>0.34580691882192793</v>
      </c>
      <c r="H133">
        <f t="shared" si="2"/>
        <v>7.185965494146993</v>
      </c>
      <c r="J133" s="59">
        <f t="shared" si="3"/>
        <v>1320.7638126111931</v>
      </c>
    </row>
    <row r="134" spans="1:10" x14ac:dyDescent="0.25">
      <c r="A134">
        <v>999999594</v>
      </c>
      <c r="B134">
        <f>INDEX(calc_utili!$B$5:$BT$305,MATCH($A134,calc_utili!$B$5:$B$305,0),MATCH(B$5,calc_utili!$B$5:$BT$5,0))</f>
        <v>4.7268873457157596</v>
      </c>
      <c r="C134">
        <f>INDEX(calc_utili!$B$5:$BT$305,MATCH($A134,calc_utili!$B$5:$B$305,0),MATCH(C$5,calc_utili!$B$5:$BT$5,0))</f>
        <v>1.48576853714027</v>
      </c>
      <c r="D134">
        <f>INDEX(calc_utili!$B$5:$BT$305,MATCH($A134,calc_utili!$B$5:$B$305,0),MATCH(D$5,calc_utili!$B$5:$BT$5,0))</f>
        <v>0.79393327005235403</v>
      </c>
      <c r="E134">
        <f>INDEX(calc_utili!$B$5:$BT$305,MATCH($A134,calc_utili!$B$5:$B$305,0),MATCH(E$5,calc_utili!$B$5:$BT$5,0))</f>
        <v>9.6874294635311595E-2</v>
      </c>
      <c r="F134">
        <f>INDEX(calc_utili!$B$5:$BT$305,MATCH($A134,calc_utili!$B$5:$B$305,0),MATCH(F$5,calc_utili!$B$5:$BT$5,0))</f>
        <v>0.70109167181712395</v>
      </c>
      <c r="G134">
        <f>INDEX(calc_utili!$B$5:$BT$305,MATCH(Prod_2!$A134,calc_utili!$B$5:$B$305,0),MATCH(Prod_2!G$5,calc_utili!$B$5:$BT$5,0))</f>
        <v>1.068567363453524</v>
      </c>
      <c r="H134">
        <f t="shared" si="2"/>
        <v>8.8731224828143418</v>
      </c>
      <c r="J134" s="59">
        <f t="shared" si="3"/>
        <v>7137.5330384938834</v>
      </c>
    </row>
    <row r="135" spans="1:10" x14ac:dyDescent="0.25">
      <c r="A135">
        <v>999999595</v>
      </c>
      <c r="B135">
        <f>INDEX(calc_utili!$B$5:$BT$305,MATCH($A135,calc_utili!$B$5:$B$305,0),MATCH(B$5,calc_utili!$B$5:$BT$5,0))</f>
        <v>2.5902118759540298</v>
      </c>
      <c r="C135">
        <f>INDEX(calc_utili!$B$5:$BT$305,MATCH($A135,calc_utili!$B$5:$B$305,0),MATCH(C$5,calc_utili!$B$5:$BT$5,0))</f>
        <v>2.2492132580208901</v>
      </c>
      <c r="D135">
        <f>INDEX(calc_utili!$B$5:$BT$305,MATCH($A135,calc_utili!$B$5:$B$305,0),MATCH(D$5,calc_utili!$B$5:$BT$5,0))</f>
        <v>0.361899950412365</v>
      </c>
      <c r="E135">
        <f>INDEX(calc_utili!$B$5:$BT$305,MATCH($A135,calc_utili!$B$5:$B$305,0),MATCH(E$5,calc_utili!$B$5:$BT$5,0))</f>
        <v>-0.103678275480642</v>
      </c>
      <c r="F135">
        <f>INDEX(calc_utili!$B$5:$BT$305,MATCH($A135,calc_utili!$B$5:$B$305,0),MATCH(F$5,calc_utili!$B$5:$BT$5,0))</f>
        <v>2.7697593838675701E-2</v>
      </c>
      <c r="G135">
        <f>INDEX(calc_utili!$B$5:$BT$305,MATCH(Prod_2!$A135,calc_utili!$B$5:$B$305,0),MATCH(Prod_2!G$5,calc_utili!$B$5:$BT$5,0))</f>
        <v>0.81818589262680153</v>
      </c>
      <c r="H135">
        <f t="shared" ref="H135:H198" si="4">SUM(B135:G135)</f>
        <v>5.9435302953721205</v>
      </c>
      <c r="J135" s="59">
        <f t="shared" ref="J135:J198" si="5">EXP(H135)</f>
        <v>381.2785824118647</v>
      </c>
    </row>
    <row r="136" spans="1:10" x14ac:dyDescent="0.25">
      <c r="A136">
        <v>999999598</v>
      </c>
      <c r="B136">
        <f>INDEX(calc_utili!$B$5:$BT$305,MATCH($A136,calc_utili!$B$5:$B$305,0),MATCH(B$5,calc_utili!$B$5:$BT$5,0))</f>
        <v>4.4246574262533498</v>
      </c>
      <c r="C136">
        <f>INDEX(calc_utili!$B$5:$BT$305,MATCH($A136,calc_utili!$B$5:$B$305,0),MATCH(C$5,calc_utili!$B$5:$BT$5,0))</f>
        <v>3.3741449652585902</v>
      </c>
      <c r="D136">
        <f>INDEX(calc_utili!$B$5:$BT$305,MATCH($A136,calc_utili!$B$5:$B$305,0),MATCH(D$5,calc_utili!$B$5:$BT$5,0))</f>
        <v>0.62943430089326302</v>
      </c>
      <c r="E136">
        <f>INDEX(calc_utili!$B$5:$BT$305,MATCH($A136,calc_utili!$B$5:$B$305,0),MATCH(E$5,calc_utili!$B$5:$BT$5,0))</f>
        <v>-7.6210375545759101E-2</v>
      </c>
      <c r="F136">
        <f>INDEX(calc_utili!$B$5:$BT$305,MATCH($A136,calc_utili!$B$5:$B$305,0),MATCH(F$5,calc_utili!$B$5:$BT$5,0))</f>
        <v>4.6834655887915598E-2</v>
      </c>
      <c r="G136">
        <f>INDEX(calc_utili!$B$5:$BT$305,MATCH(Prod_2!$A136,calc_utili!$B$5:$B$305,0),MATCH(Prod_2!G$5,calc_utili!$B$5:$BT$5,0))</f>
        <v>0.43246936552305693</v>
      </c>
      <c r="H136">
        <f t="shared" si="4"/>
        <v>8.8313303382704156</v>
      </c>
      <c r="J136" s="59">
        <f t="shared" si="5"/>
        <v>6845.3874417147481</v>
      </c>
    </row>
    <row r="137" spans="1:10" x14ac:dyDescent="0.25">
      <c r="A137">
        <v>999999599</v>
      </c>
      <c r="B137">
        <f>INDEX(calc_utili!$B$5:$BT$305,MATCH($A137,calc_utili!$B$5:$B$305,0),MATCH(B$5,calc_utili!$B$5:$BT$5,0))</f>
        <v>7.1835864822652402</v>
      </c>
      <c r="C137">
        <f>INDEX(calc_utili!$B$5:$BT$305,MATCH($A137,calc_utili!$B$5:$B$305,0),MATCH(C$5,calc_utili!$B$5:$BT$5,0))</f>
        <v>2.5682097942028599</v>
      </c>
      <c r="D137">
        <f>INDEX(calc_utili!$B$5:$BT$305,MATCH($A137,calc_utili!$B$5:$B$305,0),MATCH(D$5,calc_utili!$B$5:$BT$5,0))</f>
        <v>0.31731286636355699</v>
      </c>
      <c r="E137">
        <f>INDEX(calc_utili!$B$5:$BT$305,MATCH($A137,calc_utili!$B$5:$B$305,0),MATCH(E$5,calc_utili!$B$5:$BT$5,0))</f>
        <v>0.70579787059457499</v>
      </c>
      <c r="F137">
        <f>INDEX(calc_utili!$B$5:$BT$305,MATCH($A137,calc_utili!$B$5:$B$305,0),MATCH(F$5,calc_utili!$B$5:$BT$5,0))</f>
        <v>-0.39105423681618501</v>
      </c>
      <c r="G137">
        <f>INDEX(calc_utili!$B$5:$BT$305,MATCH(Prod_2!$A137,calc_utili!$B$5:$B$305,0),MATCH(Prod_2!G$5,calc_utili!$B$5:$BT$5,0))</f>
        <v>0.62417886979251813</v>
      </c>
      <c r="H137">
        <f t="shared" si="4"/>
        <v>11.008031646402564</v>
      </c>
      <c r="J137" s="59">
        <f t="shared" si="5"/>
        <v>60356.965991569326</v>
      </c>
    </row>
    <row r="138" spans="1:10" x14ac:dyDescent="0.25">
      <c r="A138">
        <v>999999604</v>
      </c>
      <c r="B138">
        <f>INDEX(calc_utili!$B$5:$BT$305,MATCH($A138,calc_utili!$B$5:$B$305,0),MATCH(B$5,calc_utili!$B$5:$BT$5,0))</f>
        <v>5.6685999358391896</v>
      </c>
      <c r="C138">
        <f>INDEX(calc_utili!$B$5:$BT$305,MATCH($A138,calc_utili!$B$5:$B$305,0),MATCH(C$5,calc_utili!$B$5:$BT$5,0))</f>
        <v>1.24336269863737</v>
      </c>
      <c r="D138">
        <f>INDEX(calc_utili!$B$5:$BT$305,MATCH($A138,calc_utili!$B$5:$B$305,0),MATCH(D$5,calc_utili!$B$5:$BT$5,0))</f>
        <v>6.7967000110934803E-2</v>
      </c>
      <c r="E138">
        <f>INDEX(calc_utili!$B$5:$BT$305,MATCH($A138,calc_utili!$B$5:$B$305,0),MATCH(E$5,calc_utili!$B$5:$BT$5,0))</f>
        <v>0.201242579109249</v>
      </c>
      <c r="F138">
        <f>INDEX(calc_utili!$B$5:$BT$305,MATCH($A138,calc_utili!$B$5:$B$305,0),MATCH(F$5,calc_utili!$B$5:$BT$5,0))</f>
        <v>-0.31630686812799902</v>
      </c>
      <c r="G138">
        <f>INDEX(calc_utili!$B$5:$BT$305,MATCH(Prod_2!$A138,calc_utili!$B$5:$B$305,0),MATCH(Prod_2!G$5,calc_utili!$B$5:$BT$5,0))</f>
        <v>1.2787377528772499</v>
      </c>
      <c r="H138">
        <f t="shared" si="4"/>
        <v>8.1436030984459933</v>
      </c>
      <c r="J138" s="59">
        <f t="shared" si="5"/>
        <v>3441.2948810379212</v>
      </c>
    </row>
    <row r="139" spans="1:10" x14ac:dyDescent="0.25">
      <c r="A139">
        <v>999999606</v>
      </c>
      <c r="B139">
        <f>INDEX(calc_utili!$B$5:$BT$305,MATCH($A139,calc_utili!$B$5:$B$305,0),MATCH(B$5,calc_utili!$B$5:$BT$5,0))</f>
        <v>6.5710476036526799</v>
      </c>
      <c r="C139">
        <f>INDEX(calc_utili!$B$5:$BT$305,MATCH($A139,calc_utili!$B$5:$B$305,0),MATCH(C$5,calc_utili!$B$5:$BT$5,0))</f>
        <v>1.3057472994001</v>
      </c>
      <c r="D139">
        <f>INDEX(calc_utili!$B$5:$BT$305,MATCH($A139,calc_utili!$B$5:$B$305,0),MATCH(D$5,calc_utili!$B$5:$BT$5,0))</f>
        <v>-0.22905865468511</v>
      </c>
      <c r="E139">
        <f>INDEX(calc_utili!$B$5:$BT$305,MATCH($A139,calc_utili!$B$5:$B$305,0),MATCH(E$5,calc_utili!$B$5:$BT$5,0))</f>
        <v>-0.224951386453006</v>
      </c>
      <c r="F139">
        <f>INDEX(calc_utili!$B$5:$BT$305,MATCH($A139,calc_utili!$B$5:$B$305,0),MATCH(F$5,calc_utili!$B$5:$BT$5,0))</f>
        <v>0.228092725179144</v>
      </c>
      <c r="G139">
        <f>INDEX(calc_utili!$B$5:$BT$305,MATCH(Prod_2!$A139,calc_utili!$B$5:$B$305,0),MATCH(Prod_2!G$5,calc_utili!$B$5:$BT$5,0))</f>
        <v>0.64266346955765163</v>
      </c>
      <c r="H139">
        <f t="shared" si="4"/>
        <v>8.293541056651458</v>
      </c>
      <c r="J139" s="59">
        <f t="shared" si="5"/>
        <v>3997.9661834242856</v>
      </c>
    </row>
    <row r="140" spans="1:10" x14ac:dyDescent="0.25">
      <c r="A140">
        <v>999999608</v>
      </c>
      <c r="B140">
        <f>INDEX(calc_utili!$B$5:$BT$305,MATCH($A140,calc_utili!$B$5:$B$305,0),MATCH(B$5,calc_utili!$B$5:$BT$5,0))</f>
        <v>2.49903093810497</v>
      </c>
      <c r="C140">
        <f>INDEX(calc_utili!$B$5:$BT$305,MATCH($A140,calc_utili!$B$5:$B$305,0),MATCH(C$5,calc_utili!$B$5:$BT$5,0))</f>
        <v>1.0428421384278399</v>
      </c>
      <c r="D140">
        <f>INDEX(calc_utili!$B$5:$BT$305,MATCH($A140,calc_utili!$B$5:$B$305,0),MATCH(D$5,calc_utili!$B$5:$BT$5,0))</f>
        <v>0.342771875933366</v>
      </c>
      <c r="E140">
        <f>INDEX(calc_utili!$B$5:$BT$305,MATCH($A140,calc_utili!$B$5:$B$305,0),MATCH(E$5,calc_utili!$B$5:$BT$5,0))</f>
        <v>0.189809347496154</v>
      </c>
      <c r="F140">
        <f>INDEX(calc_utili!$B$5:$BT$305,MATCH($A140,calc_utili!$B$5:$B$305,0),MATCH(F$5,calc_utili!$B$5:$BT$5,0))</f>
        <v>7.48184052507751E-2</v>
      </c>
      <c r="G140">
        <f>INDEX(calc_utili!$B$5:$BT$305,MATCH(Prod_2!$A140,calc_utili!$B$5:$B$305,0),MATCH(Prod_2!G$5,calc_utili!$B$5:$BT$5,0))</f>
        <v>1.0831756815852174</v>
      </c>
      <c r="H140">
        <f t="shared" si="4"/>
        <v>5.232448386798322</v>
      </c>
      <c r="J140" s="59">
        <f t="shared" si="5"/>
        <v>187.25070488541272</v>
      </c>
    </row>
    <row r="141" spans="1:10" x14ac:dyDescent="0.25">
      <c r="A141">
        <v>999999610</v>
      </c>
      <c r="B141">
        <f>INDEX(calc_utili!$B$5:$BT$305,MATCH($A141,calc_utili!$B$5:$B$305,0),MATCH(B$5,calc_utili!$B$5:$BT$5,0))</f>
        <v>5.4243106221400597</v>
      </c>
      <c r="C141">
        <f>INDEX(calc_utili!$B$5:$BT$305,MATCH($A141,calc_utili!$B$5:$B$305,0),MATCH(C$5,calc_utili!$B$5:$BT$5,0))</f>
        <v>1.0115254357513701</v>
      </c>
      <c r="D141">
        <f>INDEX(calc_utili!$B$5:$BT$305,MATCH($A141,calc_utili!$B$5:$B$305,0),MATCH(D$5,calc_utili!$B$5:$BT$5,0))</f>
        <v>0.44686277640222299</v>
      </c>
      <c r="E141">
        <f>INDEX(calc_utili!$B$5:$BT$305,MATCH($A141,calc_utili!$B$5:$B$305,0),MATCH(E$5,calc_utili!$B$5:$BT$5,0))</f>
        <v>0.395143967497321</v>
      </c>
      <c r="F141">
        <f>INDEX(calc_utili!$B$5:$BT$305,MATCH($A141,calc_utili!$B$5:$B$305,0),MATCH(F$5,calc_utili!$B$5:$BT$5,0))</f>
        <v>0.225104726607424</v>
      </c>
      <c r="G141">
        <f>INDEX(calc_utili!$B$5:$BT$305,MATCH(Prod_2!$A141,calc_utili!$B$5:$B$305,0),MATCH(Prod_2!G$5,calc_utili!$B$5:$BT$5,0))</f>
        <v>0.59216474350077863</v>
      </c>
      <c r="H141">
        <f t="shared" si="4"/>
        <v>8.0951122718991755</v>
      </c>
      <c r="J141" s="59">
        <f t="shared" si="5"/>
        <v>3278.4048992922894</v>
      </c>
    </row>
    <row r="142" spans="1:10" x14ac:dyDescent="0.25">
      <c r="A142">
        <v>999999611</v>
      </c>
      <c r="B142">
        <f>INDEX(calc_utili!$B$5:$BT$305,MATCH($A142,calc_utili!$B$5:$B$305,0),MATCH(B$5,calc_utili!$B$5:$BT$5,0))</f>
        <v>3.6358858816308302</v>
      </c>
      <c r="C142">
        <f>INDEX(calc_utili!$B$5:$BT$305,MATCH($A142,calc_utili!$B$5:$B$305,0),MATCH(C$5,calc_utili!$B$5:$BT$5,0))</f>
        <v>1.30557382880645</v>
      </c>
      <c r="D142">
        <f>INDEX(calc_utili!$B$5:$BT$305,MATCH($A142,calc_utili!$B$5:$B$305,0),MATCH(D$5,calc_utili!$B$5:$BT$5,0))</f>
        <v>-0.65848612197616696</v>
      </c>
      <c r="E142">
        <f>INDEX(calc_utili!$B$5:$BT$305,MATCH($A142,calc_utili!$B$5:$B$305,0),MATCH(E$5,calc_utili!$B$5:$BT$5,0))</f>
        <v>-0.64228753462606902</v>
      </c>
      <c r="F142">
        <f>INDEX(calc_utili!$B$5:$BT$305,MATCH($A142,calc_utili!$B$5:$B$305,0),MATCH(F$5,calc_utili!$B$5:$BT$5,0))</f>
        <v>0.80698480857170096</v>
      </c>
      <c r="G142">
        <f>INDEX(calc_utili!$B$5:$BT$305,MATCH(Prod_2!$A142,calc_utili!$B$5:$B$305,0),MATCH(Prod_2!G$5,calc_utili!$B$5:$BT$5,0))</f>
        <v>1.1835348090046214</v>
      </c>
      <c r="H142">
        <f t="shared" si="4"/>
        <v>5.631205671411367</v>
      </c>
      <c r="J142" s="59">
        <f t="shared" si="5"/>
        <v>278.99829520081892</v>
      </c>
    </row>
    <row r="143" spans="1:10" x14ac:dyDescent="0.25">
      <c r="A143">
        <v>999999613</v>
      </c>
      <c r="B143">
        <f>INDEX(calc_utili!$B$5:$BT$305,MATCH($A143,calc_utili!$B$5:$B$305,0),MATCH(B$5,calc_utili!$B$5:$BT$5,0))</f>
        <v>4.8728050124343696</v>
      </c>
      <c r="C143">
        <f>INDEX(calc_utili!$B$5:$BT$305,MATCH($A143,calc_utili!$B$5:$B$305,0),MATCH(C$5,calc_utili!$B$5:$BT$5,0))</f>
        <v>1.3672341649681099</v>
      </c>
      <c r="D143">
        <f>INDEX(calc_utili!$B$5:$BT$305,MATCH($A143,calc_utili!$B$5:$B$305,0),MATCH(D$5,calc_utili!$B$5:$BT$5,0))</f>
        <v>4.4415925473232601E-2</v>
      </c>
      <c r="E143">
        <f>INDEX(calc_utili!$B$5:$BT$305,MATCH($A143,calc_utili!$B$5:$B$305,0),MATCH(E$5,calc_utili!$B$5:$BT$5,0))</f>
        <v>0.25155630986682198</v>
      </c>
      <c r="F143">
        <f>INDEX(calc_utili!$B$5:$BT$305,MATCH($A143,calc_utili!$B$5:$B$305,0),MATCH(F$5,calc_utili!$B$5:$BT$5,0))</f>
        <v>0.30515175288097801</v>
      </c>
      <c r="G143">
        <f>INDEX(calc_utili!$B$5:$BT$305,MATCH(Prod_2!$A143,calc_utili!$B$5:$B$305,0),MATCH(Prod_2!G$5,calc_utili!$B$5:$BT$5,0))</f>
        <v>1.0465793697151451</v>
      </c>
      <c r="H143">
        <f t="shared" si="4"/>
        <v>7.8877425353386581</v>
      </c>
      <c r="J143" s="59">
        <f t="shared" si="5"/>
        <v>2664.4222872653581</v>
      </c>
    </row>
    <row r="144" spans="1:10" x14ac:dyDescent="0.25">
      <c r="A144">
        <v>999999614</v>
      </c>
      <c r="B144">
        <f>INDEX(calc_utili!$B$5:$BT$305,MATCH($A144,calc_utili!$B$5:$B$305,0),MATCH(B$5,calc_utili!$B$5:$BT$5,0))</f>
        <v>7.4389792851170098</v>
      </c>
      <c r="C144">
        <f>INDEX(calc_utili!$B$5:$BT$305,MATCH($A144,calc_utili!$B$5:$B$305,0),MATCH(C$5,calc_utili!$B$5:$BT$5,0))</f>
        <v>0.33995550058448598</v>
      </c>
      <c r="D144">
        <f>INDEX(calc_utili!$B$5:$BT$305,MATCH($A144,calc_utili!$B$5:$B$305,0),MATCH(D$5,calc_utili!$B$5:$BT$5,0))</f>
        <v>0.47000403539005797</v>
      </c>
      <c r="E144">
        <f>INDEX(calc_utili!$B$5:$BT$305,MATCH($A144,calc_utili!$B$5:$B$305,0),MATCH(E$5,calc_utili!$B$5:$BT$5,0))</f>
        <v>-3.8761538002924797E-2</v>
      </c>
      <c r="F144">
        <f>INDEX(calc_utili!$B$5:$BT$305,MATCH($A144,calc_utili!$B$5:$B$305,0),MATCH(F$5,calc_utili!$B$5:$BT$5,0))</f>
        <v>0.67125564351644595</v>
      </c>
      <c r="G144">
        <f>INDEX(calc_utili!$B$5:$BT$305,MATCH(Prod_2!$A144,calc_utili!$B$5:$B$305,0),MATCH(Prod_2!G$5,calc_utili!$B$5:$BT$5,0))</f>
        <v>0.46265340863842663</v>
      </c>
      <c r="H144">
        <f t="shared" si="4"/>
        <v>9.3440863352434995</v>
      </c>
      <c r="J144" s="59">
        <f t="shared" si="5"/>
        <v>11431.023927596812</v>
      </c>
    </row>
    <row r="145" spans="1:10" x14ac:dyDescent="0.25">
      <c r="A145">
        <v>999999615</v>
      </c>
      <c r="B145">
        <f>INDEX(calc_utili!$B$5:$BT$305,MATCH($A145,calc_utili!$B$5:$B$305,0),MATCH(B$5,calc_utili!$B$5:$BT$5,0))</f>
        <v>-2.2522689350852498E-2</v>
      </c>
      <c r="C145">
        <f>INDEX(calc_utili!$B$5:$BT$305,MATCH($A145,calc_utili!$B$5:$B$305,0),MATCH(C$5,calc_utili!$B$5:$BT$5,0))</f>
        <v>1.1272008064678201</v>
      </c>
      <c r="D145">
        <f>INDEX(calc_utili!$B$5:$BT$305,MATCH($A145,calc_utili!$B$5:$B$305,0),MATCH(D$5,calc_utili!$B$5:$BT$5,0))</f>
        <v>-0.30680096716601601</v>
      </c>
      <c r="E145">
        <f>INDEX(calc_utili!$B$5:$BT$305,MATCH($A145,calc_utili!$B$5:$B$305,0),MATCH(E$5,calc_utili!$B$5:$BT$5,0))</f>
        <v>0.227757513947798</v>
      </c>
      <c r="F145">
        <f>INDEX(calc_utili!$B$5:$BT$305,MATCH($A145,calc_utili!$B$5:$B$305,0),MATCH(F$5,calc_utili!$B$5:$BT$5,0))</f>
        <v>0.866305020650735</v>
      </c>
      <c r="G145">
        <f>INDEX(calc_utili!$B$5:$BT$305,MATCH(Prod_2!$A145,calc_utili!$B$5:$B$305,0),MATCH(Prod_2!G$5,calc_utili!$B$5:$BT$5,0))</f>
        <v>0.98276739143076774</v>
      </c>
      <c r="H145">
        <f t="shared" si="4"/>
        <v>2.8747070759802522</v>
      </c>
      <c r="J145" s="59">
        <f t="shared" si="5"/>
        <v>17.720232679362415</v>
      </c>
    </row>
    <row r="146" spans="1:10" x14ac:dyDescent="0.25">
      <c r="A146">
        <v>999999616</v>
      </c>
      <c r="B146">
        <f>INDEX(calc_utili!$B$5:$BT$305,MATCH($A146,calc_utili!$B$5:$B$305,0),MATCH(B$5,calc_utili!$B$5:$BT$5,0))</f>
        <v>5.27138181851676</v>
      </c>
      <c r="C146">
        <f>INDEX(calc_utili!$B$5:$BT$305,MATCH($A146,calc_utili!$B$5:$B$305,0),MATCH(C$5,calc_utili!$B$5:$BT$5,0))</f>
        <v>0.136964442778474</v>
      </c>
      <c r="D146">
        <f>INDEX(calc_utili!$B$5:$BT$305,MATCH($A146,calc_utili!$B$5:$B$305,0),MATCH(D$5,calc_utili!$B$5:$BT$5,0))</f>
        <v>0.60068499770266903</v>
      </c>
      <c r="E146">
        <f>INDEX(calc_utili!$B$5:$BT$305,MATCH($A146,calc_utili!$B$5:$B$305,0),MATCH(E$5,calc_utili!$B$5:$BT$5,0))</f>
        <v>-8.5345599771177894E-2</v>
      </c>
      <c r="F146">
        <f>INDEX(calc_utili!$B$5:$BT$305,MATCH($A146,calc_utili!$B$5:$B$305,0),MATCH(F$5,calc_utili!$B$5:$BT$5,0))</f>
        <v>0.100195790025153</v>
      </c>
      <c r="G146">
        <f>INDEX(calc_utili!$B$5:$BT$305,MATCH(Prod_2!$A146,calc_utili!$B$5:$B$305,0),MATCH(Prod_2!G$5,calc_utili!$B$5:$BT$5,0))</f>
        <v>0.75071143493863435</v>
      </c>
      <c r="H146">
        <f t="shared" si="4"/>
        <v>6.774592884190513</v>
      </c>
      <c r="J146" s="59">
        <f t="shared" si="5"/>
        <v>875.32293268085175</v>
      </c>
    </row>
    <row r="147" spans="1:10" x14ac:dyDescent="0.25">
      <c r="A147">
        <v>999999617</v>
      </c>
      <c r="B147">
        <f>INDEX(calc_utili!$B$5:$BT$305,MATCH($A147,calc_utili!$B$5:$B$305,0),MATCH(B$5,calc_utili!$B$5:$BT$5,0))</f>
        <v>6.27506242966599</v>
      </c>
      <c r="C147">
        <f>INDEX(calc_utili!$B$5:$BT$305,MATCH($A147,calc_utili!$B$5:$B$305,0),MATCH(C$5,calc_utili!$B$5:$BT$5,0))</f>
        <v>0.92435883113808803</v>
      </c>
      <c r="D147">
        <f>INDEX(calc_utili!$B$5:$BT$305,MATCH($A147,calc_utili!$B$5:$B$305,0),MATCH(D$5,calc_utili!$B$5:$BT$5,0))</f>
        <v>1.0710360830417101</v>
      </c>
      <c r="E147">
        <f>INDEX(calc_utili!$B$5:$BT$305,MATCH($A147,calc_utili!$B$5:$B$305,0),MATCH(E$5,calc_utili!$B$5:$BT$5,0))</f>
        <v>-9.2322644511985102E-2</v>
      </c>
      <c r="F147">
        <f>INDEX(calc_utili!$B$5:$BT$305,MATCH($A147,calc_utili!$B$5:$B$305,0),MATCH(F$5,calc_utili!$B$5:$BT$5,0))</f>
        <v>-0.23318691223582599</v>
      </c>
      <c r="G147">
        <f>INDEX(calc_utili!$B$5:$BT$305,MATCH(Prod_2!$A147,calc_utili!$B$5:$B$305,0),MATCH(Prod_2!G$5,calc_utili!$B$5:$BT$5,0))</f>
        <v>-0.43362949360367109</v>
      </c>
      <c r="H147">
        <f t="shared" si="4"/>
        <v>7.5113182934943055</v>
      </c>
      <c r="J147" s="59">
        <f t="shared" si="5"/>
        <v>1828.6226158330658</v>
      </c>
    </row>
    <row r="148" spans="1:10" x14ac:dyDescent="0.25">
      <c r="A148">
        <v>999999618</v>
      </c>
      <c r="B148">
        <f>INDEX(calc_utili!$B$5:$BT$305,MATCH($A148,calc_utili!$B$5:$B$305,0),MATCH(B$5,calc_utili!$B$5:$BT$5,0))</f>
        <v>4.6402141106286798</v>
      </c>
      <c r="C148">
        <f>INDEX(calc_utili!$B$5:$BT$305,MATCH($A148,calc_utili!$B$5:$B$305,0),MATCH(C$5,calc_utili!$B$5:$BT$5,0))</f>
        <v>0.71768448250438599</v>
      </c>
      <c r="D148">
        <f>INDEX(calc_utili!$B$5:$BT$305,MATCH($A148,calc_utili!$B$5:$B$305,0),MATCH(D$5,calc_utili!$B$5:$BT$5,0))</f>
        <v>0.91412038533022999</v>
      </c>
      <c r="E148">
        <f>INDEX(calc_utili!$B$5:$BT$305,MATCH($A148,calc_utili!$B$5:$B$305,0),MATCH(E$5,calc_utili!$B$5:$BT$5,0))</f>
        <v>0.52495320784709099</v>
      </c>
      <c r="F148">
        <f>INDEX(calc_utili!$B$5:$BT$305,MATCH($A148,calc_utili!$B$5:$B$305,0),MATCH(F$5,calc_utili!$B$5:$BT$5,0))</f>
        <v>-0.43571126198249599</v>
      </c>
      <c r="G148">
        <f>INDEX(calc_utili!$B$5:$BT$305,MATCH(Prod_2!$A148,calc_utili!$B$5:$B$305,0),MATCH(Prod_2!G$5,calc_utili!$B$5:$BT$5,0))</f>
        <v>0.80263904572118783</v>
      </c>
      <c r="H148">
        <f t="shared" si="4"/>
        <v>7.1638999700490782</v>
      </c>
      <c r="J148" s="59">
        <f t="shared" si="5"/>
        <v>1291.9396465425336</v>
      </c>
    </row>
    <row r="149" spans="1:10" x14ac:dyDescent="0.25">
      <c r="A149">
        <v>999999620</v>
      </c>
      <c r="B149">
        <f>INDEX(calc_utili!$B$5:$BT$305,MATCH($A149,calc_utili!$B$5:$B$305,0),MATCH(B$5,calc_utili!$B$5:$BT$5,0))</f>
        <v>4.97780488319352</v>
      </c>
      <c r="C149">
        <f>INDEX(calc_utili!$B$5:$BT$305,MATCH($A149,calc_utili!$B$5:$B$305,0),MATCH(C$5,calc_utili!$B$5:$BT$5,0))</f>
        <v>0.79121376876875904</v>
      </c>
      <c r="D149">
        <f>INDEX(calc_utili!$B$5:$BT$305,MATCH($A149,calc_utili!$B$5:$B$305,0),MATCH(D$5,calc_utili!$B$5:$BT$5,0))</f>
        <v>0.98297080656137803</v>
      </c>
      <c r="E149">
        <f>INDEX(calc_utili!$B$5:$BT$305,MATCH($A149,calc_utili!$B$5:$B$305,0),MATCH(E$5,calc_utili!$B$5:$BT$5,0))</f>
        <v>-4.7446332120099702E-2</v>
      </c>
      <c r="F149">
        <f>INDEX(calc_utili!$B$5:$BT$305,MATCH($A149,calc_utili!$B$5:$B$305,0),MATCH(F$5,calc_utili!$B$5:$BT$5,0))</f>
        <v>0.711897233124414</v>
      </c>
      <c r="G149">
        <f>INDEX(calc_utili!$B$5:$BT$305,MATCH(Prod_2!$A149,calc_utili!$B$5:$B$305,0),MATCH(Prod_2!G$5,calc_utili!$B$5:$BT$5,0))</f>
        <v>1.1705261515352658E-2</v>
      </c>
      <c r="H149">
        <f t="shared" si="4"/>
        <v>7.4281456210433241</v>
      </c>
      <c r="J149" s="59">
        <f t="shared" si="5"/>
        <v>1682.6843439980084</v>
      </c>
    </row>
    <row r="150" spans="1:10" x14ac:dyDescent="0.25">
      <c r="A150">
        <v>999999635</v>
      </c>
      <c r="B150">
        <f>INDEX(calc_utili!$B$5:$BT$305,MATCH($A150,calc_utili!$B$5:$B$305,0),MATCH(B$5,calc_utili!$B$5:$BT$5,0))</f>
        <v>6.4653407147934798</v>
      </c>
      <c r="C150">
        <f>INDEX(calc_utili!$B$5:$BT$305,MATCH($A150,calc_utili!$B$5:$B$305,0),MATCH(C$5,calc_utili!$B$5:$BT$5,0))</f>
        <v>0.111588605478965</v>
      </c>
      <c r="D150">
        <f>INDEX(calc_utili!$B$5:$BT$305,MATCH($A150,calc_utili!$B$5:$B$305,0),MATCH(D$5,calc_utili!$B$5:$BT$5,0))</f>
        <v>0.28045749248684099</v>
      </c>
      <c r="E150">
        <f>INDEX(calc_utili!$B$5:$BT$305,MATCH($A150,calc_utili!$B$5:$B$305,0),MATCH(E$5,calc_utili!$B$5:$BT$5,0))</f>
        <v>0.222662436383808</v>
      </c>
      <c r="F150">
        <f>INDEX(calc_utili!$B$5:$BT$305,MATCH($A150,calc_utili!$B$5:$B$305,0),MATCH(F$5,calc_utili!$B$5:$BT$5,0))</f>
        <v>-0.55257933549840998</v>
      </c>
      <c r="G150">
        <f>INDEX(calc_utili!$B$5:$BT$305,MATCH(Prod_2!$A150,calc_utili!$B$5:$B$305,0),MATCH(Prod_2!G$5,calc_utili!$B$5:$BT$5,0))</f>
        <v>-0.5096146888365416</v>
      </c>
      <c r="H150">
        <f t="shared" si="4"/>
        <v>6.0178552248081418</v>
      </c>
      <c r="J150" s="59">
        <f t="shared" si="5"/>
        <v>410.69679813188094</v>
      </c>
    </row>
    <row r="151" spans="1:10" x14ac:dyDescent="0.25">
      <c r="A151">
        <v>999999636</v>
      </c>
      <c r="B151">
        <f>INDEX(calc_utili!$B$5:$BT$305,MATCH($A151,calc_utili!$B$5:$B$305,0),MATCH(B$5,calc_utili!$B$5:$BT$5,0))</f>
        <v>5.0028619247066501</v>
      </c>
      <c r="C151">
        <f>INDEX(calc_utili!$B$5:$BT$305,MATCH($A151,calc_utili!$B$5:$B$305,0),MATCH(C$5,calc_utili!$B$5:$BT$5,0))</f>
        <v>-9.5106133523734496E-2</v>
      </c>
      <c r="D151">
        <f>INDEX(calc_utili!$B$5:$BT$305,MATCH($A151,calc_utili!$B$5:$B$305,0),MATCH(D$5,calc_utili!$B$5:$BT$5,0))</f>
        <v>0.28655740076875902</v>
      </c>
      <c r="E151">
        <f>INDEX(calc_utili!$B$5:$BT$305,MATCH($A151,calc_utili!$B$5:$B$305,0),MATCH(E$5,calc_utili!$B$5:$BT$5,0))</f>
        <v>-0.415686444346136</v>
      </c>
      <c r="F151">
        <f>INDEX(calc_utili!$B$5:$BT$305,MATCH($A151,calc_utili!$B$5:$B$305,0),MATCH(F$5,calc_utili!$B$5:$BT$5,0))</f>
        <v>-0.15220880275118701</v>
      </c>
      <c r="G151">
        <f>INDEX(calc_utili!$B$5:$BT$305,MATCH(Prod_2!$A151,calc_utili!$B$5:$B$305,0),MATCH(Prod_2!G$5,calc_utili!$B$5:$BT$5,0))</f>
        <v>-0.41606140401987446</v>
      </c>
      <c r="H151">
        <f t="shared" si="4"/>
        <v>4.2103565408344767</v>
      </c>
      <c r="J151" s="59">
        <f t="shared" si="5"/>
        <v>67.380559448764501</v>
      </c>
    </row>
    <row r="152" spans="1:10" x14ac:dyDescent="0.25">
      <c r="A152">
        <v>999999638</v>
      </c>
      <c r="B152">
        <f>INDEX(calc_utili!$B$5:$BT$305,MATCH($A152,calc_utili!$B$5:$B$305,0),MATCH(B$5,calc_utili!$B$5:$BT$5,0))</f>
        <v>1.85035699169581</v>
      </c>
      <c r="C152">
        <f>INDEX(calc_utili!$B$5:$BT$305,MATCH($A152,calc_utili!$B$5:$B$305,0),MATCH(C$5,calc_utili!$B$5:$BT$5,0))</f>
        <v>0.35818208084477599</v>
      </c>
      <c r="D152">
        <f>INDEX(calc_utili!$B$5:$BT$305,MATCH($A152,calc_utili!$B$5:$B$305,0),MATCH(D$5,calc_utili!$B$5:$BT$5,0))</f>
        <v>0.97020332026399203</v>
      </c>
      <c r="E152">
        <f>INDEX(calc_utili!$B$5:$BT$305,MATCH($A152,calc_utili!$B$5:$B$305,0),MATCH(E$5,calc_utili!$B$5:$BT$5,0))</f>
        <v>0.14563737726214701</v>
      </c>
      <c r="F152">
        <f>INDEX(calc_utili!$B$5:$BT$305,MATCH($A152,calc_utili!$B$5:$B$305,0),MATCH(F$5,calc_utili!$B$5:$BT$5,0))</f>
        <v>-1.50191472255728</v>
      </c>
      <c r="G152">
        <f>INDEX(calc_utili!$B$5:$BT$305,MATCH(Prod_2!$A152,calc_utili!$B$5:$B$305,0),MATCH(Prod_2!G$5,calc_utili!$B$5:$BT$5,0))</f>
        <v>0.12188173400601665</v>
      </c>
      <c r="H152">
        <f t="shared" si="4"/>
        <v>1.9443467815154616</v>
      </c>
      <c r="J152" s="59">
        <f t="shared" si="5"/>
        <v>6.989064977178109</v>
      </c>
    </row>
    <row r="153" spans="1:10" x14ac:dyDescent="0.25">
      <c r="A153">
        <v>999999639</v>
      </c>
      <c r="B153">
        <f>INDEX(calc_utili!$B$5:$BT$305,MATCH($A153,calc_utili!$B$5:$B$305,0),MATCH(B$5,calc_utili!$B$5:$BT$5,0))</f>
        <v>0.75346260669616805</v>
      </c>
      <c r="C153">
        <f>INDEX(calc_utili!$B$5:$BT$305,MATCH($A153,calc_utili!$B$5:$B$305,0),MATCH(C$5,calc_utili!$B$5:$BT$5,0))</f>
        <v>1.531991135518</v>
      </c>
      <c r="D153">
        <f>INDEX(calc_utili!$B$5:$BT$305,MATCH($A153,calc_utili!$B$5:$B$305,0),MATCH(D$5,calc_utili!$B$5:$BT$5,0))</f>
        <v>0.83951515264457399</v>
      </c>
      <c r="E153">
        <f>INDEX(calc_utili!$B$5:$BT$305,MATCH($A153,calc_utili!$B$5:$B$305,0),MATCH(E$5,calc_utili!$B$5:$BT$5,0))</f>
        <v>1.64866041812716E-2</v>
      </c>
      <c r="F153">
        <f>INDEX(calc_utili!$B$5:$BT$305,MATCH($A153,calc_utili!$B$5:$B$305,0),MATCH(F$5,calc_utili!$B$5:$BT$5,0))</f>
        <v>-0.215780178088543</v>
      </c>
      <c r="G153">
        <f>INDEX(calc_utili!$B$5:$BT$305,MATCH(Prod_2!$A153,calc_utili!$B$5:$B$305,0),MATCH(Prod_2!G$5,calc_utili!$B$5:$BT$5,0))</f>
        <v>0.45970220051448907</v>
      </c>
      <c r="H153">
        <f t="shared" si="4"/>
        <v>3.3853775214659594</v>
      </c>
      <c r="J153" s="59">
        <f t="shared" si="5"/>
        <v>29.529138495787031</v>
      </c>
    </row>
    <row r="154" spans="1:10" x14ac:dyDescent="0.25">
      <c r="A154">
        <v>999999641</v>
      </c>
      <c r="B154">
        <f>INDEX(calc_utili!$B$5:$BT$305,MATCH($A154,calc_utili!$B$5:$B$305,0),MATCH(B$5,calc_utili!$B$5:$BT$5,0))</f>
        <v>2.7795356446707502</v>
      </c>
      <c r="C154">
        <f>INDEX(calc_utili!$B$5:$BT$305,MATCH($A154,calc_utili!$B$5:$B$305,0),MATCH(C$5,calc_utili!$B$5:$BT$5,0))</f>
        <v>0.71630329379708702</v>
      </c>
      <c r="D154">
        <f>INDEX(calc_utili!$B$5:$BT$305,MATCH($A154,calc_utili!$B$5:$B$305,0),MATCH(D$5,calc_utili!$B$5:$BT$5,0))</f>
        <v>0.905954625466726</v>
      </c>
      <c r="E154">
        <f>INDEX(calc_utili!$B$5:$BT$305,MATCH($A154,calc_utili!$B$5:$B$305,0),MATCH(E$5,calc_utili!$B$5:$BT$5,0))</f>
        <v>0.70475839322938205</v>
      </c>
      <c r="F154">
        <f>INDEX(calc_utili!$B$5:$BT$305,MATCH($A154,calc_utili!$B$5:$B$305,0),MATCH(F$5,calc_utili!$B$5:$BT$5,0))</f>
        <v>-1.1254441048530001E-4</v>
      </c>
      <c r="G154">
        <f>INDEX(calc_utili!$B$5:$BT$305,MATCH(Prod_2!$A154,calc_utili!$B$5:$B$305,0),MATCH(Prod_2!G$5,calc_utili!$B$5:$BT$5,0))</f>
        <v>0.22064410569529103</v>
      </c>
      <c r="H154">
        <f t="shared" si="4"/>
        <v>5.3270835184487515</v>
      </c>
      <c r="J154" s="59">
        <f t="shared" si="5"/>
        <v>205.83677872703385</v>
      </c>
    </row>
    <row r="155" spans="1:10" x14ac:dyDescent="0.25">
      <c r="A155">
        <v>999999643</v>
      </c>
      <c r="B155">
        <f>INDEX(calc_utili!$B$5:$BT$305,MATCH($A155,calc_utili!$B$5:$B$305,0),MATCH(B$5,calc_utili!$B$5:$BT$5,0))</f>
        <v>0.86642560587491901</v>
      </c>
      <c r="C155">
        <f>INDEX(calc_utili!$B$5:$BT$305,MATCH($A155,calc_utili!$B$5:$B$305,0),MATCH(C$5,calc_utili!$B$5:$BT$5,0))</f>
        <v>1.67235688851075</v>
      </c>
      <c r="D155">
        <f>INDEX(calc_utili!$B$5:$BT$305,MATCH($A155,calc_utili!$B$5:$B$305,0),MATCH(D$5,calc_utili!$B$5:$BT$5,0))</f>
        <v>0.82762752733815503</v>
      </c>
      <c r="E155">
        <f>INDEX(calc_utili!$B$5:$BT$305,MATCH($A155,calc_utili!$B$5:$B$305,0),MATCH(E$5,calc_utili!$B$5:$BT$5,0))</f>
        <v>0.15918245279337301</v>
      </c>
      <c r="F155">
        <f>INDEX(calc_utili!$B$5:$BT$305,MATCH($A155,calc_utili!$B$5:$B$305,0),MATCH(F$5,calc_utili!$B$5:$BT$5,0))</f>
        <v>-0.220067938074435</v>
      </c>
      <c r="G155">
        <f>INDEX(calc_utili!$B$5:$BT$305,MATCH(Prod_2!$A155,calc_utili!$B$5:$B$305,0),MATCH(Prod_2!G$5,calc_utili!$B$5:$BT$5,0))</f>
        <v>0.28059737444544974</v>
      </c>
      <c r="H155">
        <f t="shared" si="4"/>
        <v>3.5861219108882123</v>
      </c>
      <c r="J155" s="59">
        <f t="shared" si="5"/>
        <v>36.093829071821361</v>
      </c>
    </row>
    <row r="156" spans="1:10" x14ac:dyDescent="0.25">
      <c r="A156">
        <v>999999645</v>
      </c>
      <c r="B156">
        <f>INDEX(calc_utili!$B$5:$BT$305,MATCH($A156,calc_utili!$B$5:$B$305,0),MATCH(B$5,calc_utili!$B$5:$BT$5,0))</f>
        <v>6.3620641496951498</v>
      </c>
      <c r="C156">
        <f>INDEX(calc_utili!$B$5:$BT$305,MATCH($A156,calc_utili!$B$5:$B$305,0),MATCH(C$5,calc_utili!$B$5:$BT$5,0))</f>
        <v>0.236177894097785</v>
      </c>
      <c r="D156">
        <f>INDEX(calc_utili!$B$5:$BT$305,MATCH($A156,calc_utili!$B$5:$B$305,0),MATCH(D$5,calc_utili!$B$5:$BT$5,0))</f>
        <v>0.70620812453415305</v>
      </c>
      <c r="E156">
        <f>INDEX(calc_utili!$B$5:$BT$305,MATCH($A156,calc_utili!$B$5:$B$305,0),MATCH(E$5,calc_utili!$B$5:$BT$5,0))</f>
        <v>3.0254581846137999E-2</v>
      </c>
      <c r="F156">
        <f>INDEX(calc_utili!$B$5:$BT$305,MATCH($A156,calc_utili!$B$5:$B$305,0),MATCH(F$5,calc_utili!$B$5:$BT$5,0))</f>
        <v>0.44550423901177999</v>
      </c>
      <c r="G156">
        <f>INDEX(calc_utili!$B$5:$BT$305,MATCH(Prod_2!$A156,calc_utili!$B$5:$B$305,0),MATCH(Prod_2!G$5,calc_utili!$B$5:$BT$5,0))</f>
        <v>0.14681972615952887</v>
      </c>
      <c r="H156">
        <f t="shared" si="4"/>
        <v>7.9270287153445338</v>
      </c>
      <c r="J156" s="59">
        <f t="shared" si="5"/>
        <v>2771.180593289002</v>
      </c>
    </row>
    <row r="157" spans="1:10" x14ac:dyDescent="0.25">
      <c r="A157">
        <v>999999646</v>
      </c>
      <c r="B157">
        <f>INDEX(calc_utili!$B$5:$BT$305,MATCH($A157,calc_utili!$B$5:$B$305,0),MATCH(B$5,calc_utili!$B$5:$BT$5,0))</f>
        <v>5.1841322500776004</v>
      </c>
      <c r="C157">
        <f>INDEX(calc_utili!$B$5:$BT$305,MATCH($A157,calc_utili!$B$5:$B$305,0),MATCH(C$5,calc_utili!$B$5:$BT$5,0))</f>
        <v>-6.2111312262077098E-2</v>
      </c>
      <c r="D157">
        <f>INDEX(calc_utili!$B$5:$BT$305,MATCH($A157,calc_utili!$B$5:$B$305,0),MATCH(D$5,calc_utili!$B$5:$BT$5,0))</f>
        <v>-0.31120501071180701</v>
      </c>
      <c r="E157">
        <f>INDEX(calc_utili!$B$5:$BT$305,MATCH($A157,calc_utili!$B$5:$B$305,0),MATCH(E$5,calc_utili!$B$5:$BT$5,0))</f>
        <v>-0.26151597715692998</v>
      </c>
      <c r="F157">
        <f>INDEX(calc_utili!$B$5:$BT$305,MATCH($A157,calc_utili!$B$5:$B$305,0),MATCH(F$5,calc_utili!$B$5:$BT$5,0))</f>
        <v>-0.45614201987026198</v>
      </c>
      <c r="G157">
        <f>INDEX(calc_utili!$B$5:$BT$305,MATCH(Prod_2!$A157,calc_utili!$B$5:$B$305,0),MATCH(Prod_2!G$5,calc_utili!$B$5:$BT$5,0))</f>
        <v>-0.35391311119203817</v>
      </c>
      <c r="H157">
        <f t="shared" si="4"/>
        <v>3.7392448188844867</v>
      </c>
      <c r="J157" s="59">
        <f t="shared" si="5"/>
        <v>42.066210559012703</v>
      </c>
    </row>
    <row r="158" spans="1:10" x14ac:dyDescent="0.25">
      <c r="A158">
        <v>999999647</v>
      </c>
      <c r="B158">
        <f>INDEX(calc_utili!$B$5:$BT$305,MATCH($A158,calc_utili!$B$5:$B$305,0),MATCH(B$5,calc_utili!$B$5:$BT$5,0))</f>
        <v>6.3835285081531996</v>
      </c>
      <c r="C158">
        <f>INDEX(calc_utili!$B$5:$BT$305,MATCH($A158,calc_utili!$B$5:$B$305,0),MATCH(C$5,calc_utili!$B$5:$BT$5,0))</f>
        <v>2.33510610808269</v>
      </c>
      <c r="D158">
        <f>INDEX(calc_utili!$B$5:$BT$305,MATCH($A158,calc_utili!$B$5:$B$305,0),MATCH(D$5,calc_utili!$B$5:$BT$5,0))</f>
        <v>1.15246701159278</v>
      </c>
      <c r="E158">
        <f>INDEX(calc_utili!$B$5:$BT$305,MATCH($A158,calc_utili!$B$5:$B$305,0),MATCH(E$5,calc_utili!$B$5:$BT$5,0))</f>
        <v>0.61019014428883001</v>
      </c>
      <c r="F158">
        <f>INDEX(calc_utili!$B$5:$BT$305,MATCH($A158,calc_utili!$B$5:$B$305,0),MATCH(F$5,calc_utili!$B$5:$BT$5,0))</f>
        <v>-0.118783982804642</v>
      </c>
      <c r="G158">
        <f>INDEX(calc_utili!$B$5:$BT$305,MATCH(Prod_2!$A158,calc_utili!$B$5:$B$305,0),MATCH(Prod_2!G$5,calc_utili!$B$5:$BT$5,0))</f>
        <v>0.28739665985268559</v>
      </c>
      <c r="H158">
        <f t="shared" si="4"/>
        <v>10.649904449165541</v>
      </c>
      <c r="J158" s="59">
        <f t="shared" si="5"/>
        <v>42188.563203815429</v>
      </c>
    </row>
    <row r="159" spans="1:10" x14ac:dyDescent="0.25">
      <c r="A159">
        <v>999999648</v>
      </c>
      <c r="B159">
        <f>INDEX(calc_utili!$B$5:$BT$305,MATCH($A159,calc_utili!$B$5:$B$305,0),MATCH(B$5,calc_utili!$B$5:$BT$5,0))</f>
        <v>4.0592802997180097</v>
      </c>
      <c r="C159">
        <f>INDEX(calc_utili!$B$5:$BT$305,MATCH($A159,calc_utili!$B$5:$B$305,0),MATCH(C$5,calc_utili!$B$5:$BT$5,0))</f>
        <v>-0.165325268476891</v>
      </c>
      <c r="D159">
        <f>INDEX(calc_utili!$B$5:$BT$305,MATCH($A159,calc_utili!$B$5:$B$305,0),MATCH(D$5,calc_utili!$B$5:$BT$5,0))</f>
        <v>6.9117206945732798E-2</v>
      </c>
      <c r="E159">
        <f>INDEX(calc_utili!$B$5:$BT$305,MATCH($A159,calc_utili!$B$5:$B$305,0),MATCH(E$5,calc_utili!$B$5:$BT$5,0))</f>
        <v>-0.21063757210999101</v>
      </c>
      <c r="F159">
        <f>INDEX(calc_utili!$B$5:$BT$305,MATCH($A159,calc_utili!$B$5:$B$305,0),MATCH(F$5,calc_utili!$B$5:$BT$5,0))</f>
        <v>1.07365657600485E-2</v>
      </c>
      <c r="G159">
        <f>INDEX(calc_utili!$B$5:$BT$305,MATCH(Prod_2!$A159,calc_utili!$B$5:$B$305,0),MATCH(Prod_2!G$5,calc_utili!$B$5:$BT$5,0))</f>
        <v>0.48740889733554704</v>
      </c>
      <c r="H159">
        <f t="shared" si="4"/>
        <v>4.2505801291724561</v>
      </c>
      <c r="J159" s="59">
        <f t="shared" si="5"/>
        <v>70.146094340802065</v>
      </c>
    </row>
    <row r="160" spans="1:10" x14ac:dyDescent="0.25">
      <c r="A160">
        <v>999999650</v>
      </c>
      <c r="B160">
        <f>INDEX(calc_utili!$B$5:$BT$305,MATCH($A160,calc_utili!$B$5:$B$305,0),MATCH(B$5,calc_utili!$B$5:$BT$5,0))</f>
        <v>6.4936858503374397</v>
      </c>
      <c r="C160">
        <f>INDEX(calc_utili!$B$5:$BT$305,MATCH($A160,calc_utili!$B$5:$B$305,0),MATCH(C$5,calc_utili!$B$5:$BT$5,0))</f>
        <v>0.50372777239093602</v>
      </c>
      <c r="D160">
        <f>INDEX(calc_utili!$B$5:$BT$305,MATCH($A160,calc_utili!$B$5:$B$305,0),MATCH(D$5,calc_utili!$B$5:$BT$5,0))</f>
        <v>-0.33496220194649101</v>
      </c>
      <c r="E160">
        <f>INDEX(calc_utili!$B$5:$BT$305,MATCH($A160,calc_utili!$B$5:$B$305,0),MATCH(E$5,calc_utili!$B$5:$BT$5,0))</f>
        <v>0.96475584781300305</v>
      </c>
      <c r="F160">
        <f>INDEX(calc_utili!$B$5:$BT$305,MATCH($A160,calc_utili!$B$5:$B$305,0),MATCH(F$5,calc_utili!$B$5:$BT$5,0))</f>
        <v>-0.126062019332148</v>
      </c>
      <c r="G160">
        <f>INDEX(calc_utili!$B$5:$BT$305,MATCH(Prod_2!$A160,calc_utili!$B$5:$B$305,0),MATCH(Prod_2!G$5,calc_utili!$B$5:$BT$5,0))</f>
        <v>0.18796578264979491</v>
      </c>
      <c r="H160">
        <f t="shared" si="4"/>
        <v>7.6891110319125344</v>
      </c>
      <c r="J160" s="59">
        <f t="shared" si="5"/>
        <v>2184.4318086660724</v>
      </c>
    </row>
    <row r="161" spans="1:10" x14ac:dyDescent="0.25">
      <c r="A161">
        <v>999999652</v>
      </c>
      <c r="B161">
        <f>INDEX(calc_utili!$B$5:$BT$305,MATCH($A161,calc_utili!$B$5:$B$305,0),MATCH(B$5,calc_utili!$B$5:$BT$5,0))</f>
        <v>4.7051424574003704</v>
      </c>
      <c r="C161">
        <f>INDEX(calc_utili!$B$5:$BT$305,MATCH($A161,calc_utili!$B$5:$B$305,0),MATCH(C$5,calc_utili!$B$5:$BT$5,0))</f>
        <v>0.91734566663290595</v>
      </c>
      <c r="D161">
        <f>INDEX(calc_utili!$B$5:$BT$305,MATCH($A161,calc_utili!$B$5:$B$305,0),MATCH(D$5,calc_utili!$B$5:$BT$5,0))</f>
        <v>1.70840041971892</v>
      </c>
      <c r="E161">
        <f>INDEX(calc_utili!$B$5:$BT$305,MATCH($A161,calc_utili!$B$5:$B$305,0),MATCH(E$5,calc_utili!$B$5:$BT$5,0))</f>
        <v>1.0212768939924599</v>
      </c>
      <c r="F161">
        <f>INDEX(calc_utili!$B$5:$BT$305,MATCH($A161,calc_utili!$B$5:$B$305,0),MATCH(F$5,calc_utili!$B$5:$BT$5,0))</f>
        <v>-3.74730205795029E-2</v>
      </c>
      <c r="G161">
        <f>INDEX(calc_utili!$B$5:$BT$305,MATCH(Prod_2!$A161,calc_utili!$B$5:$B$305,0),MATCH(Prod_2!G$5,calc_utili!$B$5:$BT$5,0))</f>
        <v>0.21112194479485824</v>
      </c>
      <c r="H161">
        <f t="shared" si="4"/>
        <v>8.5258143619600109</v>
      </c>
      <c r="J161" s="59">
        <f t="shared" si="5"/>
        <v>5043.2921992963238</v>
      </c>
    </row>
    <row r="162" spans="1:10" x14ac:dyDescent="0.25">
      <c r="A162">
        <v>999999653</v>
      </c>
      <c r="B162">
        <f>INDEX(calc_utili!$B$5:$BT$305,MATCH($A162,calc_utili!$B$5:$B$305,0),MATCH(B$5,calc_utili!$B$5:$BT$5,0))</f>
        <v>3.7387592164298402</v>
      </c>
      <c r="C162">
        <f>INDEX(calc_utili!$B$5:$BT$305,MATCH($A162,calc_utili!$B$5:$B$305,0),MATCH(C$5,calc_utili!$B$5:$BT$5,0))</f>
        <v>1.28909270273407</v>
      </c>
      <c r="D162">
        <f>INDEX(calc_utili!$B$5:$BT$305,MATCH($A162,calc_utili!$B$5:$B$305,0),MATCH(D$5,calc_utili!$B$5:$BT$5,0))</f>
        <v>0.31223380732797501</v>
      </c>
      <c r="E162">
        <f>INDEX(calc_utili!$B$5:$BT$305,MATCH($A162,calc_utili!$B$5:$B$305,0),MATCH(E$5,calc_utili!$B$5:$BT$5,0))</f>
        <v>0.58269767095454295</v>
      </c>
      <c r="F162">
        <f>INDEX(calc_utili!$B$5:$BT$305,MATCH($A162,calc_utili!$B$5:$B$305,0),MATCH(F$5,calc_utili!$B$5:$BT$5,0))</f>
        <v>-0.151013764385132</v>
      </c>
      <c r="G162">
        <f>INDEX(calc_utili!$B$5:$BT$305,MATCH(Prod_2!$A162,calc_utili!$B$5:$B$305,0),MATCH(Prod_2!G$5,calc_utili!$B$5:$BT$5,0))</f>
        <v>0.26879158858996055</v>
      </c>
      <c r="H162">
        <f t="shared" si="4"/>
        <v>6.0405612216512576</v>
      </c>
      <c r="J162" s="59">
        <f t="shared" si="5"/>
        <v>420.12875408823817</v>
      </c>
    </row>
    <row r="163" spans="1:10" x14ac:dyDescent="0.25">
      <c r="A163">
        <v>999999656</v>
      </c>
      <c r="B163">
        <f>INDEX(calc_utili!$B$5:$BT$305,MATCH($A163,calc_utili!$B$5:$B$305,0),MATCH(B$5,calc_utili!$B$5:$BT$5,0))</f>
        <v>4.98124365062057</v>
      </c>
      <c r="C163">
        <f>INDEX(calc_utili!$B$5:$BT$305,MATCH($A163,calc_utili!$B$5:$B$305,0),MATCH(C$5,calc_utili!$B$5:$BT$5,0))</f>
        <v>1.0897729923776101</v>
      </c>
      <c r="D163">
        <f>INDEX(calc_utili!$B$5:$BT$305,MATCH($A163,calc_utili!$B$5:$B$305,0),MATCH(D$5,calc_utili!$B$5:$BT$5,0))</f>
        <v>1.2591156501274701</v>
      </c>
      <c r="E163">
        <f>INDEX(calc_utili!$B$5:$BT$305,MATCH($A163,calc_utili!$B$5:$B$305,0),MATCH(E$5,calc_utili!$B$5:$BT$5,0))</f>
        <v>0.32070164925725198</v>
      </c>
      <c r="F163">
        <f>INDEX(calc_utili!$B$5:$BT$305,MATCH($A163,calc_utili!$B$5:$B$305,0),MATCH(F$5,calc_utili!$B$5:$BT$5,0))</f>
        <v>-4.5640887340494297E-2</v>
      </c>
      <c r="G163">
        <f>INDEX(calc_utili!$B$5:$BT$305,MATCH(Prod_2!$A163,calc_utili!$B$5:$B$305,0),MATCH(Prod_2!G$5,calc_utili!$B$5:$BT$5,0))</f>
        <v>0.21328296953162473</v>
      </c>
      <c r="H163">
        <f t="shared" si="4"/>
        <v>7.8184760245740339</v>
      </c>
      <c r="J163" s="59">
        <f t="shared" si="5"/>
        <v>2486.1137433253975</v>
      </c>
    </row>
    <row r="164" spans="1:10" x14ac:dyDescent="0.25">
      <c r="A164">
        <v>999999660</v>
      </c>
      <c r="B164">
        <f>INDEX(calc_utili!$B$5:$BT$305,MATCH($A164,calc_utili!$B$5:$B$305,0),MATCH(B$5,calc_utili!$B$5:$BT$5,0))</f>
        <v>6.3765877635373904</v>
      </c>
      <c r="C164">
        <f>INDEX(calc_utili!$B$5:$BT$305,MATCH($A164,calc_utili!$B$5:$B$305,0),MATCH(C$5,calc_utili!$B$5:$BT$5,0))</f>
        <v>0.25900277265087701</v>
      </c>
      <c r="D164">
        <f>INDEX(calc_utili!$B$5:$BT$305,MATCH($A164,calc_utili!$B$5:$B$305,0),MATCH(D$5,calc_utili!$B$5:$BT$5,0))</f>
        <v>0.60891664020639302</v>
      </c>
      <c r="E164">
        <f>INDEX(calc_utili!$B$5:$BT$305,MATCH($A164,calc_utili!$B$5:$B$305,0),MATCH(E$5,calc_utili!$B$5:$BT$5,0))</f>
        <v>0.26065335632401698</v>
      </c>
      <c r="F164">
        <f>INDEX(calc_utili!$B$5:$BT$305,MATCH($A164,calc_utili!$B$5:$B$305,0),MATCH(F$5,calc_utili!$B$5:$BT$5,0))</f>
        <v>-0.55225056290582397</v>
      </c>
      <c r="G164">
        <f>INDEX(calc_utili!$B$5:$BT$305,MATCH(Prod_2!$A164,calc_utili!$B$5:$B$305,0),MATCH(Prod_2!G$5,calc_utili!$B$5:$BT$5,0))</f>
        <v>-0.10251941674057519</v>
      </c>
      <c r="H164">
        <f t="shared" si="4"/>
        <v>6.8503905530722786</v>
      </c>
      <c r="J164" s="59">
        <f t="shared" si="5"/>
        <v>944.24961425479717</v>
      </c>
    </row>
    <row r="165" spans="1:10" x14ac:dyDescent="0.25">
      <c r="A165">
        <v>999999661</v>
      </c>
      <c r="B165">
        <f>INDEX(calc_utili!$B$5:$BT$305,MATCH($A165,calc_utili!$B$5:$B$305,0),MATCH(B$5,calc_utili!$B$5:$BT$5,0))</f>
        <v>5.7147453610660897</v>
      </c>
      <c r="C165">
        <f>INDEX(calc_utili!$B$5:$BT$305,MATCH($A165,calc_utili!$B$5:$B$305,0),MATCH(C$5,calc_utili!$B$5:$BT$5,0))</f>
        <v>2.9185968080584601</v>
      </c>
      <c r="D165">
        <f>INDEX(calc_utili!$B$5:$BT$305,MATCH($A165,calc_utili!$B$5:$B$305,0),MATCH(D$5,calc_utili!$B$5:$BT$5,0))</f>
        <v>-0.521291384855189</v>
      </c>
      <c r="E165">
        <f>INDEX(calc_utili!$B$5:$BT$305,MATCH($A165,calc_utili!$B$5:$B$305,0),MATCH(E$5,calc_utili!$B$5:$BT$5,0))</f>
        <v>0.20229183750850299</v>
      </c>
      <c r="F165">
        <f>INDEX(calc_utili!$B$5:$BT$305,MATCH($A165,calc_utili!$B$5:$B$305,0),MATCH(F$5,calc_utili!$B$5:$BT$5,0))</f>
        <v>0.24067217931056401</v>
      </c>
      <c r="G165">
        <f>INDEX(calc_utili!$B$5:$BT$305,MATCH(Prod_2!$A165,calc_utili!$B$5:$B$305,0),MATCH(Prod_2!G$5,calc_utili!$B$5:$BT$5,0))</f>
        <v>0.43365870399929696</v>
      </c>
      <c r="H165">
        <f t="shared" si="4"/>
        <v>8.9886735050877249</v>
      </c>
      <c r="J165" s="59">
        <f t="shared" si="5"/>
        <v>8011.8222020885787</v>
      </c>
    </row>
    <row r="166" spans="1:10" x14ac:dyDescent="0.25">
      <c r="A166">
        <v>999999662</v>
      </c>
      <c r="B166">
        <f>INDEX(calc_utili!$B$5:$BT$305,MATCH($A166,calc_utili!$B$5:$B$305,0),MATCH(B$5,calc_utili!$B$5:$BT$5,0))</f>
        <v>2.86329210167162</v>
      </c>
      <c r="C166">
        <f>INDEX(calc_utili!$B$5:$BT$305,MATCH($A166,calc_utili!$B$5:$B$305,0),MATCH(C$5,calc_utili!$B$5:$BT$5,0))</f>
        <v>-0.16940841103326301</v>
      </c>
      <c r="D166">
        <f>INDEX(calc_utili!$B$5:$BT$305,MATCH($A166,calc_utili!$B$5:$B$305,0),MATCH(D$5,calc_utili!$B$5:$BT$5,0))</f>
        <v>-0.122839595947695</v>
      </c>
      <c r="E166">
        <f>INDEX(calc_utili!$B$5:$BT$305,MATCH($A166,calc_utili!$B$5:$B$305,0),MATCH(E$5,calc_utili!$B$5:$BT$5,0))</f>
        <v>-0.93739186642065198</v>
      </c>
      <c r="F166">
        <f>INDEX(calc_utili!$B$5:$BT$305,MATCH($A166,calc_utili!$B$5:$B$305,0),MATCH(F$5,calc_utili!$B$5:$BT$5,0))</f>
        <v>0.25859325428597701</v>
      </c>
      <c r="G166">
        <f>INDEX(calc_utili!$B$5:$BT$305,MATCH(Prod_2!$A166,calc_utili!$B$5:$B$305,0),MATCH(Prod_2!G$5,calc_utili!$B$5:$BT$5,0))</f>
        <v>0.21821432947431374</v>
      </c>
      <c r="H166">
        <f t="shared" si="4"/>
        <v>2.1104598120303004</v>
      </c>
      <c r="J166" s="59">
        <f t="shared" si="5"/>
        <v>8.2520347972826933</v>
      </c>
    </row>
    <row r="167" spans="1:10" x14ac:dyDescent="0.25">
      <c r="A167">
        <v>999999669</v>
      </c>
      <c r="B167">
        <f>INDEX(calc_utili!$B$5:$BT$305,MATCH($A167,calc_utili!$B$5:$B$305,0),MATCH(B$5,calc_utili!$B$5:$BT$5,0))</f>
        <v>1.7584396530778501</v>
      </c>
      <c r="C167">
        <f>INDEX(calc_utili!$B$5:$BT$305,MATCH($A167,calc_utili!$B$5:$B$305,0),MATCH(C$5,calc_utili!$B$5:$BT$5,0))</f>
        <v>0.94698834843110002</v>
      </c>
      <c r="D167">
        <f>INDEX(calc_utili!$B$5:$BT$305,MATCH($A167,calc_utili!$B$5:$B$305,0),MATCH(D$5,calc_utili!$B$5:$BT$5,0))</f>
        <v>0.49210897442606399</v>
      </c>
      <c r="E167">
        <f>INDEX(calc_utili!$B$5:$BT$305,MATCH($A167,calc_utili!$B$5:$B$305,0),MATCH(E$5,calc_utili!$B$5:$BT$5,0))</f>
        <v>-0.53854266277088303</v>
      </c>
      <c r="F167">
        <f>INDEX(calc_utili!$B$5:$BT$305,MATCH($A167,calc_utili!$B$5:$B$305,0),MATCH(F$5,calc_utili!$B$5:$BT$5,0))</f>
        <v>-1.3678634738859E-2</v>
      </c>
      <c r="G167">
        <f>INDEX(calc_utili!$B$5:$BT$305,MATCH(Prod_2!$A167,calc_utili!$B$5:$B$305,0),MATCH(Prod_2!G$5,calc_utili!$B$5:$BT$5,0))</f>
        <v>6.3646114924302055E-2</v>
      </c>
      <c r="H167">
        <f t="shared" si="4"/>
        <v>2.708961793349574</v>
      </c>
      <c r="J167" s="59">
        <f t="shared" si="5"/>
        <v>15.013680118107915</v>
      </c>
    </row>
    <row r="168" spans="1:10" x14ac:dyDescent="0.25">
      <c r="A168">
        <v>999999683</v>
      </c>
      <c r="B168">
        <f>INDEX(calc_utili!$B$5:$BT$305,MATCH($A168,calc_utili!$B$5:$B$305,0),MATCH(B$5,calc_utili!$B$5:$BT$5,0))</f>
        <v>2.6746454704754998</v>
      </c>
      <c r="C168">
        <f>INDEX(calc_utili!$B$5:$BT$305,MATCH($A168,calc_utili!$B$5:$B$305,0),MATCH(C$5,calc_utili!$B$5:$BT$5,0))</f>
        <v>2.5950645827027898</v>
      </c>
      <c r="D168">
        <f>INDEX(calc_utili!$B$5:$BT$305,MATCH($A168,calc_utili!$B$5:$B$305,0),MATCH(D$5,calc_utili!$B$5:$BT$5,0))</f>
        <v>1.1075850568612999</v>
      </c>
      <c r="E168">
        <f>INDEX(calc_utili!$B$5:$BT$305,MATCH($A168,calc_utili!$B$5:$B$305,0),MATCH(E$5,calc_utili!$B$5:$BT$5,0))</f>
        <v>0.80097354115478003</v>
      </c>
      <c r="F168">
        <f>INDEX(calc_utili!$B$5:$BT$305,MATCH($A168,calc_utili!$B$5:$B$305,0),MATCH(F$5,calc_utili!$B$5:$BT$5,0))</f>
        <v>1.0026117485453601</v>
      </c>
      <c r="G168">
        <f>INDEX(calc_utili!$B$5:$BT$305,MATCH(Prod_2!$A168,calc_utili!$B$5:$B$305,0),MATCH(Prod_2!G$5,calc_utili!$B$5:$BT$5,0))</f>
        <v>0.44406802627115072</v>
      </c>
      <c r="H168">
        <f t="shared" si="4"/>
        <v>8.6249484260108815</v>
      </c>
      <c r="J168" s="59">
        <f t="shared" si="5"/>
        <v>5568.8754920355886</v>
      </c>
    </row>
    <row r="169" spans="1:10" x14ac:dyDescent="0.25">
      <c r="A169">
        <v>999999685</v>
      </c>
      <c r="B169">
        <f>INDEX(calc_utili!$B$5:$BT$305,MATCH($A169,calc_utili!$B$5:$B$305,0),MATCH(B$5,calc_utili!$B$5:$BT$5,0))</f>
        <v>5.46207660768225</v>
      </c>
      <c r="C169">
        <f>INDEX(calc_utili!$B$5:$BT$305,MATCH($A169,calc_utili!$B$5:$B$305,0),MATCH(C$5,calc_utili!$B$5:$BT$5,0))</f>
        <v>1.1684822273215301</v>
      </c>
      <c r="D169">
        <f>INDEX(calc_utili!$B$5:$BT$305,MATCH($A169,calc_utili!$B$5:$B$305,0),MATCH(D$5,calc_utili!$B$5:$BT$5,0))</f>
        <v>0.87750225189926601</v>
      </c>
      <c r="E169">
        <f>INDEX(calc_utili!$B$5:$BT$305,MATCH($A169,calc_utili!$B$5:$B$305,0),MATCH(E$5,calc_utili!$B$5:$BT$5,0))</f>
        <v>0.51614662625357899</v>
      </c>
      <c r="F169">
        <f>INDEX(calc_utili!$B$5:$BT$305,MATCH($A169,calc_utili!$B$5:$B$305,0),MATCH(F$5,calc_utili!$B$5:$BT$5,0))</f>
        <v>-7.1038285028735798E-2</v>
      </c>
      <c r="G169">
        <f>INDEX(calc_utili!$B$5:$BT$305,MATCH(Prod_2!$A169,calc_utili!$B$5:$B$305,0),MATCH(Prod_2!G$5,calc_utili!$B$5:$BT$5,0))</f>
        <v>0.37109139604018315</v>
      </c>
      <c r="H169">
        <f t="shared" si="4"/>
        <v>8.3242608241680731</v>
      </c>
      <c r="J169" s="59">
        <f t="shared" si="5"/>
        <v>4122.6886900478448</v>
      </c>
    </row>
    <row r="170" spans="1:10" x14ac:dyDescent="0.25">
      <c r="A170">
        <v>999999687</v>
      </c>
      <c r="B170" t="e">
        <f>INDEX(calc_utili!$B$5:$BT$305,MATCH($A170,calc_utili!$B$5:$B$305,0),MATCH(B$5,calc_utili!$B$5:$BT$5,0))</f>
        <v>#N/A</v>
      </c>
      <c r="C170" t="e">
        <f>INDEX(calc_utili!$B$5:$BT$305,MATCH($A170,calc_utili!$B$5:$B$305,0),MATCH(C$5,calc_utili!$B$5:$BT$5,0))</f>
        <v>#N/A</v>
      </c>
      <c r="D170" t="e">
        <f>INDEX(calc_utili!$B$5:$BT$305,MATCH($A170,calc_utili!$B$5:$B$305,0),MATCH(D$5,calc_utili!$B$5:$BT$5,0))</f>
        <v>#N/A</v>
      </c>
      <c r="E170" t="e">
        <f>INDEX(calc_utili!$B$5:$BT$305,MATCH($A170,calc_utili!$B$5:$B$305,0),MATCH(E$5,calc_utili!$B$5:$BT$5,0))</f>
        <v>#N/A</v>
      </c>
      <c r="F170" t="e">
        <f>INDEX(calc_utili!$B$5:$BT$305,MATCH($A170,calc_utili!$B$5:$B$305,0),MATCH(F$5,calc_utili!$B$5:$BT$5,0))</f>
        <v>#N/A</v>
      </c>
      <c r="G170" t="e">
        <f>INDEX(calc_utili!$B$5:$BT$305,MATCH(Prod_2!$A170,calc_utili!$B$5:$B$305,0),MATCH(Prod_2!G$5,calc_utili!$B$5:$BT$5,0))</f>
        <v>#N/A</v>
      </c>
      <c r="H170" t="e">
        <f t="shared" si="4"/>
        <v>#N/A</v>
      </c>
      <c r="J170" s="59" t="e">
        <f t="shared" si="5"/>
        <v>#N/A</v>
      </c>
    </row>
    <row r="171" spans="1:10" x14ac:dyDescent="0.25">
      <c r="A171">
        <v>999999688</v>
      </c>
      <c r="B171">
        <f>INDEX(calc_utili!$B$5:$BT$305,MATCH($A171,calc_utili!$B$5:$B$305,0),MATCH(B$5,calc_utili!$B$5:$BT$5,0))</f>
        <v>6.0964474638238704</v>
      </c>
      <c r="C171">
        <f>INDEX(calc_utili!$B$5:$BT$305,MATCH($A171,calc_utili!$B$5:$B$305,0),MATCH(C$5,calc_utili!$B$5:$BT$5,0))</f>
        <v>-0.24782988657104901</v>
      </c>
      <c r="D171">
        <f>INDEX(calc_utili!$B$5:$BT$305,MATCH($A171,calc_utili!$B$5:$B$305,0),MATCH(D$5,calc_utili!$B$5:$BT$5,0))</f>
        <v>-0.125711641031094</v>
      </c>
      <c r="E171">
        <f>INDEX(calc_utili!$B$5:$BT$305,MATCH($A171,calc_utili!$B$5:$B$305,0),MATCH(E$5,calc_utili!$B$5:$BT$5,0))</f>
        <v>-0.102396635919818</v>
      </c>
      <c r="F171">
        <f>INDEX(calc_utili!$B$5:$BT$305,MATCH($A171,calc_utili!$B$5:$B$305,0),MATCH(F$5,calc_utili!$B$5:$BT$5,0))</f>
        <v>-0.26386619531990502</v>
      </c>
      <c r="G171">
        <f>INDEX(calc_utili!$B$5:$BT$305,MATCH(Prod_2!$A171,calc_utili!$B$5:$B$305,0),MATCH(Prod_2!G$5,calc_utili!$B$5:$BT$5,0))</f>
        <v>0.81709229207354195</v>
      </c>
      <c r="H171">
        <f t="shared" si="4"/>
        <v>6.1737353970555464</v>
      </c>
      <c r="J171" s="59">
        <f t="shared" si="5"/>
        <v>479.97566133080647</v>
      </c>
    </row>
    <row r="172" spans="1:10" x14ac:dyDescent="0.25">
      <c r="A172">
        <v>999999689</v>
      </c>
      <c r="B172">
        <f>INDEX(calc_utili!$B$5:$BT$305,MATCH($A172,calc_utili!$B$5:$B$305,0),MATCH(B$5,calc_utili!$B$5:$BT$5,0))</f>
        <v>8.4159410016784193</v>
      </c>
      <c r="C172">
        <f>INDEX(calc_utili!$B$5:$BT$305,MATCH($A172,calc_utili!$B$5:$B$305,0),MATCH(C$5,calc_utili!$B$5:$BT$5,0))</f>
        <v>1.7991525189256901</v>
      </c>
      <c r="D172">
        <f>INDEX(calc_utili!$B$5:$BT$305,MATCH($A172,calc_utili!$B$5:$B$305,0),MATCH(D$5,calc_utili!$B$5:$BT$5,0))</f>
        <v>0.24400150348360999</v>
      </c>
      <c r="E172">
        <f>INDEX(calc_utili!$B$5:$BT$305,MATCH($A172,calc_utili!$B$5:$B$305,0),MATCH(E$5,calc_utili!$B$5:$BT$5,0))</f>
        <v>0.23661693070659201</v>
      </c>
      <c r="F172">
        <f>INDEX(calc_utili!$B$5:$BT$305,MATCH($A172,calc_utili!$B$5:$B$305,0),MATCH(F$5,calc_utili!$B$5:$BT$5,0))</f>
        <v>0.33947983670197002</v>
      </c>
      <c r="G172">
        <f>INDEX(calc_utili!$B$5:$BT$305,MATCH(Prod_2!$A172,calc_utili!$B$5:$B$305,0),MATCH(Prod_2!G$5,calc_utili!$B$5:$BT$5,0))</f>
        <v>0.17367884190621585</v>
      </c>
      <c r="H172">
        <f t="shared" si="4"/>
        <v>11.208870633402498</v>
      </c>
      <c r="J172" s="59">
        <f t="shared" si="5"/>
        <v>73782.040949168586</v>
      </c>
    </row>
    <row r="173" spans="1:10" x14ac:dyDescent="0.25">
      <c r="A173">
        <v>999999690</v>
      </c>
      <c r="B173">
        <f>INDEX(calc_utili!$B$5:$BT$305,MATCH($A173,calc_utili!$B$5:$B$305,0),MATCH(B$5,calc_utili!$B$5:$BT$5,0))</f>
        <v>4.6481755293180003</v>
      </c>
      <c r="C173">
        <f>INDEX(calc_utili!$B$5:$BT$305,MATCH($A173,calc_utili!$B$5:$B$305,0),MATCH(C$5,calc_utili!$B$5:$BT$5,0))</f>
        <v>3.8722040231970598</v>
      </c>
      <c r="D173">
        <f>INDEX(calc_utili!$B$5:$BT$305,MATCH($A173,calc_utili!$B$5:$B$305,0),MATCH(D$5,calc_utili!$B$5:$BT$5,0))</f>
        <v>-0.81547265775186195</v>
      </c>
      <c r="E173">
        <f>INDEX(calc_utili!$B$5:$BT$305,MATCH($A173,calc_utili!$B$5:$B$305,0),MATCH(E$5,calc_utili!$B$5:$BT$5,0))</f>
        <v>0.1197799292553</v>
      </c>
      <c r="F173">
        <f>INDEX(calc_utili!$B$5:$BT$305,MATCH($A173,calc_utili!$B$5:$B$305,0),MATCH(F$5,calc_utili!$B$5:$BT$5,0))</f>
        <v>-0.22048086265973699</v>
      </c>
      <c r="G173">
        <f>INDEX(calc_utili!$B$5:$BT$305,MATCH(Prod_2!$A173,calc_utili!$B$5:$B$305,0),MATCH(Prod_2!G$5,calc_utili!$B$5:$BT$5,0))</f>
        <v>0.59830939908035585</v>
      </c>
      <c r="H173">
        <f t="shared" si="4"/>
        <v>8.2025153604391168</v>
      </c>
      <c r="J173" s="59">
        <f t="shared" si="5"/>
        <v>3650.1201375755004</v>
      </c>
    </row>
    <row r="174" spans="1:10" x14ac:dyDescent="0.25">
      <c r="A174">
        <v>999999691</v>
      </c>
      <c r="B174">
        <f>INDEX(calc_utili!$B$5:$BT$305,MATCH($A174,calc_utili!$B$5:$B$305,0),MATCH(B$5,calc_utili!$B$5:$BT$5,0))</f>
        <v>0.338645216649476</v>
      </c>
      <c r="C174">
        <f>INDEX(calc_utili!$B$5:$BT$305,MATCH($A174,calc_utili!$B$5:$B$305,0),MATCH(C$5,calc_utili!$B$5:$BT$5,0))</f>
        <v>0.85212339524813596</v>
      </c>
      <c r="D174">
        <f>INDEX(calc_utili!$B$5:$BT$305,MATCH($A174,calc_utili!$B$5:$B$305,0),MATCH(D$5,calc_utili!$B$5:$BT$5,0))</f>
        <v>0.73581908692779896</v>
      </c>
      <c r="E174">
        <f>INDEX(calc_utili!$B$5:$BT$305,MATCH($A174,calc_utili!$B$5:$B$305,0),MATCH(E$5,calc_utili!$B$5:$BT$5,0))</f>
        <v>-0.17617811099984801</v>
      </c>
      <c r="F174">
        <f>INDEX(calc_utili!$B$5:$BT$305,MATCH($A174,calc_utili!$B$5:$B$305,0),MATCH(F$5,calc_utili!$B$5:$BT$5,0))</f>
        <v>-2.36983185782896E-2</v>
      </c>
      <c r="G174">
        <f>INDEX(calc_utili!$B$5:$BT$305,MATCH(Prod_2!$A174,calc_utili!$B$5:$B$305,0),MATCH(Prod_2!G$5,calc_utili!$B$5:$BT$5,0))</f>
        <v>1.4529562610624591</v>
      </c>
      <c r="H174">
        <f t="shared" si="4"/>
        <v>3.1796675303097324</v>
      </c>
      <c r="J174" s="59">
        <f t="shared" si="5"/>
        <v>24.038760064228942</v>
      </c>
    </row>
    <row r="175" spans="1:10" x14ac:dyDescent="0.25">
      <c r="A175">
        <v>999999693</v>
      </c>
      <c r="B175">
        <f>INDEX(calc_utili!$B$5:$BT$305,MATCH($A175,calc_utili!$B$5:$B$305,0),MATCH(B$5,calc_utili!$B$5:$BT$5,0))</f>
        <v>1.0932698492305499</v>
      </c>
      <c r="C175">
        <f>INDEX(calc_utili!$B$5:$BT$305,MATCH($A175,calc_utili!$B$5:$B$305,0),MATCH(C$5,calc_utili!$B$5:$BT$5,0))</f>
        <v>3.0137149573261102</v>
      </c>
      <c r="D175">
        <f>INDEX(calc_utili!$B$5:$BT$305,MATCH($A175,calc_utili!$B$5:$B$305,0),MATCH(D$5,calc_utili!$B$5:$BT$5,0))</f>
        <v>0.248724884864819</v>
      </c>
      <c r="E175">
        <f>INDEX(calc_utili!$B$5:$BT$305,MATCH($A175,calc_utili!$B$5:$B$305,0),MATCH(E$5,calc_utili!$B$5:$BT$5,0))</f>
        <v>0.10755404393307499</v>
      </c>
      <c r="F175">
        <f>INDEX(calc_utili!$B$5:$BT$305,MATCH($A175,calc_utili!$B$5:$B$305,0),MATCH(F$5,calc_utili!$B$5:$BT$5,0))</f>
        <v>-9.8743766737823702E-2</v>
      </c>
      <c r="G175">
        <f>INDEX(calc_utili!$B$5:$BT$305,MATCH(Prod_2!$A175,calc_utili!$B$5:$B$305,0),MATCH(Prod_2!G$5,calc_utili!$B$5:$BT$5,0))</f>
        <v>0.87478201463548988</v>
      </c>
      <c r="H175">
        <f t="shared" si="4"/>
        <v>5.2393019832522212</v>
      </c>
      <c r="J175" s="59">
        <f t="shared" si="5"/>
        <v>188.53845346630916</v>
      </c>
    </row>
    <row r="176" spans="1:10" x14ac:dyDescent="0.25">
      <c r="A176">
        <v>999999696</v>
      </c>
      <c r="B176">
        <f>INDEX(calc_utili!$B$5:$BT$305,MATCH($A176,calc_utili!$B$5:$B$305,0),MATCH(B$5,calc_utili!$B$5:$BT$5,0))</f>
        <v>2.0438119754302102</v>
      </c>
      <c r="C176">
        <f>INDEX(calc_utili!$B$5:$BT$305,MATCH($A176,calc_utili!$B$5:$B$305,0),MATCH(C$5,calc_utili!$B$5:$BT$5,0))</f>
        <v>0.427984905226162</v>
      </c>
      <c r="D176">
        <f>INDEX(calc_utili!$B$5:$BT$305,MATCH($A176,calc_utili!$B$5:$B$305,0),MATCH(D$5,calc_utili!$B$5:$BT$5,0))</f>
        <v>-2.55912160459052E-2</v>
      </c>
      <c r="E176">
        <f>INDEX(calc_utili!$B$5:$BT$305,MATCH($A176,calc_utili!$B$5:$B$305,0),MATCH(E$5,calc_utili!$B$5:$BT$5,0))</f>
        <v>0.11299928821237699</v>
      </c>
      <c r="F176">
        <f>INDEX(calc_utili!$B$5:$BT$305,MATCH($A176,calc_utili!$B$5:$B$305,0),MATCH(F$5,calc_utili!$B$5:$BT$5,0))</f>
        <v>0.164778509245637</v>
      </c>
      <c r="G176">
        <f>INDEX(calc_utili!$B$5:$BT$305,MATCH(Prod_2!$A176,calc_utili!$B$5:$B$305,0),MATCH(Prod_2!G$5,calc_utili!$B$5:$BT$5,0))</f>
        <v>-0.18914329506971317</v>
      </c>
      <c r="H176">
        <f t="shared" si="4"/>
        <v>2.5348401669987677</v>
      </c>
      <c r="J176" s="59">
        <f t="shared" si="5"/>
        <v>12.614414487174415</v>
      </c>
    </row>
    <row r="177" spans="1:10" x14ac:dyDescent="0.25">
      <c r="A177">
        <v>999999702</v>
      </c>
      <c r="B177">
        <f>INDEX(calc_utili!$B$5:$BT$305,MATCH($A177,calc_utili!$B$5:$B$305,0),MATCH(B$5,calc_utili!$B$5:$BT$5,0))</f>
        <v>3.1964233759372398</v>
      </c>
      <c r="C177">
        <f>INDEX(calc_utili!$B$5:$BT$305,MATCH($A177,calc_utili!$B$5:$B$305,0),MATCH(C$5,calc_utili!$B$5:$BT$5,0))</f>
        <v>-0.72685437970627997</v>
      </c>
      <c r="D177">
        <f>INDEX(calc_utili!$B$5:$BT$305,MATCH($A177,calc_utili!$B$5:$B$305,0),MATCH(D$5,calc_utili!$B$5:$BT$5,0))</f>
        <v>0.298261161837589</v>
      </c>
      <c r="E177">
        <f>INDEX(calc_utili!$B$5:$BT$305,MATCH($A177,calc_utili!$B$5:$B$305,0),MATCH(E$5,calc_utili!$B$5:$BT$5,0))</f>
        <v>-1.2861548027665399</v>
      </c>
      <c r="F177">
        <f>INDEX(calc_utili!$B$5:$BT$305,MATCH($A177,calc_utili!$B$5:$B$305,0),MATCH(F$5,calc_utili!$B$5:$BT$5,0))</f>
        <v>8.4156046970612103E-2</v>
      </c>
      <c r="G177">
        <f>INDEX(calc_utili!$B$5:$BT$305,MATCH(Prod_2!$A177,calc_utili!$B$5:$B$305,0),MATCH(Prod_2!G$5,calc_utili!$B$5:$BT$5,0))</f>
        <v>3.7347047111776999E-2</v>
      </c>
      <c r="H177">
        <f t="shared" si="4"/>
        <v>1.6031784493843977</v>
      </c>
      <c r="J177" s="59">
        <f t="shared" si="5"/>
        <v>4.9688004328890374</v>
      </c>
    </row>
    <row r="178" spans="1:10" x14ac:dyDescent="0.25">
      <c r="A178">
        <v>999999703</v>
      </c>
      <c r="B178">
        <f>INDEX(calc_utili!$B$5:$BT$305,MATCH($A178,calc_utili!$B$5:$B$305,0),MATCH(B$5,calc_utili!$B$5:$BT$5,0))</f>
        <v>1.9613501151739201</v>
      </c>
      <c r="C178">
        <f>INDEX(calc_utili!$B$5:$BT$305,MATCH($A178,calc_utili!$B$5:$B$305,0),MATCH(C$5,calc_utili!$B$5:$BT$5,0))</f>
        <v>3.5452370164711402</v>
      </c>
      <c r="D178">
        <f>INDEX(calc_utili!$B$5:$BT$305,MATCH($A178,calc_utili!$B$5:$B$305,0),MATCH(D$5,calc_utili!$B$5:$BT$5,0))</f>
        <v>-3.4900374204441002E-3</v>
      </c>
      <c r="E178">
        <f>INDEX(calc_utili!$B$5:$BT$305,MATCH($A178,calc_utili!$B$5:$B$305,0),MATCH(E$5,calc_utili!$B$5:$BT$5,0))</f>
        <v>-0.15837286912817</v>
      </c>
      <c r="F178">
        <f>INDEX(calc_utili!$B$5:$BT$305,MATCH($A178,calc_utili!$B$5:$B$305,0),MATCH(F$5,calc_utili!$B$5:$BT$5,0))</f>
        <v>-9.3769165480412198E-2</v>
      </c>
      <c r="G178">
        <f>INDEX(calc_utili!$B$5:$BT$305,MATCH(Prod_2!$A178,calc_utili!$B$5:$B$305,0),MATCH(Prod_2!G$5,calc_utili!$B$5:$BT$5,0))</f>
        <v>1.4604345132865841</v>
      </c>
      <c r="H178">
        <f t="shared" si="4"/>
        <v>6.7113895729026183</v>
      </c>
      <c r="J178" s="59">
        <f t="shared" si="5"/>
        <v>821.7116747681689</v>
      </c>
    </row>
    <row r="179" spans="1:10" x14ac:dyDescent="0.25">
      <c r="A179">
        <v>999999704</v>
      </c>
      <c r="B179">
        <f>INDEX(calc_utili!$B$5:$BT$305,MATCH($A179,calc_utili!$B$5:$B$305,0),MATCH(B$5,calc_utili!$B$5:$BT$5,0))</f>
        <v>2.48011043288952</v>
      </c>
      <c r="C179">
        <f>INDEX(calc_utili!$B$5:$BT$305,MATCH($A179,calc_utili!$B$5:$B$305,0),MATCH(C$5,calc_utili!$B$5:$BT$5,0))</f>
        <v>2.8305892372173602</v>
      </c>
      <c r="D179">
        <f>INDEX(calc_utili!$B$5:$BT$305,MATCH($A179,calc_utili!$B$5:$B$305,0),MATCH(D$5,calc_utili!$B$5:$BT$5,0))</f>
        <v>0.33594411816363701</v>
      </c>
      <c r="E179">
        <f>INDEX(calc_utili!$B$5:$BT$305,MATCH($A179,calc_utili!$B$5:$B$305,0),MATCH(E$5,calc_utili!$B$5:$BT$5,0))</f>
        <v>-6.2627892647568295E-2</v>
      </c>
      <c r="F179">
        <f>INDEX(calc_utili!$B$5:$BT$305,MATCH($A179,calc_utili!$B$5:$B$305,0),MATCH(F$5,calc_utili!$B$5:$BT$5,0))</f>
        <v>-0.10808716689001199</v>
      </c>
      <c r="G179">
        <f>INDEX(calc_utili!$B$5:$BT$305,MATCH(Prod_2!$A179,calc_utili!$B$5:$B$305,0),MATCH(Prod_2!G$5,calc_utili!$B$5:$BT$5,0))</f>
        <v>0.64060380289172203</v>
      </c>
      <c r="H179">
        <f t="shared" si="4"/>
        <v>6.1165325316246584</v>
      </c>
      <c r="J179" s="59">
        <f t="shared" si="5"/>
        <v>453.29019689417453</v>
      </c>
    </row>
    <row r="180" spans="1:10" x14ac:dyDescent="0.25">
      <c r="A180">
        <v>999999705</v>
      </c>
      <c r="B180">
        <f>INDEX(calc_utili!$B$5:$BT$305,MATCH($A180,calc_utili!$B$5:$B$305,0),MATCH(B$5,calc_utili!$B$5:$BT$5,0))</f>
        <v>3.6989536770486602</v>
      </c>
      <c r="C180">
        <f>INDEX(calc_utili!$B$5:$BT$305,MATCH($A180,calc_utili!$B$5:$B$305,0),MATCH(C$5,calc_utili!$B$5:$BT$5,0))</f>
        <v>0.26460348475026402</v>
      </c>
      <c r="D180">
        <f>INDEX(calc_utili!$B$5:$BT$305,MATCH($A180,calc_utili!$B$5:$B$305,0),MATCH(D$5,calc_utili!$B$5:$BT$5,0))</f>
        <v>0.247414130236146</v>
      </c>
      <c r="E180">
        <f>INDEX(calc_utili!$B$5:$BT$305,MATCH($A180,calc_utili!$B$5:$B$305,0),MATCH(E$5,calc_utili!$B$5:$BT$5,0))</f>
        <v>0.45203699752023002</v>
      </c>
      <c r="F180">
        <f>INDEX(calc_utili!$B$5:$BT$305,MATCH($A180,calc_utili!$B$5:$B$305,0),MATCH(F$5,calc_utili!$B$5:$BT$5,0))</f>
        <v>-0.49573769399360901</v>
      </c>
      <c r="G180">
        <f>INDEX(calc_utili!$B$5:$BT$305,MATCH(Prod_2!$A180,calc_utili!$B$5:$B$305,0),MATCH(Prod_2!G$5,calc_utili!$B$5:$BT$5,0))</f>
        <v>0.85870149808791574</v>
      </c>
      <c r="H180">
        <f t="shared" si="4"/>
        <v>5.0259720936496066</v>
      </c>
      <c r="J180" s="59">
        <f t="shared" si="5"/>
        <v>152.31825177346246</v>
      </c>
    </row>
    <row r="181" spans="1:10" x14ac:dyDescent="0.25">
      <c r="A181">
        <v>999999706</v>
      </c>
      <c r="B181">
        <f>INDEX(calc_utili!$B$5:$BT$305,MATCH($A181,calc_utili!$B$5:$B$305,0),MATCH(B$5,calc_utili!$B$5:$BT$5,0))</f>
        <v>6.1990848928701396</v>
      </c>
      <c r="C181">
        <f>INDEX(calc_utili!$B$5:$BT$305,MATCH($A181,calc_utili!$B$5:$B$305,0),MATCH(C$5,calc_utili!$B$5:$BT$5,0))</f>
        <v>-1.11681087690053</v>
      </c>
      <c r="D181">
        <f>INDEX(calc_utili!$B$5:$BT$305,MATCH($A181,calc_utili!$B$5:$B$305,0),MATCH(D$5,calc_utili!$B$5:$BT$5,0))</f>
        <v>0.54261307771104506</v>
      </c>
      <c r="E181">
        <f>INDEX(calc_utili!$B$5:$BT$305,MATCH($A181,calc_utili!$B$5:$B$305,0),MATCH(E$5,calc_utili!$B$5:$BT$5,0))</f>
        <v>2.5117166120724201E-2</v>
      </c>
      <c r="F181">
        <f>INDEX(calc_utili!$B$5:$BT$305,MATCH($A181,calc_utili!$B$5:$B$305,0),MATCH(F$5,calc_utili!$B$5:$BT$5,0))</f>
        <v>-0.13247442765317899</v>
      </c>
      <c r="G181">
        <f>INDEX(calc_utili!$B$5:$BT$305,MATCH(Prod_2!$A181,calc_utili!$B$5:$B$305,0),MATCH(Prod_2!G$5,calc_utili!$B$5:$BT$5,0))</f>
        <v>0.33469381321844294</v>
      </c>
      <c r="H181">
        <f t="shared" si="4"/>
        <v>5.8522236453666423</v>
      </c>
      <c r="J181" s="59">
        <f t="shared" si="5"/>
        <v>348.00736570402393</v>
      </c>
    </row>
    <row r="182" spans="1:10" x14ac:dyDescent="0.25">
      <c r="A182">
        <v>999999707</v>
      </c>
      <c r="B182">
        <f>INDEX(calc_utili!$B$5:$BT$305,MATCH($A182,calc_utili!$B$5:$B$305,0),MATCH(B$5,calc_utili!$B$5:$BT$5,0))</f>
        <v>1.6474059151018301</v>
      </c>
      <c r="C182">
        <f>INDEX(calc_utili!$B$5:$BT$305,MATCH($A182,calc_utili!$B$5:$B$305,0),MATCH(C$5,calc_utili!$B$5:$BT$5,0))</f>
        <v>7.1357154618193502E-2</v>
      </c>
      <c r="D182">
        <f>INDEX(calc_utili!$B$5:$BT$305,MATCH($A182,calc_utili!$B$5:$B$305,0),MATCH(D$5,calc_utili!$B$5:$BT$5,0))</f>
        <v>1.23610789365427</v>
      </c>
      <c r="E182">
        <f>INDEX(calc_utili!$B$5:$BT$305,MATCH($A182,calc_utili!$B$5:$B$305,0),MATCH(E$5,calc_utili!$B$5:$BT$5,0))</f>
        <v>0.425737729096485</v>
      </c>
      <c r="F182">
        <f>INDEX(calc_utili!$B$5:$BT$305,MATCH($A182,calc_utili!$B$5:$B$305,0),MATCH(F$5,calc_utili!$B$5:$BT$5,0))</f>
        <v>-0.30012673676591101</v>
      </c>
      <c r="G182">
        <f>INDEX(calc_utili!$B$5:$BT$305,MATCH(Prod_2!$A182,calc_utili!$B$5:$B$305,0),MATCH(Prod_2!G$5,calc_utili!$B$5:$BT$5,0))</f>
        <v>0.63835298978365174</v>
      </c>
      <c r="H182">
        <f t="shared" si="4"/>
        <v>3.7188349454885197</v>
      </c>
      <c r="J182" s="59">
        <f t="shared" si="5"/>
        <v>41.216346834372615</v>
      </c>
    </row>
    <row r="183" spans="1:10" x14ac:dyDescent="0.25">
      <c r="A183">
        <v>999999709</v>
      </c>
      <c r="B183">
        <f>INDEX(calc_utili!$B$5:$BT$305,MATCH($A183,calc_utili!$B$5:$B$305,0),MATCH(B$5,calc_utili!$B$5:$BT$5,0))</f>
        <v>2.9830705521923599</v>
      </c>
      <c r="C183">
        <f>INDEX(calc_utili!$B$5:$BT$305,MATCH($A183,calc_utili!$B$5:$B$305,0),MATCH(C$5,calc_utili!$B$5:$BT$5,0))</f>
        <v>0.28234822342229798</v>
      </c>
      <c r="D183">
        <f>INDEX(calc_utili!$B$5:$BT$305,MATCH($A183,calc_utili!$B$5:$B$305,0),MATCH(D$5,calc_utili!$B$5:$BT$5,0))</f>
        <v>-0.45579509738073398</v>
      </c>
      <c r="E183">
        <f>INDEX(calc_utili!$B$5:$BT$305,MATCH($A183,calc_utili!$B$5:$B$305,0),MATCH(E$5,calc_utili!$B$5:$BT$5,0))</f>
        <v>-0.18615625398515001</v>
      </c>
      <c r="F183">
        <f>INDEX(calc_utili!$B$5:$BT$305,MATCH($A183,calc_utili!$B$5:$B$305,0),MATCH(F$5,calc_utili!$B$5:$BT$5,0))</f>
        <v>0.91666320681479596</v>
      </c>
      <c r="G183">
        <f>INDEX(calc_utili!$B$5:$BT$305,MATCH(Prod_2!$A183,calc_utili!$B$5:$B$305,0),MATCH(Prod_2!G$5,calc_utili!$B$5:$BT$5,0))</f>
        <v>0.73870884269070647</v>
      </c>
      <c r="H183">
        <f t="shared" si="4"/>
        <v>4.2788394737542763</v>
      </c>
      <c r="J183" s="59">
        <f t="shared" si="5"/>
        <v>72.156651709357661</v>
      </c>
    </row>
    <row r="184" spans="1:10" x14ac:dyDescent="0.25">
      <c r="A184">
        <v>999999710</v>
      </c>
      <c r="B184">
        <f>INDEX(calc_utili!$B$5:$BT$305,MATCH($A184,calc_utili!$B$5:$B$305,0),MATCH(B$5,calc_utili!$B$5:$BT$5,0))</f>
        <v>3.8647648456799901</v>
      </c>
      <c r="C184">
        <f>INDEX(calc_utili!$B$5:$BT$305,MATCH($A184,calc_utili!$B$5:$B$305,0),MATCH(C$5,calc_utili!$B$5:$BT$5,0))</f>
        <v>0.63406346546367398</v>
      </c>
      <c r="D184">
        <f>INDEX(calc_utili!$B$5:$BT$305,MATCH($A184,calc_utili!$B$5:$B$305,0),MATCH(D$5,calc_utili!$B$5:$BT$5,0))</f>
        <v>0.45168850311014702</v>
      </c>
      <c r="E184">
        <f>INDEX(calc_utili!$B$5:$BT$305,MATCH($A184,calc_utili!$B$5:$B$305,0),MATCH(E$5,calc_utili!$B$5:$BT$5,0))</f>
        <v>1.23991923943483</v>
      </c>
      <c r="F184">
        <f>INDEX(calc_utili!$B$5:$BT$305,MATCH($A184,calc_utili!$B$5:$B$305,0),MATCH(F$5,calc_utili!$B$5:$BT$5,0))</f>
        <v>-0.35933888610324499</v>
      </c>
      <c r="G184">
        <f>INDEX(calc_utili!$B$5:$BT$305,MATCH(Prod_2!$A184,calc_utili!$B$5:$B$305,0),MATCH(Prod_2!G$5,calc_utili!$B$5:$BT$5,0))</f>
        <v>0.47359903386300983</v>
      </c>
      <c r="H184">
        <f t="shared" si="4"/>
        <v>6.3046962014484063</v>
      </c>
      <c r="J184" s="59">
        <f t="shared" si="5"/>
        <v>547.13534400875221</v>
      </c>
    </row>
    <row r="185" spans="1:10" x14ac:dyDescent="0.25">
      <c r="A185">
        <v>999999711</v>
      </c>
      <c r="B185">
        <f>INDEX(calc_utili!$B$5:$BT$305,MATCH($A185,calc_utili!$B$5:$B$305,0),MATCH(B$5,calc_utili!$B$5:$BT$5,0))</f>
        <v>2.2274000367973499</v>
      </c>
      <c r="C185">
        <f>INDEX(calc_utili!$B$5:$BT$305,MATCH($A185,calc_utili!$B$5:$B$305,0),MATCH(C$5,calc_utili!$B$5:$BT$5,0))</f>
        <v>1.4233996869943799</v>
      </c>
      <c r="D185">
        <f>INDEX(calc_utili!$B$5:$BT$305,MATCH($A185,calc_utili!$B$5:$B$305,0),MATCH(D$5,calc_utili!$B$5:$BT$5,0))</f>
        <v>-0.38239027497746603</v>
      </c>
      <c r="E185">
        <f>INDEX(calc_utili!$B$5:$BT$305,MATCH($A185,calc_utili!$B$5:$B$305,0),MATCH(E$5,calc_utili!$B$5:$BT$5,0))</f>
        <v>-0.42076341914800403</v>
      </c>
      <c r="F185">
        <f>INDEX(calc_utili!$B$5:$BT$305,MATCH($A185,calc_utili!$B$5:$B$305,0),MATCH(F$5,calc_utili!$B$5:$BT$5,0))</f>
        <v>0.51283038413104198</v>
      </c>
      <c r="G185">
        <f>INDEX(calc_utili!$B$5:$BT$305,MATCH(Prod_2!$A185,calc_utili!$B$5:$B$305,0),MATCH(Prod_2!G$5,calc_utili!$B$5:$BT$5,0))</f>
        <v>1.4075803077062812</v>
      </c>
      <c r="H185">
        <f t="shared" si="4"/>
        <v>4.7680567215035827</v>
      </c>
      <c r="J185" s="59">
        <f t="shared" si="5"/>
        <v>117.69031454036337</v>
      </c>
    </row>
    <row r="186" spans="1:10" x14ac:dyDescent="0.25">
      <c r="A186">
        <v>999999747</v>
      </c>
      <c r="B186">
        <f>INDEX(calc_utili!$B$5:$BT$305,MATCH($A186,calc_utili!$B$5:$B$305,0),MATCH(B$5,calc_utili!$B$5:$BT$5,0))</f>
        <v>2.6912883274886599</v>
      </c>
      <c r="C186">
        <f>INDEX(calc_utili!$B$5:$BT$305,MATCH($A186,calc_utili!$B$5:$B$305,0),MATCH(C$5,calc_utili!$B$5:$BT$5,0))</f>
        <v>0.71662850237636699</v>
      </c>
      <c r="D186">
        <f>INDEX(calc_utili!$B$5:$BT$305,MATCH($A186,calc_utili!$B$5:$B$305,0),MATCH(D$5,calc_utili!$B$5:$BT$5,0))</f>
        <v>0.101072679841615</v>
      </c>
      <c r="E186">
        <f>INDEX(calc_utili!$B$5:$BT$305,MATCH($A186,calc_utili!$B$5:$B$305,0),MATCH(E$5,calc_utili!$B$5:$BT$5,0))</f>
        <v>-8.6264966355321895E-2</v>
      </c>
      <c r="F186">
        <f>INDEX(calc_utili!$B$5:$BT$305,MATCH($A186,calc_utili!$B$5:$B$305,0),MATCH(F$5,calc_utili!$B$5:$BT$5,0))</f>
        <v>-0.32117385716448199</v>
      </c>
      <c r="G186">
        <f>INDEX(calc_utili!$B$5:$BT$305,MATCH(Prod_2!$A186,calc_utili!$B$5:$B$305,0),MATCH(Prod_2!G$5,calc_utili!$B$5:$BT$5,0))</f>
        <v>0.16681884082783327</v>
      </c>
      <c r="H186">
        <f t="shared" si="4"/>
        <v>3.2683695270146709</v>
      </c>
      <c r="J186" s="59">
        <f t="shared" si="5"/>
        <v>26.268474369845631</v>
      </c>
    </row>
    <row r="187" spans="1:10" x14ac:dyDescent="0.25">
      <c r="A187">
        <v>999999748</v>
      </c>
      <c r="B187">
        <f>INDEX(calc_utili!$B$5:$BT$305,MATCH($A187,calc_utili!$B$5:$B$305,0),MATCH(B$5,calc_utili!$B$5:$BT$5,0))</f>
        <v>2.9527268282076</v>
      </c>
      <c r="C187">
        <f>INDEX(calc_utili!$B$5:$BT$305,MATCH($A187,calc_utili!$B$5:$B$305,0),MATCH(C$5,calc_utili!$B$5:$BT$5,0))</f>
        <v>3.53873085017675</v>
      </c>
      <c r="D187">
        <f>INDEX(calc_utili!$B$5:$BT$305,MATCH($A187,calc_utili!$B$5:$B$305,0),MATCH(D$5,calc_utili!$B$5:$BT$5,0))</f>
        <v>-3.0546345597394799E-2</v>
      </c>
      <c r="E187">
        <f>INDEX(calc_utili!$B$5:$BT$305,MATCH($A187,calc_utili!$B$5:$B$305,0),MATCH(E$5,calc_utili!$B$5:$BT$5,0))</f>
        <v>0.67225123389526997</v>
      </c>
      <c r="F187">
        <f>INDEX(calc_utili!$B$5:$BT$305,MATCH($A187,calc_utili!$B$5:$B$305,0),MATCH(F$5,calc_utili!$B$5:$BT$5,0))</f>
        <v>-0.128487113525941</v>
      </c>
      <c r="G187">
        <f>INDEX(calc_utili!$B$5:$BT$305,MATCH(Prod_2!$A187,calc_utili!$B$5:$B$305,0),MATCH(Prod_2!G$5,calc_utili!$B$5:$BT$5,0))</f>
        <v>0.97649969420557969</v>
      </c>
      <c r="H187">
        <f t="shared" si="4"/>
        <v>7.9811751473618635</v>
      </c>
      <c r="J187" s="59">
        <f t="shared" si="5"/>
        <v>2925.3667820050218</v>
      </c>
    </row>
    <row r="188" spans="1:10" x14ac:dyDescent="0.25">
      <c r="A188">
        <v>999999749</v>
      </c>
      <c r="B188">
        <f>INDEX(calc_utili!$B$5:$BT$305,MATCH($A188,calc_utili!$B$5:$B$305,0),MATCH(B$5,calc_utili!$B$5:$BT$5,0))</f>
        <v>3.93208875163337</v>
      </c>
      <c r="C188">
        <f>INDEX(calc_utili!$B$5:$BT$305,MATCH($A188,calc_utili!$B$5:$B$305,0),MATCH(C$5,calc_utili!$B$5:$BT$5,0))</f>
        <v>1.93583452048584</v>
      </c>
      <c r="D188">
        <f>INDEX(calc_utili!$B$5:$BT$305,MATCH($A188,calc_utili!$B$5:$B$305,0),MATCH(D$5,calc_utili!$B$5:$BT$5,0))</f>
        <v>-0.28123621783202901</v>
      </c>
      <c r="E188">
        <f>INDEX(calc_utili!$B$5:$BT$305,MATCH($A188,calc_utili!$B$5:$B$305,0),MATCH(E$5,calc_utili!$B$5:$BT$5,0))</f>
        <v>0.61270427339789202</v>
      </c>
      <c r="F188">
        <f>INDEX(calc_utili!$B$5:$BT$305,MATCH($A188,calc_utili!$B$5:$B$305,0),MATCH(F$5,calc_utili!$B$5:$BT$5,0))</f>
        <v>-0.37454361951009202</v>
      </c>
      <c r="G188">
        <f>INDEX(calc_utili!$B$5:$BT$305,MATCH(Prod_2!$A188,calc_utili!$B$5:$B$305,0),MATCH(Prod_2!G$5,calc_utili!$B$5:$BT$5,0))</f>
        <v>0.20663500216707864</v>
      </c>
      <c r="H188">
        <f t="shared" si="4"/>
        <v>6.0314827103420594</v>
      </c>
      <c r="J188" s="59">
        <f t="shared" si="5"/>
        <v>416.33187154151784</v>
      </c>
    </row>
    <row r="189" spans="1:10" x14ac:dyDescent="0.25">
      <c r="A189">
        <v>999999750</v>
      </c>
      <c r="B189">
        <f>INDEX(calc_utili!$B$5:$BT$305,MATCH($A189,calc_utili!$B$5:$B$305,0),MATCH(B$5,calc_utili!$B$5:$BT$5,0))</f>
        <v>2.4761404494753001</v>
      </c>
      <c r="C189">
        <f>INDEX(calc_utili!$B$5:$BT$305,MATCH($A189,calc_utili!$B$5:$B$305,0),MATCH(C$5,calc_utili!$B$5:$BT$5,0))</f>
        <v>2.1604017848699302</v>
      </c>
      <c r="D189">
        <f>INDEX(calc_utili!$B$5:$BT$305,MATCH($A189,calc_utili!$B$5:$B$305,0),MATCH(D$5,calc_utili!$B$5:$BT$5,0))</f>
        <v>0.486937091313283</v>
      </c>
      <c r="E189">
        <f>INDEX(calc_utili!$B$5:$BT$305,MATCH($A189,calc_utili!$B$5:$B$305,0),MATCH(E$5,calc_utili!$B$5:$BT$5,0))</f>
        <v>0.27235299125675699</v>
      </c>
      <c r="F189">
        <f>INDEX(calc_utili!$B$5:$BT$305,MATCH($A189,calc_utili!$B$5:$B$305,0),MATCH(F$5,calc_utili!$B$5:$BT$5,0))</f>
        <v>0.16910290288525601</v>
      </c>
      <c r="G189">
        <f>INDEX(calc_utili!$B$5:$BT$305,MATCH(Prod_2!$A189,calc_utili!$B$5:$B$305,0),MATCH(Prod_2!G$5,calc_utili!$B$5:$BT$5,0))</f>
        <v>1.4412166969980476</v>
      </c>
      <c r="H189">
        <f t="shared" si="4"/>
        <v>7.006151916798574</v>
      </c>
      <c r="J189" s="59">
        <f t="shared" si="5"/>
        <v>1103.4003486305878</v>
      </c>
    </row>
    <row r="190" spans="1:10" x14ac:dyDescent="0.25">
      <c r="A190">
        <v>999999751</v>
      </c>
      <c r="B190">
        <f>INDEX(calc_utili!$B$5:$BT$305,MATCH($A190,calc_utili!$B$5:$B$305,0),MATCH(B$5,calc_utili!$B$5:$BT$5,0))</f>
        <v>2.8852325759262598</v>
      </c>
      <c r="C190">
        <f>INDEX(calc_utili!$B$5:$BT$305,MATCH($A190,calc_utili!$B$5:$B$305,0),MATCH(C$5,calc_utili!$B$5:$BT$5,0))</f>
        <v>-0.73862365694106102</v>
      </c>
      <c r="D190">
        <f>INDEX(calc_utili!$B$5:$BT$305,MATCH($A190,calc_utili!$B$5:$B$305,0),MATCH(D$5,calc_utili!$B$5:$BT$5,0))</f>
        <v>1.2270396806900301</v>
      </c>
      <c r="E190">
        <f>INDEX(calc_utili!$B$5:$BT$305,MATCH($A190,calc_utili!$B$5:$B$305,0),MATCH(E$5,calc_utili!$B$5:$BT$5,0))</f>
        <v>1.3341885743199</v>
      </c>
      <c r="F190">
        <f>INDEX(calc_utili!$B$5:$BT$305,MATCH($A190,calc_utili!$B$5:$B$305,0),MATCH(F$5,calc_utili!$B$5:$BT$5,0))</f>
        <v>0.18756218199615701</v>
      </c>
      <c r="G190">
        <f>INDEX(calc_utili!$B$5:$BT$305,MATCH(Prod_2!$A190,calc_utili!$B$5:$B$305,0),MATCH(Prod_2!G$5,calc_utili!$B$5:$BT$5,0))</f>
        <v>0.62901472871183017</v>
      </c>
      <c r="H190">
        <f t="shared" si="4"/>
        <v>5.5244140847031158</v>
      </c>
      <c r="J190" s="59">
        <f t="shared" si="5"/>
        <v>250.73938293343977</v>
      </c>
    </row>
    <row r="191" spans="1:10" x14ac:dyDescent="0.25">
      <c r="A191">
        <v>999999755</v>
      </c>
      <c r="B191">
        <f>INDEX(calc_utili!$B$5:$BT$305,MATCH($A191,calc_utili!$B$5:$B$305,0),MATCH(B$5,calc_utili!$B$5:$BT$5,0))</f>
        <v>0.70210118992222603</v>
      </c>
      <c r="C191">
        <f>INDEX(calc_utili!$B$5:$BT$305,MATCH($A191,calc_utili!$B$5:$B$305,0),MATCH(C$5,calc_utili!$B$5:$BT$5,0))</f>
        <v>-0.18303699841297499</v>
      </c>
      <c r="D191">
        <f>INDEX(calc_utili!$B$5:$BT$305,MATCH($A191,calc_utili!$B$5:$B$305,0),MATCH(D$5,calc_utili!$B$5:$BT$5,0))</f>
        <v>0.476800904728724</v>
      </c>
      <c r="E191">
        <f>INDEX(calc_utili!$B$5:$BT$305,MATCH($A191,calc_utili!$B$5:$B$305,0),MATCH(E$5,calc_utili!$B$5:$BT$5,0))</f>
        <v>2.1107734790329702</v>
      </c>
      <c r="F191">
        <f>INDEX(calc_utili!$B$5:$BT$305,MATCH($A191,calc_utili!$B$5:$B$305,0),MATCH(F$5,calc_utili!$B$5:$BT$5,0))</f>
        <v>-1.0634498954215601</v>
      </c>
      <c r="G191">
        <f>INDEX(calc_utili!$B$5:$BT$305,MATCH(Prod_2!$A191,calc_utili!$B$5:$B$305,0),MATCH(Prod_2!G$5,calc_utili!$B$5:$BT$5,0))</f>
        <v>1.0235444007367152</v>
      </c>
      <c r="H191">
        <f t="shared" si="4"/>
        <v>3.0667330805861006</v>
      </c>
      <c r="J191" s="59">
        <f t="shared" si="5"/>
        <v>21.471641845664571</v>
      </c>
    </row>
    <row r="192" spans="1:10" x14ac:dyDescent="0.25">
      <c r="A192">
        <v>999999758</v>
      </c>
      <c r="B192">
        <f>INDEX(calc_utili!$B$5:$BT$305,MATCH($A192,calc_utili!$B$5:$B$305,0),MATCH(B$5,calc_utili!$B$5:$BT$5,0))</f>
        <v>1.19044302331336</v>
      </c>
      <c r="C192">
        <f>INDEX(calc_utili!$B$5:$BT$305,MATCH($A192,calc_utili!$B$5:$B$305,0),MATCH(C$5,calc_utili!$B$5:$BT$5,0))</f>
        <v>1.3126918586246199</v>
      </c>
      <c r="D192">
        <f>INDEX(calc_utili!$B$5:$BT$305,MATCH($A192,calc_utili!$B$5:$B$305,0),MATCH(D$5,calc_utili!$B$5:$BT$5,0))</f>
        <v>0.17334237391976201</v>
      </c>
      <c r="E192">
        <f>INDEX(calc_utili!$B$5:$BT$305,MATCH($A192,calc_utili!$B$5:$B$305,0),MATCH(E$5,calc_utili!$B$5:$BT$5,0))</f>
        <v>0.34050885415972898</v>
      </c>
      <c r="F192">
        <f>INDEX(calc_utili!$B$5:$BT$305,MATCH($A192,calc_utili!$B$5:$B$305,0),MATCH(F$5,calc_utili!$B$5:$BT$5,0))</f>
        <v>0.45782060395871399</v>
      </c>
      <c r="G192">
        <f>INDEX(calc_utili!$B$5:$BT$305,MATCH(Prod_2!$A192,calc_utili!$B$5:$B$305,0),MATCH(Prod_2!G$5,calc_utili!$B$5:$BT$5,0))</f>
        <v>2.4316044953779379</v>
      </c>
      <c r="H192">
        <f t="shared" si="4"/>
        <v>5.9064112093541228</v>
      </c>
      <c r="J192" s="59">
        <f t="shared" si="5"/>
        <v>367.38531773033486</v>
      </c>
    </row>
    <row r="193" spans="1:10" x14ac:dyDescent="0.25">
      <c r="A193">
        <v>999999759</v>
      </c>
      <c r="B193">
        <f>INDEX(calc_utili!$B$5:$BT$305,MATCH($A193,calc_utili!$B$5:$B$305,0),MATCH(B$5,calc_utili!$B$5:$BT$5,0))</f>
        <v>-0.16024673921327001</v>
      </c>
      <c r="C193">
        <f>INDEX(calc_utili!$B$5:$BT$305,MATCH($A193,calc_utili!$B$5:$B$305,0),MATCH(C$5,calc_utili!$B$5:$BT$5,0))</f>
        <v>2.77675105701279</v>
      </c>
      <c r="D193">
        <f>INDEX(calc_utili!$B$5:$BT$305,MATCH($A193,calc_utili!$B$5:$B$305,0),MATCH(D$5,calc_utili!$B$5:$BT$5,0))</f>
        <v>0.56972954542355803</v>
      </c>
      <c r="E193">
        <f>INDEX(calc_utili!$B$5:$BT$305,MATCH($A193,calc_utili!$B$5:$B$305,0),MATCH(E$5,calc_utili!$B$5:$BT$5,0))</f>
        <v>7.6449633273378795E-2</v>
      </c>
      <c r="F193">
        <f>INDEX(calc_utili!$B$5:$BT$305,MATCH($A193,calc_utili!$B$5:$B$305,0),MATCH(F$5,calc_utili!$B$5:$BT$5,0))</f>
        <v>0.56072872397489903</v>
      </c>
      <c r="G193">
        <f>INDEX(calc_utili!$B$5:$BT$305,MATCH(Prod_2!$A193,calc_utili!$B$5:$B$305,0),MATCH(Prod_2!G$5,calc_utili!$B$5:$BT$5,0))</f>
        <v>2.0798524541413226</v>
      </c>
      <c r="H193">
        <f t="shared" si="4"/>
        <v>5.9032646746126787</v>
      </c>
      <c r="J193" s="59">
        <f t="shared" si="5"/>
        <v>366.23114384097897</v>
      </c>
    </row>
    <row r="194" spans="1:10" x14ac:dyDescent="0.25">
      <c r="A194">
        <v>999999760</v>
      </c>
      <c r="B194">
        <f>INDEX(calc_utili!$B$5:$BT$305,MATCH($A194,calc_utili!$B$5:$B$305,0),MATCH(B$5,calc_utili!$B$5:$BT$5,0))</f>
        <v>0.95450467882065004</v>
      </c>
      <c r="C194">
        <f>INDEX(calc_utili!$B$5:$BT$305,MATCH($A194,calc_utili!$B$5:$B$305,0),MATCH(C$5,calc_utili!$B$5:$BT$5,0))</f>
        <v>1.3484510155062199</v>
      </c>
      <c r="D194">
        <f>INDEX(calc_utili!$B$5:$BT$305,MATCH($A194,calc_utili!$B$5:$B$305,0),MATCH(D$5,calc_utili!$B$5:$BT$5,0))</f>
        <v>0.864075005049741</v>
      </c>
      <c r="E194">
        <f>INDEX(calc_utili!$B$5:$BT$305,MATCH($A194,calc_utili!$B$5:$B$305,0),MATCH(E$5,calc_utili!$B$5:$BT$5,0))</f>
        <v>1.2805787422170301</v>
      </c>
      <c r="F194">
        <f>INDEX(calc_utili!$B$5:$BT$305,MATCH($A194,calc_utili!$B$5:$B$305,0),MATCH(F$5,calc_utili!$B$5:$BT$5,0))</f>
        <v>0.48731152400229899</v>
      </c>
      <c r="G194">
        <f>INDEX(calc_utili!$B$5:$BT$305,MATCH(Prod_2!$A194,calc_utili!$B$5:$B$305,0),MATCH(Prod_2!G$5,calc_utili!$B$5:$BT$5,0))</f>
        <v>1.0364654287814536</v>
      </c>
      <c r="H194">
        <f t="shared" si="4"/>
        <v>5.9713863943773946</v>
      </c>
      <c r="J194" s="59">
        <f t="shared" si="5"/>
        <v>392.04882843891727</v>
      </c>
    </row>
    <row r="195" spans="1:10" x14ac:dyDescent="0.25">
      <c r="A195">
        <v>999999762</v>
      </c>
      <c r="B195">
        <f>INDEX(calc_utili!$B$5:$BT$305,MATCH($A195,calc_utili!$B$5:$B$305,0),MATCH(B$5,calc_utili!$B$5:$BT$5,0))</f>
        <v>2.3415416461222098</v>
      </c>
      <c r="C195">
        <f>INDEX(calc_utili!$B$5:$BT$305,MATCH($A195,calc_utili!$B$5:$B$305,0),MATCH(C$5,calc_utili!$B$5:$BT$5,0))</f>
        <v>2.6302650088739101</v>
      </c>
      <c r="D195">
        <f>INDEX(calc_utili!$B$5:$BT$305,MATCH($A195,calc_utili!$B$5:$B$305,0),MATCH(D$5,calc_utili!$B$5:$BT$5,0))</f>
        <v>0.92557582965763596</v>
      </c>
      <c r="E195">
        <f>INDEX(calc_utili!$B$5:$BT$305,MATCH($A195,calc_utili!$B$5:$B$305,0),MATCH(E$5,calc_utili!$B$5:$BT$5,0))</f>
        <v>0.49844717539829803</v>
      </c>
      <c r="F195">
        <f>INDEX(calc_utili!$B$5:$BT$305,MATCH($A195,calc_utili!$B$5:$B$305,0),MATCH(F$5,calc_utili!$B$5:$BT$5,0))</f>
        <v>-0.14789133101986801</v>
      </c>
      <c r="G195">
        <f>INDEX(calc_utili!$B$5:$BT$305,MATCH(Prod_2!$A195,calc_utili!$B$5:$B$305,0),MATCH(Prod_2!G$5,calc_utili!$B$5:$BT$5,0))</f>
        <v>1.1571600192071028</v>
      </c>
      <c r="H195">
        <f t="shared" si="4"/>
        <v>7.4050983482392896</v>
      </c>
      <c r="J195" s="59">
        <f t="shared" si="5"/>
        <v>1644.346546712479</v>
      </c>
    </row>
    <row r="196" spans="1:10" x14ac:dyDescent="0.25">
      <c r="A196">
        <v>999999763</v>
      </c>
      <c r="B196">
        <f>INDEX(calc_utili!$B$5:$BT$305,MATCH($A196,calc_utili!$B$5:$B$305,0),MATCH(B$5,calc_utili!$B$5:$BT$5,0))</f>
        <v>0.81573289467070098</v>
      </c>
      <c r="C196">
        <f>INDEX(calc_utili!$B$5:$BT$305,MATCH($A196,calc_utili!$B$5:$B$305,0),MATCH(C$5,calc_utili!$B$5:$BT$5,0))</f>
        <v>2.3741398022506801</v>
      </c>
      <c r="D196">
        <f>INDEX(calc_utili!$B$5:$BT$305,MATCH($A196,calc_utili!$B$5:$B$305,0),MATCH(D$5,calc_utili!$B$5:$BT$5,0))</f>
        <v>-0.43235764116319297</v>
      </c>
      <c r="E196">
        <f>INDEX(calc_utili!$B$5:$BT$305,MATCH($A196,calc_utili!$B$5:$B$305,0),MATCH(E$5,calc_utili!$B$5:$BT$5,0))</f>
        <v>0.19182875181056799</v>
      </c>
      <c r="F196">
        <f>INDEX(calc_utili!$B$5:$BT$305,MATCH($A196,calc_utili!$B$5:$B$305,0),MATCH(F$5,calc_utili!$B$5:$BT$5,0))</f>
        <v>-0.6781386662251</v>
      </c>
      <c r="G196">
        <f>INDEX(calc_utili!$B$5:$BT$305,MATCH(Prod_2!$A196,calc_utili!$B$5:$B$305,0),MATCH(Prod_2!G$5,calc_utili!$B$5:$BT$5,0))</f>
        <v>1.5671883185000937</v>
      </c>
      <c r="H196">
        <f t="shared" si="4"/>
        <v>3.8383934598437501</v>
      </c>
      <c r="J196" s="59">
        <f t="shared" si="5"/>
        <v>46.45078940513006</v>
      </c>
    </row>
    <row r="197" spans="1:10" x14ac:dyDescent="0.25">
      <c r="A197">
        <v>999999767</v>
      </c>
      <c r="B197">
        <f>INDEX(calc_utili!$B$5:$BT$305,MATCH($A197,calc_utili!$B$5:$B$305,0),MATCH(B$5,calc_utili!$B$5:$BT$5,0))</f>
        <v>3.0640417133127702</v>
      </c>
      <c r="C197">
        <f>INDEX(calc_utili!$B$5:$BT$305,MATCH($A197,calc_utili!$B$5:$B$305,0),MATCH(C$5,calc_utili!$B$5:$BT$5,0))</f>
        <v>0.80132285204524401</v>
      </c>
      <c r="D197">
        <f>INDEX(calc_utili!$B$5:$BT$305,MATCH($A197,calc_utili!$B$5:$B$305,0),MATCH(D$5,calc_utili!$B$5:$BT$5,0))</f>
        <v>0.39490129936472501</v>
      </c>
      <c r="E197">
        <f>INDEX(calc_utili!$B$5:$BT$305,MATCH($A197,calc_utili!$B$5:$B$305,0),MATCH(E$5,calc_utili!$B$5:$BT$5,0))</f>
        <v>0.448739133018841</v>
      </c>
      <c r="F197">
        <f>INDEX(calc_utili!$B$5:$BT$305,MATCH($A197,calc_utili!$B$5:$B$305,0),MATCH(F$5,calc_utili!$B$5:$BT$5,0))</f>
        <v>-0.32763984121385098</v>
      </c>
      <c r="G197">
        <f>INDEX(calc_utili!$B$5:$BT$305,MATCH(Prod_2!$A197,calc_utili!$B$5:$B$305,0),MATCH(Prod_2!G$5,calc_utili!$B$5:$BT$5,0))</f>
        <v>2.0656967291393666</v>
      </c>
      <c r="H197">
        <f t="shared" si="4"/>
        <v>6.4470618856670958</v>
      </c>
      <c r="J197" s="59">
        <f t="shared" si="5"/>
        <v>630.84606937095236</v>
      </c>
    </row>
    <row r="198" spans="1:10" x14ac:dyDescent="0.25">
      <c r="A198">
        <v>999999768</v>
      </c>
      <c r="B198">
        <f>INDEX(calc_utili!$B$5:$BT$305,MATCH($A198,calc_utili!$B$5:$B$305,0),MATCH(B$5,calc_utili!$B$5:$BT$5,0))</f>
        <v>2.4767943120332698</v>
      </c>
      <c r="C198">
        <f>INDEX(calc_utili!$B$5:$BT$305,MATCH($A198,calc_utili!$B$5:$B$305,0),MATCH(C$5,calc_utili!$B$5:$BT$5,0))</f>
        <v>0.175686056928849</v>
      </c>
      <c r="D198">
        <f>INDEX(calc_utili!$B$5:$BT$305,MATCH($A198,calc_utili!$B$5:$B$305,0),MATCH(D$5,calc_utili!$B$5:$BT$5,0))</f>
        <v>0.31875220103257201</v>
      </c>
      <c r="E198">
        <f>INDEX(calc_utili!$B$5:$BT$305,MATCH($A198,calc_utili!$B$5:$B$305,0),MATCH(E$5,calc_utili!$B$5:$BT$5,0))</f>
        <v>0.16135458521677201</v>
      </c>
      <c r="F198">
        <f>INDEX(calc_utili!$B$5:$BT$305,MATCH($A198,calc_utili!$B$5:$B$305,0),MATCH(F$5,calc_utili!$B$5:$BT$5,0))</f>
        <v>0.19385749867171401</v>
      </c>
      <c r="G198">
        <f>INDEX(calc_utili!$B$5:$BT$305,MATCH(Prod_2!$A198,calc_utili!$B$5:$B$305,0),MATCH(Prod_2!G$5,calc_utili!$B$5:$BT$5,0))</f>
        <v>0.1538914445044165</v>
      </c>
      <c r="H198">
        <f t="shared" si="4"/>
        <v>3.4803360983875935</v>
      </c>
      <c r="J198" s="59">
        <f t="shared" si="5"/>
        <v>32.470633569680253</v>
      </c>
    </row>
    <row r="199" spans="1:10" x14ac:dyDescent="0.25">
      <c r="A199">
        <v>999999769</v>
      </c>
      <c r="B199">
        <f>INDEX(calc_utili!$B$5:$BT$305,MATCH($A199,calc_utili!$B$5:$B$305,0),MATCH(B$5,calc_utili!$B$5:$BT$5,0))</f>
        <v>6.1023904923680297</v>
      </c>
      <c r="C199">
        <f>INDEX(calc_utili!$B$5:$BT$305,MATCH($A199,calc_utili!$B$5:$B$305,0),MATCH(C$5,calc_utili!$B$5:$BT$5,0))</f>
        <v>0.47904783435822701</v>
      </c>
      <c r="D199">
        <f>INDEX(calc_utili!$B$5:$BT$305,MATCH($A199,calc_utili!$B$5:$B$305,0),MATCH(D$5,calc_utili!$B$5:$BT$5,0))</f>
        <v>2.8591410086849799E-2</v>
      </c>
      <c r="E199">
        <f>INDEX(calc_utili!$B$5:$BT$305,MATCH($A199,calc_utili!$B$5:$B$305,0),MATCH(E$5,calc_utili!$B$5:$BT$5,0))</f>
        <v>-0.31243059723473798</v>
      </c>
      <c r="F199">
        <f>INDEX(calc_utili!$B$5:$BT$305,MATCH($A199,calc_utili!$B$5:$B$305,0),MATCH(F$5,calc_utili!$B$5:$BT$5,0))</f>
        <v>0.26626420683083601</v>
      </c>
      <c r="G199">
        <f>INDEX(calc_utili!$B$5:$BT$305,MATCH(Prod_2!$A199,calc_utili!$B$5:$B$305,0),MATCH(Prod_2!G$5,calc_utili!$B$5:$BT$5,0))</f>
        <v>0.48415843072423703</v>
      </c>
      <c r="H199">
        <f t="shared" ref="H199:H262" si="6">SUM(B199:G199)</f>
        <v>7.0480217771334406</v>
      </c>
      <c r="J199" s="59">
        <f t="shared" ref="J199:J262" si="7">EXP(H199)</f>
        <v>1150.5803855486943</v>
      </c>
    </row>
    <row r="200" spans="1:10" x14ac:dyDescent="0.25">
      <c r="A200">
        <v>999999770</v>
      </c>
      <c r="B200">
        <f>INDEX(calc_utili!$B$5:$BT$305,MATCH($A200,calc_utili!$B$5:$B$305,0),MATCH(B$5,calc_utili!$B$5:$BT$5,0))</f>
        <v>6.8222538278815996</v>
      </c>
      <c r="C200">
        <f>INDEX(calc_utili!$B$5:$BT$305,MATCH($A200,calc_utili!$B$5:$B$305,0),MATCH(C$5,calc_utili!$B$5:$BT$5,0))</f>
        <v>0.34715628736970799</v>
      </c>
      <c r="D200">
        <f>INDEX(calc_utili!$B$5:$BT$305,MATCH($A200,calc_utili!$B$5:$B$305,0),MATCH(D$5,calc_utili!$B$5:$BT$5,0))</f>
        <v>-0.55986626960395203</v>
      </c>
      <c r="E200">
        <f>INDEX(calc_utili!$B$5:$BT$305,MATCH($A200,calc_utili!$B$5:$B$305,0),MATCH(E$5,calc_utili!$B$5:$BT$5,0))</f>
        <v>-0.57959304799605604</v>
      </c>
      <c r="F200">
        <f>INDEX(calc_utili!$B$5:$BT$305,MATCH($A200,calc_utili!$B$5:$B$305,0),MATCH(F$5,calc_utili!$B$5:$BT$5,0))</f>
        <v>-0.397674378634232</v>
      </c>
      <c r="G200">
        <f>INDEX(calc_utili!$B$5:$BT$305,MATCH(Prod_2!$A200,calc_utili!$B$5:$B$305,0),MATCH(Prod_2!G$5,calc_utili!$B$5:$BT$5,0))</f>
        <v>-0.1951080457892751</v>
      </c>
      <c r="H200">
        <f t="shared" si="6"/>
        <v>5.4371683732277925</v>
      </c>
      <c r="J200" s="59">
        <f t="shared" si="7"/>
        <v>229.79058018852956</v>
      </c>
    </row>
    <row r="201" spans="1:10" x14ac:dyDescent="0.25">
      <c r="A201">
        <v>999999772</v>
      </c>
      <c r="B201">
        <f>INDEX(calc_utili!$B$5:$BT$305,MATCH($A201,calc_utili!$B$5:$B$305,0),MATCH(B$5,calc_utili!$B$5:$BT$5,0))</f>
        <v>1.49246135279624</v>
      </c>
      <c r="C201">
        <f>INDEX(calc_utili!$B$5:$BT$305,MATCH($A201,calc_utili!$B$5:$B$305,0),MATCH(C$5,calc_utili!$B$5:$BT$5,0))</f>
        <v>1.5040868999404</v>
      </c>
      <c r="D201">
        <f>INDEX(calc_utili!$B$5:$BT$305,MATCH($A201,calc_utili!$B$5:$B$305,0),MATCH(D$5,calc_utili!$B$5:$BT$5,0))</f>
        <v>0.83817355192488496</v>
      </c>
      <c r="E201">
        <f>INDEX(calc_utili!$B$5:$BT$305,MATCH($A201,calc_utili!$B$5:$B$305,0),MATCH(E$5,calc_utili!$B$5:$BT$5,0))</f>
        <v>1.37573095235875</v>
      </c>
      <c r="F201">
        <f>INDEX(calc_utili!$B$5:$BT$305,MATCH($A201,calc_utili!$B$5:$B$305,0),MATCH(F$5,calc_utili!$B$5:$BT$5,0))</f>
        <v>0.496151265663484</v>
      </c>
      <c r="G201">
        <f>INDEX(calc_utili!$B$5:$BT$305,MATCH(Prod_2!$A201,calc_utili!$B$5:$B$305,0),MATCH(Prod_2!G$5,calc_utili!$B$5:$BT$5,0))</f>
        <v>0.99066562062292274</v>
      </c>
      <c r="H201">
        <f t="shared" si="6"/>
        <v>6.6972696433066821</v>
      </c>
      <c r="J201" s="59">
        <f t="shared" si="7"/>
        <v>810.19069291181961</v>
      </c>
    </row>
    <row r="202" spans="1:10" x14ac:dyDescent="0.25">
      <c r="A202">
        <v>999999778</v>
      </c>
      <c r="B202">
        <f>INDEX(calc_utili!$B$5:$BT$305,MATCH($A202,calc_utili!$B$5:$B$305,0),MATCH(B$5,calc_utili!$B$5:$BT$5,0))</f>
        <v>5.7743266028092304</v>
      </c>
      <c r="C202">
        <f>INDEX(calc_utili!$B$5:$BT$305,MATCH($A202,calc_utili!$B$5:$B$305,0),MATCH(C$5,calc_utili!$B$5:$BT$5,0))</f>
        <v>1.78242358360241</v>
      </c>
      <c r="D202">
        <f>INDEX(calc_utili!$B$5:$BT$305,MATCH($A202,calc_utili!$B$5:$B$305,0),MATCH(D$5,calc_utili!$B$5:$BT$5,0))</f>
        <v>0.29746713722045298</v>
      </c>
      <c r="E202">
        <f>INDEX(calc_utili!$B$5:$BT$305,MATCH($A202,calc_utili!$B$5:$B$305,0),MATCH(E$5,calc_utili!$B$5:$BT$5,0))</f>
        <v>0.15817426761144801</v>
      </c>
      <c r="F202">
        <f>INDEX(calc_utili!$B$5:$BT$305,MATCH($A202,calc_utili!$B$5:$B$305,0),MATCH(F$5,calc_utili!$B$5:$BT$5,0))</f>
        <v>0.92170125441568296</v>
      </c>
      <c r="G202">
        <f>INDEX(calc_utili!$B$5:$BT$305,MATCH(Prod_2!$A202,calc_utili!$B$5:$B$305,0),MATCH(Prod_2!G$5,calc_utili!$B$5:$BT$5,0))</f>
        <v>0.95120143468064899</v>
      </c>
      <c r="H202">
        <f t="shared" si="6"/>
        <v>9.885294280339874</v>
      </c>
      <c r="J202" s="59">
        <f t="shared" si="7"/>
        <v>19639.424525624225</v>
      </c>
    </row>
    <row r="203" spans="1:10" x14ac:dyDescent="0.25">
      <c r="A203">
        <v>999999779</v>
      </c>
      <c r="B203">
        <f>INDEX(calc_utili!$B$5:$BT$305,MATCH($A203,calc_utili!$B$5:$B$305,0),MATCH(B$5,calc_utili!$B$5:$BT$5,0))</f>
        <v>1.2049247133729499</v>
      </c>
      <c r="C203">
        <f>INDEX(calc_utili!$B$5:$BT$305,MATCH($A203,calc_utili!$B$5:$B$305,0),MATCH(C$5,calc_utili!$B$5:$BT$5,0))</f>
        <v>1.63529261844308</v>
      </c>
      <c r="D203">
        <f>INDEX(calc_utili!$B$5:$BT$305,MATCH($A203,calc_utili!$B$5:$B$305,0),MATCH(D$5,calc_utili!$B$5:$BT$5,0))</f>
        <v>0.566860420211178</v>
      </c>
      <c r="E203">
        <f>INDEX(calc_utili!$B$5:$BT$305,MATCH($A203,calc_utili!$B$5:$B$305,0),MATCH(E$5,calc_utili!$B$5:$BT$5,0))</f>
        <v>0.642135521533584</v>
      </c>
      <c r="F203">
        <f>INDEX(calc_utili!$B$5:$BT$305,MATCH($A203,calc_utili!$B$5:$B$305,0),MATCH(F$5,calc_utili!$B$5:$BT$5,0))</f>
        <v>-0.249671145426416</v>
      </c>
      <c r="G203">
        <f>INDEX(calc_utili!$B$5:$BT$305,MATCH(Prod_2!$A203,calc_utili!$B$5:$B$305,0),MATCH(Prod_2!G$5,calc_utili!$B$5:$BT$5,0))</f>
        <v>0.78642671771699835</v>
      </c>
      <c r="H203">
        <f t="shared" si="6"/>
        <v>4.5859688458513741</v>
      </c>
      <c r="J203" s="59">
        <f t="shared" si="7"/>
        <v>98.09818313419845</v>
      </c>
    </row>
    <row r="204" spans="1:10" x14ac:dyDescent="0.25">
      <c r="A204">
        <v>999999780</v>
      </c>
      <c r="B204">
        <f>INDEX(calc_utili!$B$5:$BT$305,MATCH($A204,calc_utili!$B$5:$B$305,0),MATCH(B$5,calc_utili!$B$5:$BT$5,0))</f>
        <v>4.8619218698297004</v>
      </c>
      <c r="C204">
        <f>INDEX(calc_utili!$B$5:$BT$305,MATCH($A204,calc_utili!$B$5:$B$305,0),MATCH(C$5,calc_utili!$B$5:$BT$5,0))</f>
        <v>2.6414329978120299</v>
      </c>
      <c r="D204">
        <f>INDEX(calc_utili!$B$5:$BT$305,MATCH($A204,calc_utili!$B$5:$B$305,0),MATCH(D$5,calc_utili!$B$5:$BT$5,0))</f>
        <v>0.22068347149325501</v>
      </c>
      <c r="E204">
        <f>INDEX(calc_utili!$B$5:$BT$305,MATCH($A204,calc_utili!$B$5:$B$305,0),MATCH(E$5,calc_utili!$B$5:$BT$5,0))</f>
        <v>-0.25562742334081201</v>
      </c>
      <c r="F204">
        <f>INDEX(calc_utili!$B$5:$BT$305,MATCH($A204,calc_utili!$B$5:$B$305,0),MATCH(F$5,calc_utili!$B$5:$BT$5,0))</f>
        <v>0.72330685525111804</v>
      </c>
      <c r="G204">
        <f>INDEX(calc_utili!$B$5:$BT$305,MATCH(Prod_2!$A204,calc_utili!$B$5:$B$305,0),MATCH(Prod_2!G$5,calc_utili!$B$5:$BT$5,0))</f>
        <v>1.0406842679904464</v>
      </c>
      <c r="H204">
        <f t="shared" si="6"/>
        <v>9.2324020390357386</v>
      </c>
      <c r="J204" s="59">
        <f t="shared" si="7"/>
        <v>10223.068251825236</v>
      </c>
    </row>
    <row r="205" spans="1:10" x14ac:dyDescent="0.25">
      <c r="A205">
        <v>999999781</v>
      </c>
      <c r="B205">
        <f>INDEX(calc_utili!$B$5:$BT$305,MATCH($A205,calc_utili!$B$5:$B$305,0),MATCH(B$5,calc_utili!$B$5:$BT$5,0))</f>
        <v>3.8186095457643598</v>
      </c>
      <c r="C205">
        <f>INDEX(calc_utili!$B$5:$BT$305,MATCH($A205,calc_utili!$B$5:$B$305,0),MATCH(C$5,calc_utili!$B$5:$BT$5,0))</f>
        <v>2.0960165583505801</v>
      </c>
      <c r="D205">
        <f>INDEX(calc_utili!$B$5:$BT$305,MATCH($A205,calc_utili!$B$5:$B$305,0),MATCH(D$5,calc_utili!$B$5:$BT$5,0))</f>
        <v>-0.21104980488649</v>
      </c>
      <c r="E205">
        <f>INDEX(calc_utili!$B$5:$BT$305,MATCH($A205,calc_utili!$B$5:$B$305,0),MATCH(E$5,calc_utili!$B$5:$BT$5,0))</f>
        <v>8.3624485049021799E-2</v>
      </c>
      <c r="F205">
        <f>INDEX(calc_utili!$B$5:$BT$305,MATCH($A205,calc_utili!$B$5:$B$305,0),MATCH(F$5,calc_utili!$B$5:$BT$5,0))</f>
        <v>-4.8053182248040199E-2</v>
      </c>
      <c r="G205">
        <f>INDEX(calc_utili!$B$5:$BT$305,MATCH(Prod_2!$A205,calc_utili!$B$5:$B$305,0),MATCH(Prod_2!G$5,calc_utili!$B$5:$BT$5,0))</f>
        <v>0.66996979135481061</v>
      </c>
      <c r="H205">
        <f t="shared" si="6"/>
        <v>6.4091173933842427</v>
      </c>
      <c r="J205" s="59">
        <f t="shared" si="7"/>
        <v>607.3573867801465</v>
      </c>
    </row>
    <row r="206" spans="1:10" x14ac:dyDescent="0.25">
      <c r="A206">
        <v>999999782</v>
      </c>
      <c r="B206">
        <f>INDEX(calc_utili!$B$5:$BT$305,MATCH($A206,calc_utili!$B$5:$B$305,0),MATCH(B$5,calc_utili!$B$5:$BT$5,0))</f>
        <v>1.5210724554189501</v>
      </c>
      <c r="C206">
        <f>INDEX(calc_utili!$B$5:$BT$305,MATCH($A206,calc_utili!$B$5:$B$305,0),MATCH(C$5,calc_utili!$B$5:$BT$5,0))</f>
        <v>2.4125582778157502</v>
      </c>
      <c r="D206">
        <f>INDEX(calc_utili!$B$5:$BT$305,MATCH($A206,calc_utili!$B$5:$B$305,0),MATCH(D$5,calc_utili!$B$5:$BT$5,0))</f>
        <v>1.2600983005520201</v>
      </c>
      <c r="E206">
        <f>INDEX(calc_utili!$B$5:$BT$305,MATCH($A206,calc_utili!$B$5:$B$305,0),MATCH(E$5,calc_utili!$B$5:$BT$5,0))</f>
        <v>-0.53830690049191898</v>
      </c>
      <c r="F206">
        <f>INDEX(calc_utili!$B$5:$BT$305,MATCH($A206,calc_utili!$B$5:$B$305,0),MATCH(F$5,calc_utili!$B$5:$BT$5,0))</f>
        <v>-0.33938128849529903</v>
      </c>
      <c r="G206">
        <f>INDEX(calc_utili!$B$5:$BT$305,MATCH(Prod_2!$A206,calc_utili!$B$5:$B$305,0),MATCH(Prod_2!G$5,calc_utili!$B$5:$BT$5,0))</f>
        <v>0.31149861195100836</v>
      </c>
      <c r="H206">
        <f t="shared" si="6"/>
        <v>4.6275394567505108</v>
      </c>
      <c r="J206" s="59">
        <f t="shared" si="7"/>
        <v>102.26213389177272</v>
      </c>
    </row>
    <row r="207" spans="1:10" x14ac:dyDescent="0.25">
      <c r="A207">
        <v>999999788</v>
      </c>
      <c r="B207">
        <f>INDEX(calc_utili!$B$5:$BT$305,MATCH($A207,calc_utili!$B$5:$B$305,0),MATCH(B$5,calc_utili!$B$5:$BT$5,0))</f>
        <v>1.8371679478533101</v>
      </c>
      <c r="C207">
        <f>INDEX(calc_utili!$B$5:$BT$305,MATCH($A207,calc_utili!$B$5:$B$305,0),MATCH(C$5,calc_utili!$B$5:$BT$5,0))</f>
        <v>4.0086281321461303</v>
      </c>
      <c r="D207">
        <f>INDEX(calc_utili!$B$5:$BT$305,MATCH($A207,calc_utili!$B$5:$B$305,0),MATCH(D$5,calc_utili!$B$5:$BT$5,0))</f>
        <v>0.27500368428059602</v>
      </c>
      <c r="E207">
        <f>INDEX(calc_utili!$B$5:$BT$305,MATCH($A207,calc_utili!$B$5:$B$305,0),MATCH(E$5,calc_utili!$B$5:$BT$5,0))</f>
        <v>1.1463494195075301</v>
      </c>
      <c r="F207">
        <f>INDEX(calc_utili!$B$5:$BT$305,MATCH($A207,calc_utili!$B$5:$B$305,0),MATCH(F$5,calc_utili!$B$5:$BT$5,0))</f>
        <v>-0.34168673835394597</v>
      </c>
      <c r="G207">
        <f>INDEX(calc_utili!$B$5:$BT$305,MATCH(Prod_2!$A207,calc_utili!$B$5:$B$305,0),MATCH(Prod_2!G$5,calc_utili!$B$5:$BT$5,0))</f>
        <v>1.1886622056899574</v>
      </c>
      <c r="H207">
        <f t="shared" si="6"/>
        <v>8.1141246511235767</v>
      </c>
      <c r="J207" s="59">
        <f t="shared" si="7"/>
        <v>3341.3314729321846</v>
      </c>
    </row>
    <row r="208" spans="1:10" x14ac:dyDescent="0.25">
      <c r="A208">
        <v>999999789</v>
      </c>
      <c r="B208">
        <f>INDEX(calc_utili!$B$5:$BT$305,MATCH($A208,calc_utili!$B$5:$B$305,0),MATCH(B$5,calc_utili!$B$5:$BT$5,0))</f>
        <v>7.0144803224265502</v>
      </c>
      <c r="C208">
        <f>INDEX(calc_utili!$B$5:$BT$305,MATCH($A208,calc_utili!$B$5:$B$305,0),MATCH(C$5,calc_utili!$B$5:$BT$5,0))</f>
        <v>1.05457264456008</v>
      </c>
      <c r="D208">
        <f>INDEX(calc_utili!$B$5:$BT$305,MATCH($A208,calc_utili!$B$5:$B$305,0),MATCH(D$5,calc_utili!$B$5:$BT$5,0))</f>
        <v>0.34048397375588801</v>
      </c>
      <c r="E208">
        <f>INDEX(calc_utili!$B$5:$BT$305,MATCH($A208,calc_utili!$B$5:$B$305,0),MATCH(E$5,calc_utili!$B$5:$BT$5,0))</f>
        <v>-0.13112302770329501</v>
      </c>
      <c r="F208">
        <f>INDEX(calc_utili!$B$5:$BT$305,MATCH($A208,calc_utili!$B$5:$B$305,0),MATCH(F$5,calc_utili!$B$5:$BT$5,0))</f>
        <v>0.24592035069109899</v>
      </c>
      <c r="G208">
        <f>INDEX(calc_utili!$B$5:$BT$305,MATCH(Prod_2!$A208,calc_utili!$B$5:$B$305,0),MATCH(Prod_2!G$5,calc_utili!$B$5:$BT$5,0))</f>
        <v>0.16644683286628803</v>
      </c>
      <c r="H208">
        <f t="shared" si="6"/>
        <v>8.690781096596611</v>
      </c>
      <c r="J208" s="59">
        <f t="shared" si="7"/>
        <v>5947.8262556081654</v>
      </c>
    </row>
    <row r="209" spans="1:10" x14ac:dyDescent="0.25">
      <c r="A209">
        <v>999999790</v>
      </c>
      <c r="B209">
        <f>INDEX(calc_utili!$B$5:$BT$305,MATCH($A209,calc_utili!$B$5:$B$305,0),MATCH(B$5,calc_utili!$B$5:$BT$5,0))</f>
        <v>6.9605073898786998</v>
      </c>
      <c r="C209">
        <f>INDEX(calc_utili!$B$5:$BT$305,MATCH($A209,calc_utili!$B$5:$B$305,0),MATCH(C$5,calc_utili!$B$5:$BT$5,0))</f>
        <v>1.57120708056084</v>
      </c>
      <c r="D209">
        <f>INDEX(calc_utili!$B$5:$BT$305,MATCH($A209,calc_utili!$B$5:$B$305,0),MATCH(D$5,calc_utili!$B$5:$BT$5,0))</f>
        <v>0.311683820715841</v>
      </c>
      <c r="E209">
        <f>INDEX(calc_utili!$B$5:$BT$305,MATCH($A209,calc_utili!$B$5:$B$305,0),MATCH(E$5,calc_utili!$B$5:$BT$5,0))</f>
        <v>-9.1455584397189399E-2</v>
      </c>
      <c r="F209">
        <f>INDEX(calc_utili!$B$5:$BT$305,MATCH($A209,calc_utili!$B$5:$B$305,0),MATCH(F$5,calc_utili!$B$5:$BT$5,0))</f>
        <v>-0.26453696849512098</v>
      </c>
      <c r="G209">
        <f>INDEX(calc_utili!$B$5:$BT$305,MATCH(Prod_2!$A209,calc_utili!$B$5:$B$305,0),MATCH(Prod_2!G$5,calc_utili!$B$5:$BT$5,0))</f>
        <v>-0.3124742289552378</v>
      </c>
      <c r="H209">
        <f t="shared" si="6"/>
        <v>8.1749315093078323</v>
      </c>
      <c r="J209" s="59">
        <f t="shared" si="7"/>
        <v>3550.8117180629479</v>
      </c>
    </row>
    <row r="210" spans="1:10" x14ac:dyDescent="0.25">
      <c r="A210">
        <v>999999791</v>
      </c>
      <c r="B210">
        <f>INDEX(calc_utili!$B$5:$BT$305,MATCH($A210,calc_utili!$B$5:$B$305,0),MATCH(B$5,calc_utili!$B$5:$BT$5,0))</f>
        <v>4.6940612398866204</v>
      </c>
      <c r="C210">
        <f>INDEX(calc_utili!$B$5:$BT$305,MATCH($A210,calc_utili!$B$5:$B$305,0),MATCH(C$5,calc_utili!$B$5:$BT$5,0))</f>
        <v>3.4774649006852698</v>
      </c>
      <c r="D210">
        <f>INDEX(calc_utili!$B$5:$BT$305,MATCH($A210,calc_utili!$B$5:$B$305,0),MATCH(D$5,calc_utili!$B$5:$BT$5,0))</f>
        <v>0.71046014852607697</v>
      </c>
      <c r="E210">
        <f>INDEX(calc_utili!$B$5:$BT$305,MATCH($A210,calc_utili!$B$5:$B$305,0),MATCH(E$5,calc_utili!$B$5:$BT$5,0))</f>
        <v>0.157392902298918</v>
      </c>
      <c r="F210">
        <f>INDEX(calc_utili!$B$5:$BT$305,MATCH($A210,calc_utili!$B$5:$B$305,0),MATCH(F$5,calc_utili!$B$5:$BT$5,0))</f>
        <v>-4.5873351083328802E-2</v>
      </c>
      <c r="G210">
        <f>INDEX(calc_utili!$B$5:$BT$305,MATCH(Prod_2!$A210,calc_utili!$B$5:$B$305,0),MATCH(Prod_2!G$5,calc_utili!$B$5:$BT$5,0))</f>
        <v>0.4474755831454118</v>
      </c>
      <c r="H210">
        <f t="shared" si="6"/>
        <v>9.4409814234589682</v>
      </c>
      <c r="J210" s="59">
        <f t="shared" si="7"/>
        <v>12594.070959962977</v>
      </c>
    </row>
    <row r="211" spans="1:10" x14ac:dyDescent="0.25">
      <c r="A211">
        <v>999999794</v>
      </c>
      <c r="B211">
        <f>INDEX(calc_utili!$B$5:$BT$305,MATCH($A211,calc_utili!$B$5:$B$305,0),MATCH(B$5,calc_utili!$B$5:$BT$5,0))</f>
        <v>5.4066626627039502</v>
      </c>
      <c r="C211">
        <f>INDEX(calc_utili!$B$5:$BT$305,MATCH($A211,calc_utili!$B$5:$B$305,0),MATCH(C$5,calc_utili!$B$5:$BT$5,0))</f>
        <v>0.51191635265622404</v>
      </c>
      <c r="D211">
        <f>INDEX(calc_utili!$B$5:$BT$305,MATCH($A211,calc_utili!$B$5:$B$305,0),MATCH(D$5,calc_utili!$B$5:$BT$5,0))</f>
        <v>0.51098738902809004</v>
      </c>
      <c r="E211">
        <f>INDEX(calc_utili!$B$5:$BT$305,MATCH($A211,calc_utili!$B$5:$B$305,0),MATCH(E$5,calc_utili!$B$5:$BT$5,0))</f>
        <v>0.29283249666324501</v>
      </c>
      <c r="F211">
        <f>INDEX(calc_utili!$B$5:$BT$305,MATCH($A211,calc_utili!$B$5:$B$305,0),MATCH(F$5,calc_utili!$B$5:$BT$5,0))</f>
        <v>0.22441968363575199</v>
      </c>
      <c r="G211">
        <f>INDEX(calc_utili!$B$5:$BT$305,MATCH(Prod_2!$A211,calc_utili!$B$5:$B$305,0),MATCH(Prod_2!G$5,calc_utili!$B$5:$BT$5,0))</f>
        <v>1.3439846240014113</v>
      </c>
      <c r="H211">
        <f t="shared" si="6"/>
        <v>8.290803208688672</v>
      </c>
      <c r="J211" s="59">
        <f t="shared" si="7"/>
        <v>3987.0353301888085</v>
      </c>
    </row>
    <row r="212" spans="1:10" x14ac:dyDescent="0.25">
      <c r="A212">
        <v>999999795</v>
      </c>
      <c r="B212">
        <f>INDEX(calc_utili!$B$5:$BT$305,MATCH($A212,calc_utili!$B$5:$B$305,0),MATCH(B$5,calc_utili!$B$5:$BT$5,0))</f>
        <v>1.7907983552664799</v>
      </c>
      <c r="C212">
        <f>INDEX(calc_utili!$B$5:$BT$305,MATCH($A212,calc_utili!$B$5:$B$305,0),MATCH(C$5,calc_utili!$B$5:$BT$5,0))</f>
        <v>4.5967316705174799</v>
      </c>
      <c r="D212">
        <f>INDEX(calc_utili!$B$5:$BT$305,MATCH($A212,calc_utili!$B$5:$B$305,0),MATCH(D$5,calc_utili!$B$5:$BT$5,0))</f>
        <v>0.60157351520649904</v>
      </c>
      <c r="E212">
        <f>INDEX(calc_utili!$B$5:$BT$305,MATCH($A212,calc_utili!$B$5:$B$305,0),MATCH(E$5,calc_utili!$B$5:$BT$5,0))</f>
        <v>0.21932050927051799</v>
      </c>
      <c r="F212">
        <f>INDEX(calc_utili!$B$5:$BT$305,MATCH($A212,calc_utili!$B$5:$B$305,0),MATCH(F$5,calc_utili!$B$5:$BT$5,0))</f>
        <v>-0.25640240389076502</v>
      </c>
      <c r="G212">
        <f>INDEX(calc_utili!$B$5:$BT$305,MATCH(Prod_2!$A212,calc_utili!$B$5:$B$305,0),MATCH(Prod_2!G$5,calc_utili!$B$5:$BT$5,0))</f>
        <v>0.29393918660315221</v>
      </c>
      <c r="H212">
        <f t="shared" si="6"/>
        <v>7.2459608329733642</v>
      </c>
      <c r="J212" s="59">
        <f t="shared" si="7"/>
        <v>1402.4287486060175</v>
      </c>
    </row>
    <row r="213" spans="1:10" x14ac:dyDescent="0.25">
      <c r="A213">
        <v>999999796</v>
      </c>
      <c r="B213">
        <f>INDEX(calc_utili!$B$5:$BT$305,MATCH($A213,calc_utili!$B$5:$B$305,0),MATCH(B$5,calc_utili!$B$5:$BT$5,0))</f>
        <v>3.1440676898075002</v>
      </c>
      <c r="C213">
        <f>INDEX(calc_utili!$B$5:$BT$305,MATCH($A213,calc_utili!$B$5:$B$305,0),MATCH(C$5,calc_utili!$B$5:$BT$5,0))</f>
        <v>2.0636877651593499</v>
      </c>
      <c r="D213">
        <f>INDEX(calc_utili!$B$5:$BT$305,MATCH($A213,calc_utili!$B$5:$B$305,0),MATCH(D$5,calc_utili!$B$5:$BT$5,0))</f>
        <v>0.96888099371723202</v>
      </c>
      <c r="E213">
        <f>INDEX(calc_utili!$B$5:$BT$305,MATCH($A213,calc_utili!$B$5:$B$305,0),MATCH(E$5,calc_utili!$B$5:$BT$5,0))</f>
        <v>-0.56732768624063201</v>
      </c>
      <c r="F213">
        <f>INDEX(calc_utili!$B$5:$BT$305,MATCH($A213,calc_utili!$B$5:$B$305,0),MATCH(F$5,calc_utili!$B$5:$BT$5,0))</f>
        <v>1.5537876060456699</v>
      </c>
      <c r="G213">
        <f>INDEX(calc_utili!$B$5:$BT$305,MATCH(Prod_2!$A213,calc_utili!$B$5:$B$305,0),MATCH(Prod_2!G$5,calc_utili!$B$5:$BT$5,0))</f>
        <v>0.8632072163057547</v>
      </c>
      <c r="H213">
        <f t="shared" si="6"/>
        <v>8.0263035847948743</v>
      </c>
      <c r="J213" s="59">
        <f t="shared" si="7"/>
        <v>3060.4082001605238</v>
      </c>
    </row>
    <row r="214" spans="1:10" x14ac:dyDescent="0.25">
      <c r="A214">
        <v>999999797</v>
      </c>
      <c r="B214">
        <f>INDEX(calc_utili!$B$5:$BT$305,MATCH($A214,calc_utili!$B$5:$B$305,0),MATCH(B$5,calc_utili!$B$5:$BT$5,0))</f>
        <v>2.9954240223361701</v>
      </c>
      <c r="C214">
        <f>INDEX(calc_utili!$B$5:$BT$305,MATCH($A214,calc_utili!$B$5:$B$305,0),MATCH(C$5,calc_utili!$B$5:$BT$5,0))</f>
        <v>1.86561189624769</v>
      </c>
      <c r="D214">
        <f>INDEX(calc_utili!$B$5:$BT$305,MATCH($A214,calc_utili!$B$5:$B$305,0),MATCH(D$5,calc_utili!$B$5:$BT$5,0))</f>
        <v>-2.2701093798755199E-2</v>
      </c>
      <c r="E214">
        <f>INDEX(calc_utili!$B$5:$BT$305,MATCH($A214,calc_utili!$B$5:$B$305,0),MATCH(E$5,calc_utili!$B$5:$BT$5,0))</f>
        <v>-0.114324370601328</v>
      </c>
      <c r="F214">
        <f>INDEX(calc_utili!$B$5:$BT$305,MATCH($A214,calc_utili!$B$5:$B$305,0),MATCH(F$5,calc_utili!$B$5:$BT$5,0))</f>
        <v>0.58716678124214505</v>
      </c>
      <c r="G214">
        <f>INDEX(calc_utili!$B$5:$BT$305,MATCH(Prod_2!$A214,calc_utili!$B$5:$B$305,0),MATCH(Prod_2!G$5,calc_utili!$B$5:$BT$5,0))</f>
        <v>0.51959956858512779</v>
      </c>
      <c r="H214">
        <f t="shared" si="6"/>
        <v>5.830776804011049</v>
      </c>
      <c r="J214" s="59">
        <f t="shared" si="7"/>
        <v>340.62317377582031</v>
      </c>
    </row>
    <row r="215" spans="1:10" x14ac:dyDescent="0.25">
      <c r="A215">
        <v>999999798</v>
      </c>
      <c r="B215">
        <f>INDEX(calc_utili!$B$5:$BT$305,MATCH($A215,calc_utili!$B$5:$B$305,0),MATCH(B$5,calc_utili!$B$5:$BT$5,0))</f>
        <v>2.9111530269235102</v>
      </c>
      <c r="C215">
        <f>INDEX(calc_utili!$B$5:$BT$305,MATCH($A215,calc_utili!$B$5:$B$305,0),MATCH(C$5,calc_utili!$B$5:$BT$5,0))</f>
        <v>-0.13895416309609199</v>
      </c>
      <c r="D215">
        <f>INDEX(calc_utili!$B$5:$BT$305,MATCH($A215,calc_utili!$B$5:$B$305,0),MATCH(D$5,calc_utili!$B$5:$BT$5,0))</f>
        <v>0.81723776761699696</v>
      </c>
      <c r="E215">
        <f>INDEX(calc_utili!$B$5:$BT$305,MATCH($A215,calc_utili!$B$5:$B$305,0),MATCH(E$5,calc_utili!$B$5:$BT$5,0))</f>
        <v>0.46776581006482598</v>
      </c>
      <c r="F215">
        <f>INDEX(calc_utili!$B$5:$BT$305,MATCH($A215,calc_utili!$B$5:$B$305,0),MATCH(F$5,calc_utili!$B$5:$BT$5,0))</f>
        <v>-0.47128803774816902</v>
      </c>
      <c r="G215">
        <f>INDEX(calc_utili!$B$5:$BT$305,MATCH(Prod_2!$A215,calc_utili!$B$5:$B$305,0),MATCH(Prod_2!G$5,calc_utili!$B$5:$BT$5,0))</f>
        <v>0.53759218029392297</v>
      </c>
      <c r="H215">
        <f t="shared" si="6"/>
        <v>4.1235065840549954</v>
      </c>
      <c r="J215" s="59">
        <f t="shared" si="7"/>
        <v>61.775483834834105</v>
      </c>
    </row>
    <row r="216" spans="1:10" x14ac:dyDescent="0.25">
      <c r="A216">
        <v>999999801</v>
      </c>
      <c r="B216">
        <f>INDEX(calc_utili!$B$5:$BT$305,MATCH($A216,calc_utili!$B$5:$B$305,0),MATCH(B$5,calc_utili!$B$5:$BT$5,0))</f>
        <v>6.92584344516266</v>
      </c>
      <c r="C216">
        <f>INDEX(calc_utili!$B$5:$BT$305,MATCH($A216,calc_utili!$B$5:$B$305,0),MATCH(C$5,calc_utili!$B$5:$BT$5,0))</f>
        <v>2.0800499267807702</v>
      </c>
      <c r="D216">
        <f>INDEX(calc_utili!$B$5:$BT$305,MATCH($A216,calc_utili!$B$5:$B$305,0),MATCH(D$5,calc_utili!$B$5:$BT$5,0))</f>
        <v>0.263418354042041</v>
      </c>
      <c r="E216">
        <f>INDEX(calc_utili!$B$5:$BT$305,MATCH($A216,calc_utili!$B$5:$B$305,0),MATCH(E$5,calc_utili!$B$5:$BT$5,0))</f>
        <v>0.95475686442723995</v>
      </c>
      <c r="F216">
        <f>INDEX(calc_utili!$B$5:$BT$305,MATCH($A216,calc_utili!$B$5:$B$305,0),MATCH(F$5,calc_utili!$B$5:$BT$5,0))</f>
        <v>0.75655174084771104</v>
      </c>
      <c r="G216">
        <f>INDEX(calc_utili!$B$5:$BT$305,MATCH(Prod_2!$A216,calc_utili!$B$5:$B$305,0),MATCH(Prod_2!G$5,calc_utili!$B$5:$BT$5,0))</f>
        <v>0.89689329277802354</v>
      </c>
      <c r="H216">
        <f t="shared" si="6"/>
        <v>11.877513624038446</v>
      </c>
      <c r="J216" s="59">
        <f t="shared" si="7"/>
        <v>143992.08676660041</v>
      </c>
    </row>
    <row r="217" spans="1:10" x14ac:dyDescent="0.25">
      <c r="A217">
        <v>999999802</v>
      </c>
      <c r="B217">
        <f>INDEX(calc_utili!$B$5:$BT$305,MATCH($A217,calc_utili!$B$5:$B$305,0),MATCH(B$5,calc_utili!$B$5:$BT$5,0))</f>
        <v>1.62401682654182</v>
      </c>
      <c r="C217">
        <f>INDEX(calc_utili!$B$5:$BT$305,MATCH($A217,calc_utili!$B$5:$B$305,0),MATCH(C$5,calc_utili!$B$5:$BT$5,0))</f>
        <v>2.22489792369247</v>
      </c>
      <c r="D217">
        <f>INDEX(calc_utili!$B$5:$BT$305,MATCH($A217,calc_utili!$B$5:$B$305,0),MATCH(D$5,calc_utili!$B$5:$BT$5,0))</f>
        <v>0.29734087759232702</v>
      </c>
      <c r="E217">
        <f>INDEX(calc_utili!$B$5:$BT$305,MATCH($A217,calc_utili!$B$5:$B$305,0),MATCH(E$5,calc_utili!$B$5:$BT$5,0))</f>
        <v>1.12368121785854</v>
      </c>
      <c r="F217">
        <f>INDEX(calc_utili!$B$5:$BT$305,MATCH($A217,calc_utili!$B$5:$B$305,0),MATCH(F$5,calc_utili!$B$5:$BT$5,0))</f>
        <v>-0.18417502304531</v>
      </c>
      <c r="G217">
        <f>INDEX(calc_utili!$B$5:$BT$305,MATCH(Prod_2!$A217,calc_utili!$B$5:$B$305,0),MATCH(Prod_2!G$5,calc_utili!$B$5:$BT$5,0))</f>
        <v>0.9971428833321534</v>
      </c>
      <c r="H217">
        <f t="shared" si="6"/>
        <v>6.0829047059720001</v>
      </c>
      <c r="J217" s="59">
        <f t="shared" si="7"/>
        <v>438.30048149351825</v>
      </c>
    </row>
    <row r="218" spans="1:10" x14ac:dyDescent="0.25">
      <c r="A218">
        <v>999999803</v>
      </c>
      <c r="B218">
        <f>INDEX(calc_utili!$B$5:$BT$305,MATCH($A218,calc_utili!$B$5:$B$305,0),MATCH(B$5,calc_utili!$B$5:$BT$5,0))</f>
        <v>2.3062730880756401</v>
      </c>
      <c r="C218">
        <f>INDEX(calc_utili!$B$5:$BT$305,MATCH($A218,calc_utili!$B$5:$B$305,0),MATCH(C$5,calc_utili!$B$5:$BT$5,0))</f>
        <v>2.5315208242132599</v>
      </c>
      <c r="D218">
        <f>INDEX(calc_utili!$B$5:$BT$305,MATCH($A218,calc_utili!$B$5:$B$305,0),MATCH(D$5,calc_utili!$B$5:$BT$5,0))</f>
        <v>0.76344556136097996</v>
      </c>
      <c r="E218">
        <f>INDEX(calc_utili!$B$5:$BT$305,MATCH($A218,calc_utili!$B$5:$B$305,0),MATCH(E$5,calc_utili!$B$5:$BT$5,0))</f>
        <v>-5.4754458069592199E-2</v>
      </c>
      <c r="F218">
        <f>INDEX(calc_utili!$B$5:$BT$305,MATCH($A218,calc_utili!$B$5:$B$305,0),MATCH(F$5,calc_utili!$B$5:$BT$5,0))</f>
        <v>-4.4258223390907799E-2</v>
      </c>
      <c r="G218">
        <f>INDEX(calc_utili!$B$5:$BT$305,MATCH(Prod_2!$A218,calc_utili!$B$5:$B$305,0),MATCH(Prod_2!G$5,calc_utili!$B$5:$BT$5,0))</f>
        <v>1.0544439177222209</v>
      </c>
      <c r="H218">
        <f t="shared" si="6"/>
        <v>6.5566707099116011</v>
      </c>
      <c r="J218" s="59">
        <f t="shared" si="7"/>
        <v>703.92422112123438</v>
      </c>
    </row>
    <row r="219" spans="1:10" x14ac:dyDescent="0.25">
      <c r="A219">
        <v>999999804</v>
      </c>
      <c r="B219">
        <f>INDEX(calc_utili!$B$5:$BT$305,MATCH($A219,calc_utili!$B$5:$B$305,0),MATCH(B$5,calc_utili!$B$5:$BT$5,0))</f>
        <v>2.8176231061786101</v>
      </c>
      <c r="C219">
        <f>INDEX(calc_utili!$B$5:$BT$305,MATCH($A219,calc_utili!$B$5:$B$305,0),MATCH(C$5,calc_utili!$B$5:$BT$5,0))</f>
        <v>2.5571187933377599</v>
      </c>
      <c r="D219">
        <f>INDEX(calc_utili!$B$5:$BT$305,MATCH($A219,calc_utili!$B$5:$B$305,0),MATCH(D$5,calc_utili!$B$5:$BT$5,0))</f>
        <v>-0.48993690514077098</v>
      </c>
      <c r="E219">
        <f>INDEX(calc_utili!$B$5:$BT$305,MATCH($A219,calc_utili!$B$5:$B$305,0),MATCH(E$5,calc_utili!$B$5:$BT$5,0))</f>
        <v>-0.16568777312806501</v>
      </c>
      <c r="F219">
        <f>INDEX(calc_utili!$B$5:$BT$305,MATCH($A219,calc_utili!$B$5:$B$305,0),MATCH(F$5,calc_utili!$B$5:$BT$5,0))</f>
        <v>-0.319947898181004</v>
      </c>
      <c r="G219">
        <f>INDEX(calc_utili!$B$5:$BT$305,MATCH(Prod_2!$A219,calc_utili!$B$5:$B$305,0),MATCH(Prod_2!G$5,calc_utili!$B$5:$BT$5,0))</f>
        <v>0.60400922817919867</v>
      </c>
      <c r="H219">
        <f t="shared" si="6"/>
        <v>5.0031785512457283</v>
      </c>
      <c r="J219" s="59">
        <f t="shared" si="7"/>
        <v>148.88564845232619</v>
      </c>
    </row>
    <row r="220" spans="1:10" x14ac:dyDescent="0.25">
      <c r="A220">
        <v>999999805</v>
      </c>
      <c r="B220">
        <f>INDEX(calc_utili!$B$5:$BT$305,MATCH($A220,calc_utili!$B$5:$B$305,0),MATCH(B$5,calc_utili!$B$5:$BT$5,0))</f>
        <v>2.12114463703691</v>
      </c>
      <c r="C220">
        <f>INDEX(calc_utili!$B$5:$BT$305,MATCH($A220,calc_utili!$B$5:$B$305,0),MATCH(C$5,calc_utili!$B$5:$BT$5,0))</f>
        <v>2.2679777396029999</v>
      </c>
      <c r="D220">
        <f>INDEX(calc_utili!$B$5:$BT$305,MATCH($A220,calc_utili!$B$5:$B$305,0),MATCH(D$5,calc_utili!$B$5:$BT$5,0))</f>
        <v>-0.23638502304954001</v>
      </c>
      <c r="E220">
        <f>INDEX(calc_utili!$B$5:$BT$305,MATCH($A220,calc_utili!$B$5:$B$305,0),MATCH(E$5,calc_utili!$B$5:$BT$5,0))</f>
        <v>-0.15353239260865001</v>
      </c>
      <c r="F220">
        <f>INDEX(calc_utili!$B$5:$BT$305,MATCH($A220,calc_utili!$B$5:$B$305,0),MATCH(F$5,calc_utili!$B$5:$BT$5,0))</f>
        <v>-0.38379695528498098</v>
      </c>
      <c r="G220">
        <f>INDEX(calc_utili!$B$5:$BT$305,MATCH(Prod_2!$A220,calc_utili!$B$5:$B$305,0),MATCH(Prod_2!G$5,calc_utili!$B$5:$BT$5,0))</f>
        <v>1.0253967039813849</v>
      </c>
      <c r="H220">
        <f t="shared" si="6"/>
        <v>4.6408047096781235</v>
      </c>
      <c r="J220" s="59">
        <f t="shared" si="7"/>
        <v>103.6277042563589</v>
      </c>
    </row>
    <row r="221" spans="1:10" x14ac:dyDescent="0.25">
      <c r="A221">
        <v>999999806</v>
      </c>
      <c r="B221">
        <f>INDEX(calc_utili!$B$5:$BT$305,MATCH($A221,calc_utili!$B$5:$B$305,0),MATCH(B$5,calc_utili!$B$5:$BT$5,0))</f>
        <v>2.1658286241839302</v>
      </c>
      <c r="C221">
        <f>INDEX(calc_utili!$B$5:$BT$305,MATCH($A221,calc_utili!$B$5:$B$305,0),MATCH(C$5,calc_utili!$B$5:$BT$5,0))</f>
        <v>1.50035685609869</v>
      </c>
      <c r="D221">
        <f>INDEX(calc_utili!$B$5:$BT$305,MATCH($A221,calc_utili!$B$5:$B$305,0),MATCH(D$5,calc_utili!$B$5:$BT$5,0))</f>
        <v>0.94711880983826602</v>
      </c>
      <c r="E221">
        <f>INDEX(calc_utili!$B$5:$BT$305,MATCH($A221,calc_utili!$B$5:$B$305,0),MATCH(E$5,calc_utili!$B$5:$BT$5,0))</f>
        <v>0.21944526462170599</v>
      </c>
      <c r="F221">
        <f>INDEX(calc_utili!$B$5:$BT$305,MATCH($A221,calc_utili!$B$5:$B$305,0),MATCH(F$5,calc_utili!$B$5:$BT$5,0))</f>
        <v>0.67327337093991102</v>
      </c>
      <c r="G221">
        <f>INDEX(calc_utili!$B$5:$BT$305,MATCH(Prod_2!$A221,calc_utili!$B$5:$B$305,0),MATCH(Prod_2!G$5,calc_utili!$B$5:$BT$5,0))</f>
        <v>1.8825578612600644</v>
      </c>
      <c r="H221">
        <f t="shared" si="6"/>
        <v>7.3885807869425681</v>
      </c>
      <c r="J221" s="59">
        <f t="shared" si="7"/>
        <v>1617.4090352758776</v>
      </c>
    </row>
    <row r="222" spans="1:10" x14ac:dyDescent="0.25">
      <c r="A222">
        <v>999999807</v>
      </c>
      <c r="B222">
        <f>INDEX(calc_utili!$B$5:$BT$305,MATCH($A222,calc_utili!$B$5:$B$305,0),MATCH(B$5,calc_utili!$B$5:$BT$5,0))</f>
        <v>2.34716713824012</v>
      </c>
      <c r="C222">
        <f>INDEX(calc_utili!$B$5:$BT$305,MATCH($A222,calc_utili!$B$5:$B$305,0),MATCH(C$5,calc_utili!$B$5:$BT$5,0))</f>
        <v>2.26907344922419</v>
      </c>
      <c r="D222">
        <f>INDEX(calc_utili!$B$5:$BT$305,MATCH($A222,calc_utili!$B$5:$B$305,0),MATCH(D$5,calc_utili!$B$5:$BT$5,0))</f>
        <v>1.3012108349412099</v>
      </c>
      <c r="E222">
        <f>INDEX(calc_utili!$B$5:$BT$305,MATCH($A222,calc_utili!$B$5:$B$305,0),MATCH(E$5,calc_utili!$B$5:$BT$5,0))</f>
        <v>-0.15111450756498301</v>
      </c>
      <c r="F222">
        <f>INDEX(calc_utili!$B$5:$BT$305,MATCH($A222,calc_utili!$B$5:$B$305,0),MATCH(F$5,calc_utili!$B$5:$BT$5,0))</f>
        <v>0.83167330770824199</v>
      </c>
      <c r="G222">
        <f>INDEX(calc_utili!$B$5:$BT$305,MATCH(Prod_2!$A222,calc_utili!$B$5:$B$305,0),MATCH(Prod_2!G$5,calc_utili!$B$5:$BT$5,0))</f>
        <v>1.9704461274131937</v>
      </c>
      <c r="H222">
        <f t="shared" si="6"/>
        <v>8.5684563499619735</v>
      </c>
      <c r="J222" s="59">
        <f t="shared" si="7"/>
        <v>5262.9992874329755</v>
      </c>
    </row>
    <row r="223" spans="1:10" x14ac:dyDescent="0.25">
      <c r="A223">
        <v>999999808</v>
      </c>
      <c r="B223">
        <f>INDEX(calc_utili!$B$5:$BT$305,MATCH($A223,calc_utili!$B$5:$B$305,0),MATCH(B$5,calc_utili!$B$5:$BT$5,0))</f>
        <v>5.0592678632962702</v>
      </c>
      <c r="C223">
        <f>INDEX(calc_utili!$B$5:$BT$305,MATCH($A223,calc_utili!$B$5:$B$305,0),MATCH(C$5,calc_utili!$B$5:$BT$5,0))</f>
        <v>3.3662243564169598</v>
      </c>
      <c r="D223">
        <f>INDEX(calc_utili!$B$5:$BT$305,MATCH($A223,calc_utili!$B$5:$B$305,0),MATCH(D$5,calc_utili!$B$5:$BT$5,0))</f>
        <v>1.0340330024614199</v>
      </c>
      <c r="E223">
        <f>INDEX(calc_utili!$B$5:$BT$305,MATCH($A223,calc_utili!$B$5:$B$305,0),MATCH(E$5,calc_utili!$B$5:$BT$5,0))</f>
        <v>-1.69534711160324E-2</v>
      </c>
      <c r="F223">
        <f>INDEX(calc_utili!$B$5:$BT$305,MATCH($A223,calc_utili!$B$5:$B$305,0),MATCH(F$5,calc_utili!$B$5:$BT$5,0))</f>
        <v>-0.30230642366122501</v>
      </c>
      <c r="G223">
        <f>INDEX(calc_utili!$B$5:$BT$305,MATCH(Prod_2!$A223,calc_utili!$B$5:$B$305,0),MATCH(Prod_2!G$5,calc_utili!$B$5:$BT$5,0))</f>
        <v>0.39513465177811335</v>
      </c>
      <c r="H223">
        <f t="shared" si="6"/>
        <v>9.5353999791755069</v>
      </c>
      <c r="J223" s="59">
        <f t="shared" si="7"/>
        <v>13841.131466301289</v>
      </c>
    </row>
    <row r="224" spans="1:10" x14ac:dyDescent="0.25">
      <c r="A224">
        <v>999999810</v>
      </c>
      <c r="B224">
        <f>INDEX(calc_utili!$B$5:$BT$305,MATCH($A224,calc_utili!$B$5:$B$305,0),MATCH(B$5,calc_utili!$B$5:$BT$5,0))</f>
        <v>6.1370963904926104</v>
      </c>
      <c r="C224">
        <f>INDEX(calc_utili!$B$5:$BT$305,MATCH($A224,calc_utili!$B$5:$B$305,0),MATCH(C$5,calc_utili!$B$5:$BT$5,0))</f>
        <v>1.1374881403891</v>
      </c>
      <c r="D224">
        <f>INDEX(calc_utili!$B$5:$BT$305,MATCH($A224,calc_utili!$B$5:$B$305,0),MATCH(D$5,calc_utili!$B$5:$BT$5,0))</f>
        <v>7.3822079990248604E-2</v>
      </c>
      <c r="E224">
        <f>INDEX(calc_utili!$B$5:$BT$305,MATCH($A224,calc_utili!$B$5:$B$305,0),MATCH(E$5,calc_utili!$B$5:$BT$5,0))</f>
        <v>0.66199747229046302</v>
      </c>
      <c r="F224">
        <f>INDEX(calc_utili!$B$5:$BT$305,MATCH($A224,calc_utili!$B$5:$B$305,0),MATCH(F$5,calc_utili!$B$5:$BT$5,0))</f>
        <v>0.74937454382018298</v>
      </c>
      <c r="G224">
        <f>INDEX(calc_utili!$B$5:$BT$305,MATCH(Prod_2!$A224,calc_utili!$B$5:$B$305,0),MATCH(Prod_2!G$5,calc_utili!$B$5:$BT$5,0))</f>
        <v>0.9510679746566586</v>
      </c>
      <c r="H224">
        <f t="shared" si="6"/>
        <v>9.7108466016392647</v>
      </c>
      <c r="J224" s="59">
        <f t="shared" si="7"/>
        <v>16495.561136068038</v>
      </c>
    </row>
    <row r="225" spans="1:10" x14ac:dyDescent="0.25">
      <c r="A225">
        <v>999999811</v>
      </c>
      <c r="B225">
        <f>INDEX(calc_utili!$B$5:$BT$305,MATCH($A225,calc_utili!$B$5:$B$305,0),MATCH(B$5,calc_utili!$B$5:$BT$5,0))</f>
        <v>4.2269244307766298</v>
      </c>
      <c r="C225">
        <f>INDEX(calc_utili!$B$5:$BT$305,MATCH($A225,calc_utili!$B$5:$B$305,0),MATCH(C$5,calc_utili!$B$5:$BT$5,0))</f>
        <v>1.3142443285413501</v>
      </c>
      <c r="D225">
        <f>INDEX(calc_utili!$B$5:$BT$305,MATCH($A225,calc_utili!$B$5:$B$305,0),MATCH(D$5,calc_utili!$B$5:$BT$5,0))</f>
        <v>0.1541790022226</v>
      </c>
      <c r="E225">
        <f>INDEX(calc_utili!$B$5:$BT$305,MATCH($A225,calc_utili!$B$5:$B$305,0),MATCH(E$5,calc_utili!$B$5:$BT$5,0))</f>
        <v>0.47422339191268997</v>
      </c>
      <c r="F225">
        <f>INDEX(calc_utili!$B$5:$BT$305,MATCH($A225,calc_utili!$B$5:$B$305,0),MATCH(F$5,calc_utili!$B$5:$BT$5,0))</f>
        <v>0.12846193140633699</v>
      </c>
      <c r="G225">
        <f>INDEX(calc_utili!$B$5:$BT$305,MATCH(Prod_2!$A225,calc_utili!$B$5:$B$305,0),MATCH(Prod_2!G$5,calc_utili!$B$5:$BT$5,0))</f>
        <v>0.90146846560627036</v>
      </c>
      <c r="H225">
        <f t="shared" si="6"/>
        <v>7.199501550465877</v>
      </c>
      <c r="J225" s="59">
        <f t="shared" si="7"/>
        <v>1338.7632921183576</v>
      </c>
    </row>
    <row r="226" spans="1:10" x14ac:dyDescent="0.25">
      <c r="A226">
        <v>999999812</v>
      </c>
      <c r="B226">
        <f>INDEX(calc_utili!$B$5:$BT$305,MATCH($A226,calc_utili!$B$5:$B$305,0),MATCH(B$5,calc_utili!$B$5:$BT$5,0))</f>
        <v>5.6570972410740898</v>
      </c>
      <c r="C226">
        <f>INDEX(calc_utili!$B$5:$BT$305,MATCH($A226,calc_utili!$B$5:$B$305,0),MATCH(C$5,calc_utili!$B$5:$BT$5,0))</f>
        <v>1.2142445336466701</v>
      </c>
      <c r="D226">
        <f>INDEX(calc_utili!$B$5:$BT$305,MATCH($A226,calc_utili!$B$5:$B$305,0),MATCH(D$5,calc_utili!$B$5:$BT$5,0))</f>
        <v>2.96409030742124E-2</v>
      </c>
      <c r="E226">
        <f>INDEX(calc_utili!$B$5:$BT$305,MATCH($A226,calc_utili!$B$5:$B$305,0),MATCH(E$5,calc_utili!$B$5:$BT$5,0))</f>
        <v>0.47792547072956398</v>
      </c>
      <c r="F226">
        <f>INDEX(calc_utili!$B$5:$BT$305,MATCH($A226,calc_utili!$B$5:$B$305,0),MATCH(F$5,calc_utili!$B$5:$BT$5,0))</f>
        <v>-0.130289463971375</v>
      </c>
      <c r="G226">
        <f>INDEX(calc_utili!$B$5:$BT$305,MATCH(Prod_2!$A226,calc_utili!$B$5:$B$305,0),MATCH(Prod_2!G$5,calc_utili!$B$5:$BT$5,0))</f>
        <v>1.0255177283927317</v>
      </c>
      <c r="H226">
        <f t="shared" si="6"/>
        <v>8.274136412945893</v>
      </c>
      <c r="J226" s="59">
        <f t="shared" si="7"/>
        <v>3921.134926494055</v>
      </c>
    </row>
    <row r="227" spans="1:10" x14ac:dyDescent="0.25">
      <c r="A227">
        <v>999999814</v>
      </c>
      <c r="B227">
        <f>INDEX(calc_utili!$B$5:$BT$305,MATCH($A227,calc_utili!$B$5:$B$305,0),MATCH(B$5,calc_utili!$B$5:$BT$5,0))</f>
        <v>5.1121144131929102</v>
      </c>
      <c r="C227">
        <f>INDEX(calc_utili!$B$5:$BT$305,MATCH($A227,calc_utili!$B$5:$B$305,0),MATCH(C$5,calc_utili!$B$5:$BT$5,0))</f>
        <v>2.80524987954585E-2</v>
      </c>
      <c r="D227">
        <f>INDEX(calc_utili!$B$5:$BT$305,MATCH($A227,calc_utili!$B$5:$B$305,0),MATCH(D$5,calc_utili!$B$5:$BT$5,0))</f>
        <v>0.32517591580934802</v>
      </c>
      <c r="E227">
        <f>INDEX(calc_utili!$B$5:$BT$305,MATCH($A227,calc_utili!$B$5:$B$305,0),MATCH(E$5,calc_utili!$B$5:$BT$5,0))</f>
        <v>9.1765352859790095E-2</v>
      </c>
      <c r="F227">
        <f>INDEX(calc_utili!$B$5:$BT$305,MATCH($A227,calc_utili!$B$5:$B$305,0),MATCH(F$5,calc_utili!$B$5:$BT$5,0))</f>
        <v>-0.26276507433228902</v>
      </c>
      <c r="G227">
        <f>INDEX(calc_utili!$B$5:$BT$305,MATCH(Prod_2!$A227,calc_utili!$B$5:$B$305,0),MATCH(Prod_2!G$5,calc_utili!$B$5:$BT$5,0))</f>
        <v>-6.9903165555730618E-2</v>
      </c>
      <c r="H227">
        <f t="shared" si="6"/>
        <v>5.2244399407694875</v>
      </c>
      <c r="J227" s="59">
        <f t="shared" si="7"/>
        <v>185.75710640556284</v>
      </c>
    </row>
    <row r="228" spans="1:10" x14ac:dyDescent="0.25">
      <c r="A228">
        <v>999999816</v>
      </c>
      <c r="B228">
        <f>INDEX(calc_utili!$B$5:$BT$305,MATCH($A228,calc_utili!$B$5:$B$305,0),MATCH(B$5,calc_utili!$B$5:$BT$5,0))</f>
        <v>3.41119832998832</v>
      </c>
      <c r="C228">
        <f>INDEX(calc_utili!$B$5:$BT$305,MATCH($A228,calc_utili!$B$5:$B$305,0),MATCH(C$5,calc_utili!$B$5:$BT$5,0))</f>
        <v>8.9334454322016199E-2</v>
      </c>
      <c r="D228">
        <f>INDEX(calc_utili!$B$5:$BT$305,MATCH($A228,calc_utili!$B$5:$B$305,0),MATCH(D$5,calc_utili!$B$5:$BT$5,0))</f>
        <v>0.23344347207083299</v>
      </c>
      <c r="E228">
        <f>INDEX(calc_utili!$B$5:$BT$305,MATCH($A228,calc_utili!$B$5:$B$305,0),MATCH(E$5,calc_utili!$B$5:$BT$5,0))</f>
        <v>-0.30791825400811701</v>
      </c>
      <c r="F228">
        <f>INDEX(calc_utili!$B$5:$BT$305,MATCH($A228,calc_utili!$B$5:$B$305,0),MATCH(F$5,calc_utili!$B$5:$BT$5,0))</f>
        <v>-0.22103988304714201</v>
      </c>
      <c r="G228">
        <f>INDEX(calc_utili!$B$5:$BT$305,MATCH(Prod_2!$A228,calc_utili!$B$5:$B$305,0),MATCH(Prod_2!G$5,calc_utili!$B$5:$BT$5,0))</f>
        <v>0.50470532746528152</v>
      </c>
      <c r="H228">
        <f t="shared" si="6"/>
        <v>3.7097234467911915</v>
      </c>
      <c r="J228" s="59">
        <f t="shared" si="7"/>
        <v>40.842509837843004</v>
      </c>
    </row>
    <row r="229" spans="1:10" x14ac:dyDescent="0.25">
      <c r="A229">
        <v>999999818</v>
      </c>
      <c r="B229">
        <f>INDEX(calc_utili!$B$5:$BT$305,MATCH($A229,calc_utili!$B$5:$B$305,0),MATCH(B$5,calc_utili!$B$5:$BT$5,0))</f>
        <v>0.84743474567131905</v>
      </c>
      <c r="C229">
        <f>INDEX(calc_utili!$B$5:$BT$305,MATCH($A229,calc_utili!$B$5:$B$305,0),MATCH(C$5,calc_utili!$B$5:$BT$5,0))</f>
        <v>1.21476941213625</v>
      </c>
      <c r="D229">
        <f>INDEX(calc_utili!$B$5:$BT$305,MATCH($A229,calc_utili!$B$5:$B$305,0),MATCH(D$5,calc_utili!$B$5:$BT$5,0))</f>
        <v>-0.25650500088124301</v>
      </c>
      <c r="E229">
        <f>INDEX(calc_utili!$B$5:$BT$305,MATCH($A229,calc_utili!$B$5:$B$305,0),MATCH(E$5,calc_utili!$B$5:$BT$5,0))</f>
        <v>1.0157062468170199</v>
      </c>
      <c r="F229">
        <f>INDEX(calc_utili!$B$5:$BT$305,MATCH($A229,calc_utili!$B$5:$B$305,0),MATCH(F$5,calc_utili!$B$5:$BT$5,0))</f>
        <v>-0.56563312181743097</v>
      </c>
      <c r="G229">
        <f>INDEX(calc_utili!$B$5:$BT$305,MATCH(Prod_2!$A229,calc_utili!$B$5:$B$305,0),MATCH(Prod_2!G$5,calc_utili!$B$5:$BT$5,0))</f>
        <v>0.81024134043892193</v>
      </c>
      <c r="H229">
        <f t="shared" si="6"/>
        <v>3.0660136223648369</v>
      </c>
      <c r="J229" s="59">
        <f t="shared" si="7"/>
        <v>21.456199452159268</v>
      </c>
    </row>
    <row r="230" spans="1:10" x14ac:dyDescent="0.25">
      <c r="A230">
        <v>999999821</v>
      </c>
      <c r="B230">
        <f>INDEX(calc_utili!$B$5:$BT$305,MATCH($A230,calc_utili!$B$5:$B$305,0),MATCH(B$5,calc_utili!$B$5:$BT$5,0))</f>
        <v>2.5659173005804199</v>
      </c>
      <c r="C230">
        <f>INDEX(calc_utili!$B$5:$BT$305,MATCH($A230,calc_utili!$B$5:$B$305,0),MATCH(C$5,calc_utili!$B$5:$BT$5,0))</f>
        <v>1.3625721595628699</v>
      </c>
      <c r="D230">
        <f>INDEX(calc_utili!$B$5:$BT$305,MATCH($A230,calc_utili!$B$5:$B$305,0),MATCH(D$5,calc_utili!$B$5:$BT$5,0))</f>
        <v>1.1857010143895399</v>
      </c>
      <c r="E230">
        <f>INDEX(calc_utili!$B$5:$BT$305,MATCH($A230,calc_utili!$B$5:$B$305,0),MATCH(E$5,calc_utili!$B$5:$BT$5,0))</f>
        <v>-0.356847431964397</v>
      </c>
      <c r="F230">
        <f>INDEX(calc_utili!$B$5:$BT$305,MATCH($A230,calc_utili!$B$5:$B$305,0),MATCH(F$5,calc_utili!$B$5:$BT$5,0))</f>
        <v>-0.23640171731270701</v>
      </c>
      <c r="G230">
        <f>INDEX(calc_utili!$B$5:$BT$305,MATCH(Prod_2!$A230,calc_utili!$B$5:$B$305,0),MATCH(Prod_2!G$5,calc_utili!$B$5:$BT$5,0))</f>
        <v>0.9442030757138431</v>
      </c>
      <c r="H230">
        <f t="shared" si="6"/>
        <v>5.4651444009695691</v>
      </c>
      <c r="J230" s="59">
        <f t="shared" si="7"/>
        <v>236.30997603491238</v>
      </c>
    </row>
    <row r="231" spans="1:10" x14ac:dyDescent="0.25">
      <c r="A231">
        <v>999999822</v>
      </c>
      <c r="B231">
        <f>INDEX(calc_utili!$B$5:$BT$305,MATCH($A231,calc_utili!$B$5:$B$305,0),MATCH(B$5,calc_utili!$B$5:$BT$5,0))</f>
        <v>4.5329799584870898</v>
      </c>
      <c r="C231">
        <f>INDEX(calc_utili!$B$5:$BT$305,MATCH($A231,calc_utili!$B$5:$B$305,0),MATCH(C$5,calc_utili!$B$5:$BT$5,0))</f>
        <v>-0.14762876526440499</v>
      </c>
      <c r="D231">
        <f>INDEX(calc_utili!$B$5:$BT$305,MATCH($A231,calc_utili!$B$5:$B$305,0),MATCH(D$5,calc_utili!$B$5:$BT$5,0))</f>
        <v>-3.9666829613994099E-2</v>
      </c>
      <c r="E231">
        <f>INDEX(calc_utili!$B$5:$BT$305,MATCH($A231,calc_utili!$B$5:$B$305,0),MATCH(E$5,calc_utili!$B$5:$BT$5,0))</f>
        <v>0.77616930716499299</v>
      </c>
      <c r="F231">
        <f>INDEX(calc_utili!$B$5:$BT$305,MATCH($A231,calc_utili!$B$5:$B$305,0),MATCH(F$5,calc_utili!$B$5:$BT$5,0))</f>
        <v>-0.43863467205911</v>
      </c>
      <c r="G231">
        <f>INDEX(calc_utili!$B$5:$BT$305,MATCH(Prod_2!$A231,calc_utili!$B$5:$B$305,0),MATCH(Prod_2!G$5,calc_utili!$B$5:$BT$5,0))</f>
        <v>0.53823372452316587</v>
      </c>
      <c r="H231">
        <f t="shared" si="6"/>
        <v>5.2214527232377401</v>
      </c>
      <c r="J231" s="59">
        <f t="shared" si="7"/>
        <v>185.20303749486138</v>
      </c>
    </row>
    <row r="232" spans="1:10" x14ac:dyDescent="0.25">
      <c r="A232">
        <v>999999823</v>
      </c>
      <c r="B232">
        <f>INDEX(calc_utili!$B$5:$BT$305,MATCH($A232,calc_utili!$B$5:$B$305,0),MATCH(B$5,calc_utili!$B$5:$BT$5,0))</f>
        <v>6.6921333428654703</v>
      </c>
      <c r="C232">
        <f>INDEX(calc_utili!$B$5:$BT$305,MATCH($A232,calc_utili!$B$5:$B$305,0),MATCH(C$5,calc_utili!$B$5:$BT$5,0))</f>
        <v>1.2779035382558901</v>
      </c>
      <c r="D232">
        <f>INDEX(calc_utili!$B$5:$BT$305,MATCH($A232,calc_utili!$B$5:$B$305,0),MATCH(D$5,calc_utili!$B$5:$BT$5,0))</f>
        <v>0.18289499572411699</v>
      </c>
      <c r="E232">
        <f>INDEX(calc_utili!$B$5:$BT$305,MATCH($A232,calc_utili!$B$5:$B$305,0),MATCH(E$5,calc_utili!$B$5:$BT$5,0))</f>
        <v>-0.40146067993020002</v>
      </c>
      <c r="F232">
        <f>INDEX(calc_utili!$B$5:$BT$305,MATCH($A232,calc_utili!$B$5:$B$305,0),MATCH(F$5,calc_utili!$B$5:$BT$5,0))</f>
        <v>0.111305978054803</v>
      </c>
      <c r="G232">
        <f>INDEX(calc_utili!$B$5:$BT$305,MATCH(Prod_2!$A232,calc_utili!$B$5:$B$305,0),MATCH(Prod_2!G$5,calc_utili!$B$5:$BT$5,0))</f>
        <v>0.7082873226479709</v>
      </c>
      <c r="H232">
        <f t="shared" si="6"/>
        <v>8.5710644976180497</v>
      </c>
      <c r="J232" s="59">
        <f t="shared" si="7"/>
        <v>5276.7438828642125</v>
      </c>
    </row>
    <row r="233" spans="1:10" x14ac:dyDescent="0.25">
      <c r="A233">
        <v>999999824</v>
      </c>
      <c r="B233">
        <f>INDEX(calc_utili!$B$5:$BT$305,MATCH($A233,calc_utili!$B$5:$B$305,0),MATCH(B$5,calc_utili!$B$5:$BT$5,0))</f>
        <v>1.44398357268407</v>
      </c>
      <c r="C233">
        <f>INDEX(calc_utili!$B$5:$BT$305,MATCH($A233,calc_utili!$B$5:$B$305,0),MATCH(C$5,calc_utili!$B$5:$BT$5,0))</f>
        <v>5.6164056604414698</v>
      </c>
      <c r="D233">
        <f>INDEX(calc_utili!$B$5:$BT$305,MATCH($A233,calc_utili!$B$5:$B$305,0),MATCH(D$5,calc_utili!$B$5:$BT$5,0))</f>
        <v>0.74198660045332798</v>
      </c>
      <c r="E233">
        <f>INDEX(calc_utili!$B$5:$BT$305,MATCH($A233,calc_utili!$B$5:$B$305,0),MATCH(E$5,calc_utili!$B$5:$BT$5,0))</f>
        <v>0.58083946334090297</v>
      </c>
      <c r="F233">
        <f>INDEX(calc_utili!$B$5:$BT$305,MATCH($A233,calc_utili!$B$5:$B$305,0),MATCH(F$5,calc_utili!$B$5:$BT$5,0))</f>
        <v>0.55767381126688198</v>
      </c>
      <c r="G233">
        <f>INDEX(calc_utili!$B$5:$BT$305,MATCH(Prod_2!$A233,calc_utili!$B$5:$B$305,0),MATCH(Prod_2!G$5,calc_utili!$B$5:$BT$5,0))</f>
        <v>1.7782649896624569</v>
      </c>
      <c r="H233">
        <f t="shared" si="6"/>
        <v>10.71915409784911</v>
      </c>
      <c r="J233" s="59">
        <f t="shared" si="7"/>
        <v>45213.640345462249</v>
      </c>
    </row>
    <row r="234" spans="1:10" x14ac:dyDescent="0.25">
      <c r="A234">
        <v>999999825</v>
      </c>
      <c r="B234">
        <f>INDEX(calc_utili!$B$5:$BT$305,MATCH($A234,calc_utili!$B$5:$B$305,0),MATCH(B$5,calc_utili!$B$5:$BT$5,0))</f>
        <v>1.06825950157011</v>
      </c>
      <c r="C234">
        <f>INDEX(calc_utili!$B$5:$BT$305,MATCH($A234,calc_utili!$B$5:$B$305,0),MATCH(C$5,calc_utili!$B$5:$BT$5,0))</f>
        <v>1.18114429206516</v>
      </c>
      <c r="D234">
        <f>INDEX(calc_utili!$B$5:$BT$305,MATCH($A234,calc_utili!$B$5:$B$305,0),MATCH(D$5,calc_utili!$B$5:$BT$5,0))</f>
        <v>0.12100717728169599</v>
      </c>
      <c r="E234">
        <f>INDEX(calc_utili!$B$5:$BT$305,MATCH($A234,calc_utili!$B$5:$B$305,0),MATCH(E$5,calc_utili!$B$5:$BT$5,0))</f>
        <v>1.4344602010332601</v>
      </c>
      <c r="F234">
        <f>INDEX(calc_utili!$B$5:$BT$305,MATCH($A234,calc_utili!$B$5:$B$305,0),MATCH(F$5,calc_utili!$B$5:$BT$5,0))</f>
        <v>-0.40215294720226202</v>
      </c>
      <c r="G234">
        <f>INDEX(calc_utili!$B$5:$BT$305,MATCH(Prod_2!$A234,calc_utili!$B$5:$B$305,0),MATCH(Prod_2!G$5,calc_utili!$B$5:$BT$5,0))</f>
        <v>1.6925548059439386</v>
      </c>
      <c r="H234">
        <f t="shared" si="6"/>
        <v>5.095273030691903</v>
      </c>
      <c r="J234" s="59">
        <f t="shared" si="7"/>
        <v>163.24841036663744</v>
      </c>
    </row>
    <row r="235" spans="1:10" x14ac:dyDescent="0.25">
      <c r="A235">
        <v>999999826</v>
      </c>
      <c r="B235">
        <f>INDEX(calc_utili!$B$5:$BT$305,MATCH($A235,calc_utili!$B$5:$B$305,0),MATCH(B$5,calc_utili!$B$5:$BT$5,0))</f>
        <v>4.94031770592402</v>
      </c>
      <c r="C235">
        <f>INDEX(calc_utili!$B$5:$BT$305,MATCH($A235,calc_utili!$B$5:$B$305,0),MATCH(C$5,calc_utili!$B$5:$BT$5,0))</f>
        <v>1.0797769362970799</v>
      </c>
      <c r="D235">
        <f>INDEX(calc_utili!$B$5:$BT$305,MATCH($A235,calc_utili!$B$5:$B$305,0),MATCH(D$5,calc_utili!$B$5:$BT$5,0))</f>
        <v>0.29991771162282999</v>
      </c>
      <c r="E235">
        <f>INDEX(calc_utili!$B$5:$BT$305,MATCH($A235,calc_utili!$B$5:$B$305,0),MATCH(E$5,calc_utili!$B$5:$BT$5,0))</f>
        <v>0.15323708335188099</v>
      </c>
      <c r="F235">
        <f>INDEX(calc_utili!$B$5:$BT$305,MATCH($A235,calc_utili!$B$5:$B$305,0),MATCH(F$5,calc_utili!$B$5:$BT$5,0))</f>
        <v>0.69275135211586603</v>
      </c>
      <c r="G235">
        <f>INDEX(calc_utili!$B$5:$BT$305,MATCH(Prod_2!$A235,calc_utili!$B$5:$B$305,0),MATCH(Prod_2!G$5,calc_utili!$B$5:$BT$5,0))</f>
        <v>0.65721471263972786</v>
      </c>
      <c r="H235">
        <f t="shared" si="6"/>
        <v>7.8232155019514042</v>
      </c>
      <c r="J235" s="59">
        <f t="shared" si="7"/>
        <v>2497.9245896804482</v>
      </c>
    </row>
    <row r="236" spans="1:10" x14ac:dyDescent="0.25">
      <c r="A236">
        <v>999999827</v>
      </c>
      <c r="B236">
        <f>INDEX(calc_utili!$B$5:$BT$305,MATCH($A236,calc_utili!$B$5:$B$305,0),MATCH(B$5,calc_utili!$B$5:$BT$5,0))</f>
        <v>4.9430786089930896</v>
      </c>
      <c r="C236">
        <f>INDEX(calc_utili!$B$5:$BT$305,MATCH($A236,calc_utili!$B$5:$B$305,0),MATCH(C$5,calc_utili!$B$5:$BT$5,0))</f>
        <v>0.52533054115419497</v>
      </c>
      <c r="D236">
        <f>INDEX(calc_utili!$B$5:$BT$305,MATCH($A236,calc_utili!$B$5:$B$305,0),MATCH(D$5,calc_utili!$B$5:$BT$5,0))</f>
        <v>-0.177679748980963</v>
      </c>
      <c r="E236">
        <f>INDEX(calc_utili!$B$5:$BT$305,MATCH($A236,calc_utili!$B$5:$B$305,0),MATCH(E$5,calc_utili!$B$5:$BT$5,0))</f>
        <v>7.4548940477213999E-3</v>
      </c>
      <c r="F236">
        <f>INDEX(calc_utili!$B$5:$BT$305,MATCH($A236,calc_utili!$B$5:$B$305,0),MATCH(F$5,calc_utili!$B$5:$BT$5,0))</f>
        <v>-0.56777941730892301</v>
      </c>
      <c r="G236">
        <f>INDEX(calc_utili!$B$5:$BT$305,MATCH(Prod_2!$A236,calc_utili!$B$5:$B$305,0),MATCH(Prod_2!G$5,calc_utili!$B$5:$BT$5,0))</f>
        <v>0.11131433516624911</v>
      </c>
      <c r="H236">
        <f t="shared" si="6"/>
        <v>4.841719213071368</v>
      </c>
      <c r="J236" s="59">
        <f t="shared" si="7"/>
        <v>126.68696650221678</v>
      </c>
    </row>
    <row r="237" spans="1:10" x14ac:dyDescent="0.25">
      <c r="A237">
        <v>999999829</v>
      </c>
      <c r="B237">
        <f>INDEX(calc_utili!$B$5:$BT$305,MATCH($A237,calc_utili!$B$5:$B$305,0),MATCH(B$5,calc_utili!$B$5:$BT$5,0))</f>
        <v>5.4606803369506602</v>
      </c>
      <c r="C237">
        <f>INDEX(calc_utili!$B$5:$BT$305,MATCH($A237,calc_utili!$B$5:$B$305,0),MATCH(C$5,calc_utili!$B$5:$BT$5,0))</f>
        <v>-0.24281975214042201</v>
      </c>
      <c r="D237">
        <f>INDEX(calc_utili!$B$5:$BT$305,MATCH($A237,calc_utili!$B$5:$B$305,0),MATCH(D$5,calc_utili!$B$5:$BT$5,0))</f>
        <v>-0.55533754594614004</v>
      </c>
      <c r="E237">
        <f>INDEX(calc_utili!$B$5:$BT$305,MATCH($A237,calc_utili!$B$5:$B$305,0),MATCH(E$5,calc_utili!$B$5:$BT$5,0))</f>
        <v>0.38609046344279302</v>
      </c>
      <c r="F237">
        <f>INDEX(calc_utili!$B$5:$BT$305,MATCH($A237,calc_utili!$B$5:$B$305,0),MATCH(F$5,calc_utili!$B$5:$BT$5,0))</f>
        <v>0.460245587504309</v>
      </c>
      <c r="G237">
        <f>INDEX(calc_utili!$B$5:$BT$305,MATCH(Prod_2!$A237,calc_utili!$B$5:$B$305,0),MATCH(Prod_2!G$5,calc_utili!$B$5:$BT$5,0))</f>
        <v>0.17592948837577005</v>
      </c>
      <c r="H237">
        <f t="shared" si="6"/>
        <v>5.6847885781869696</v>
      </c>
      <c r="J237" s="59">
        <f t="shared" si="7"/>
        <v>294.35560527585267</v>
      </c>
    </row>
    <row r="238" spans="1:10" x14ac:dyDescent="0.25">
      <c r="A238">
        <v>999999831</v>
      </c>
      <c r="B238">
        <f>INDEX(calc_utili!$B$5:$BT$305,MATCH($A238,calc_utili!$B$5:$B$305,0),MATCH(B$5,calc_utili!$B$5:$BT$5,0))</f>
        <v>5.4874802397750804</v>
      </c>
      <c r="C238">
        <f>INDEX(calc_utili!$B$5:$BT$305,MATCH($A238,calc_utili!$B$5:$B$305,0),MATCH(C$5,calc_utili!$B$5:$BT$5,0))</f>
        <v>1.5341758060664199</v>
      </c>
      <c r="D238">
        <f>INDEX(calc_utili!$B$5:$BT$305,MATCH($A238,calc_utili!$B$5:$B$305,0),MATCH(D$5,calc_utili!$B$5:$BT$5,0))</f>
        <v>-0.18797718432414201</v>
      </c>
      <c r="E238">
        <f>INDEX(calc_utili!$B$5:$BT$305,MATCH($A238,calc_utili!$B$5:$B$305,0),MATCH(E$5,calc_utili!$B$5:$BT$5,0))</f>
        <v>0.114824407584619</v>
      </c>
      <c r="F238">
        <f>INDEX(calc_utili!$B$5:$BT$305,MATCH($A238,calc_utili!$B$5:$B$305,0),MATCH(F$5,calc_utili!$B$5:$BT$5,0))</f>
        <v>0.24447815088256999</v>
      </c>
      <c r="G238">
        <f>INDEX(calc_utili!$B$5:$BT$305,MATCH(Prod_2!$A238,calc_utili!$B$5:$B$305,0),MATCH(Prod_2!G$5,calc_utili!$B$5:$BT$5,0))</f>
        <v>0.33958152907981276</v>
      </c>
      <c r="H238">
        <f t="shared" si="6"/>
        <v>7.5325629490643609</v>
      </c>
      <c r="J238" s="59">
        <f t="shared" si="7"/>
        <v>1867.8866723925823</v>
      </c>
    </row>
    <row r="239" spans="1:10" x14ac:dyDescent="0.25">
      <c r="A239">
        <v>999999833</v>
      </c>
      <c r="B239">
        <f>INDEX(calc_utili!$B$5:$BT$305,MATCH($A239,calc_utili!$B$5:$B$305,0),MATCH(B$5,calc_utili!$B$5:$BT$5,0))</f>
        <v>-1.00330207681533E-2</v>
      </c>
      <c r="C239">
        <f>INDEX(calc_utili!$B$5:$BT$305,MATCH($A239,calc_utili!$B$5:$B$305,0),MATCH(C$5,calc_utili!$B$5:$BT$5,0))</f>
        <v>0.34193589254571499</v>
      </c>
      <c r="D239">
        <f>INDEX(calc_utili!$B$5:$BT$305,MATCH($A239,calc_utili!$B$5:$B$305,0),MATCH(D$5,calc_utili!$B$5:$BT$5,0))</f>
        <v>-0.11787959859204</v>
      </c>
      <c r="E239">
        <f>INDEX(calc_utili!$B$5:$BT$305,MATCH($A239,calc_utili!$B$5:$B$305,0),MATCH(E$5,calc_utili!$B$5:$BT$5,0))</f>
        <v>0.163483775729617</v>
      </c>
      <c r="F239">
        <f>INDEX(calc_utili!$B$5:$BT$305,MATCH($A239,calc_utili!$B$5:$B$305,0),MATCH(F$5,calc_utili!$B$5:$BT$5,0))</f>
        <v>-0.182139186615559</v>
      </c>
      <c r="G239">
        <f>INDEX(calc_utili!$B$5:$BT$305,MATCH(Prod_2!$A239,calc_utili!$B$5:$B$305,0),MATCH(Prod_2!G$5,calc_utili!$B$5:$BT$5,0))</f>
        <v>1.2070138127112546</v>
      </c>
      <c r="H239">
        <f t="shared" si="6"/>
        <v>1.4023816750108342</v>
      </c>
      <c r="J239" s="59">
        <f t="shared" si="7"/>
        <v>4.0648696457150715</v>
      </c>
    </row>
    <row r="240" spans="1:10" x14ac:dyDescent="0.25">
      <c r="A240">
        <v>999999834</v>
      </c>
      <c r="B240">
        <f>INDEX(calc_utili!$B$5:$BT$305,MATCH($A240,calc_utili!$B$5:$B$305,0),MATCH(B$5,calc_utili!$B$5:$BT$5,0))</f>
        <v>3.32070118572662</v>
      </c>
      <c r="C240">
        <f>INDEX(calc_utili!$B$5:$BT$305,MATCH($A240,calc_utili!$B$5:$B$305,0),MATCH(C$5,calc_utili!$B$5:$BT$5,0))</f>
        <v>0.17531346622607299</v>
      </c>
      <c r="D240">
        <f>INDEX(calc_utili!$B$5:$BT$305,MATCH($A240,calc_utili!$B$5:$B$305,0),MATCH(D$5,calc_utili!$B$5:$BT$5,0))</f>
        <v>0.90296277272280401</v>
      </c>
      <c r="E240">
        <f>INDEX(calc_utili!$B$5:$BT$305,MATCH($A240,calc_utili!$B$5:$B$305,0),MATCH(E$5,calc_utili!$B$5:$BT$5,0))</f>
        <v>-1.4266589522504401E-2</v>
      </c>
      <c r="F240">
        <f>INDEX(calc_utili!$B$5:$BT$305,MATCH($A240,calc_utili!$B$5:$B$305,0),MATCH(F$5,calc_utili!$B$5:$BT$5,0))</f>
        <v>0.63803511283787095</v>
      </c>
      <c r="G240">
        <f>INDEX(calc_utili!$B$5:$BT$305,MATCH(Prod_2!$A240,calc_utili!$B$5:$B$305,0),MATCH(Prod_2!G$5,calc_utili!$B$5:$BT$5,0))</f>
        <v>1.3915506805884288</v>
      </c>
      <c r="H240">
        <f t="shared" si="6"/>
        <v>6.4142966285792919</v>
      </c>
      <c r="J240" s="59">
        <f t="shared" si="7"/>
        <v>610.51119363753662</v>
      </c>
    </row>
    <row r="241" spans="1:10" x14ac:dyDescent="0.25">
      <c r="A241">
        <v>999999835</v>
      </c>
      <c r="B241">
        <f>INDEX(calc_utili!$B$5:$BT$305,MATCH($A241,calc_utili!$B$5:$B$305,0),MATCH(B$5,calc_utili!$B$5:$BT$5,0))</f>
        <v>3.3752475952091801</v>
      </c>
      <c r="C241">
        <f>INDEX(calc_utili!$B$5:$BT$305,MATCH($A241,calc_utili!$B$5:$B$305,0),MATCH(C$5,calc_utili!$B$5:$BT$5,0))</f>
        <v>-0.44136242498573902</v>
      </c>
      <c r="D241">
        <f>INDEX(calc_utili!$B$5:$BT$305,MATCH($A241,calc_utili!$B$5:$B$305,0),MATCH(D$5,calc_utili!$B$5:$BT$5,0))</f>
        <v>0.51296641081191796</v>
      </c>
      <c r="E241">
        <f>INDEX(calc_utili!$B$5:$BT$305,MATCH($A241,calc_utili!$B$5:$B$305,0),MATCH(E$5,calc_utili!$B$5:$BT$5,0))</f>
        <v>0.140052503412916</v>
      </c>
      <c r="F241">
        <f>INDEX(calc_utili!$B$5:$BT$305,MATCH($A241,calc_utili!$B$5:$B$305,0),MATCH(F$5,calc_utili!$B$5:$BT$5,0))</f>
        <v>0.413890302178339</v>
      </c>
      <c r="G241">
        <f>INDEX(calc_utili!$B$5:$BT$305,MATCH(Prod_2!$A241,calc_utili!$B$5:$B$305,0),MATCH(Prod_2!G$5,calc_utili!$B$5:$BT$5,0))</f>
        <v>0.80369100933945692</v>
      </c>
      <c r="H241">
        <f t="shared" si="6"/>
        <v>4.8044853959660712</v>
      </c>
      <c r="J241" s="59">
        <f t="shared" si="7"/>
        <v>122.0566640053856</v>
      </c>
    </row>
    <row r="242" spans="1:10" x14ac:dyDescent="0.25">
      <c r="A242">
        <v>999999836</v>
      </c>
      <c r="B242">
        <f>INDEX(calc_utili!$B$5:$BT$305,MATCH($A242,calc_utili!$B$5:$B$305,0),MATCH(B$5,calc_utili!$B$5:$BT$5,0))</f>
        <v>2.2065049901616098</v>
      </c>
      <c r="C242">
        <f>INDEX(calc_utili!$B$5:$BT$305,MATCH($A242,calc_utili!$B$5:$B$305,0),MATCH(C$5,calc_utili!$B$5:$BT$5,0))</f>
        <v>3.86261413137917</v>
      </c>
      <c r="D242">
        <f>INDEX(calc_utili!$B$5:$BT$305,MATCH($A242,calc_utili!$B$5:$B$305,0),MATCH(D$5,calc_utili!$B$5:$BT$5,0))</f>
        <v>0.47344086468059499</v>
      </c>
      <c r="E242">
        <f>INDEX(calc_utili!$B$5:$BT$305,MATCH($A242,calc_utili!$B$5:$B$305,0),MATCH(E$5,calc_utili!$B$5:$BT$5,0))</f>
        <v>-0.17585436869584101</v>
      </c>
      <c r="F242">
        <f>INDEX(calc_utili!$B$5:$BT$305,MATCH($A242,calc_utili!$B$5:$B$305,0),MATCH(F$5,calc_utili!$B$5:$BT$5,0))</f>
        <v>-0.15046780435172499</v>
      </c>
      <c r="G242">
        <f>INDEX(calc_utili!$B$5:$BT$305,MATCH(Prod_2!$A242,calc_utili!$B$5:$B$305,0),MATCH(Prod_2!G$5,calc_utili!$B$5:$BT$5,0))</f>
        <v>1.2109273616398655</v>
      </c>
      <c r="H242">
        <f t="shared" si="6"/>
        <v>7.4271651748136742</v>
      </c>
      <c r="J242" s="59">
        <f t="shared" si="7"/>
        <v>1681.0353709740298</v>
      </c>
    </row>
    <row r="243" spans="1:10" x14ac:dyDescent="0.25">
      <c r="A243">
        <v>999999838</v>
      </c>
      <c r="B243">
        <f>INDEX(calc_utili!$B$5:$BT$305,MATCH($A243,calc_utili!$B$5:$B$305,0),MATCH(B$5,calc_utili!$B$5:$BT$5,0))</f>
        <v>3.0008132776819201</v>
      </c>
      <c r="C243">
        <f>INDEX(calc_utili!$B$5:$BT$305,MATCH($A243,calc_utili!$B$5:$B$305,0),MATCH(C$5,calc_utili!$B$5:$BT$5,0))</f>
        <v>0.26175953396402701</v>
      </c>
      <c r="D243">
        <f>INDEX(calc_utili!$B$5:$BT$305,MATCH($A243,calc_utili!$B$5:$B$305,0),MATCH(D$5,calc_utili!$B$5:$BT$5,0))</f>
        <v>-0.150837788698723</v>
      </c>
      <c r="E243">
        <f>INDEX(calc_utili!$B$5:$BT$305,MATCH($A243,calc_utili!$B$5:$B$305,0),MATCH(E$5,calc_utili!$B$5:$BT$5,0))</f>
        <v>0.95852816818002495</v>
      </c>
      <c r="F243">
        <f>INDEX(calc_utili!$B$5:$BT$305,MATCH($A243,calc_utili!$B$5:$B$305,0),MATCH(F$5,calc_utili!$B$5:$BT$5,0))</f>
        <v>0.219817269708243</v>
      </c>
      <c r="G243">
        <f>INDEX(calc_utili!$B$5:$BT$305,MATCH(Prod_2!$A243,calc_utili!$B$5:$B$305,0),MATCH(Prod_2!G$5,calc_utili!$B$5:$BT$5,0))</f>
        <v>1.3830474573612026</v>
      </c>
      <c r="H243">
        <f t="shared" si="6"/>
        <v>5.6731279181966947</v>
      </c>
      <c r="J243" s="59">
        <f t="shared" si="7"/>
        <v>290.94315900043011</v>
      </c>
    </row>
    <row r="244" spans="1:10" x14ac:dyDescent="0.25">
      <c r="A244">
        <v>999999839</v>
      </c>
      <c r="B244">
        <f>INDEX(calc_utili!$B$5:$BT$305,MATCH($A244,calc_utili!$B$5:$B$305,0),MATCH(B$5,calc_utili!$B$5:$BT$5,0))</f>
        <v>1.24037869667492</v>
      </c>
      <c r="C244">
        <f>INDEX(calc_utili!$B$5:$BT$305,MATCH($A244,calc_utili!$B$5:$B$305,0),MATCH(C$5,calc_utili!$B$5:$BT$5,0))</f>
        <v>1.4999953734661799</v>
      </c>
      <c r="D244">
        <f>INDEX(calc_utili!$B$5:$BT$305,MATCH($A244,calc_utili!$B$5:$B$305,0),MATCH(D$5,calc_utili!$B$5:$BT$5,0))</f>
        <v>-9.07899672285091E-2</v>
      </c>
      <c r="E244">
        <f>INDEX(calc_utili!$B$5:$BT$305,MATCH($A244,calc_utili!$B$5:$B$305,0),MATCH(E$5,calc_utili!$B$5:$BT$5,0))</f>
        <v>0.341725555166776</v>
      </c>
      <c r="F244">
        <f>INDEX(calc_utili!$B$5:$BT$305,MATCH($A244,calc_utili!$B$5:$B$305,0),MATCH(F$5,calc_utili!$B$5:$BT$5,0))</f>
        <v>0.48415279008994699</v>
      </c>
      <c r="G244">
        <f>INDEX(calc_utili!$B$5:$BT$305,MATCH(Prod_2!$A244,calc_utili!$B$5:$B$305,0),MATCH(Prod_2!G$5,calc_utili!$B$5:$BT$5,0))</f>
        <v>0.70994506553638903</v>
      </c>
      <c r="H244">
        <f t="shared" si="6"/>
        <v>4.1854075137057034</v>
      </c>
      <c r="J244" s="59">
        <f t="shared" si="7"/>
        <v>65.720277374253058</v>
      </c>
    </row>
    <row r="245" spans="1:10" x14ac:dyDescent="0.25">
      <c r="A245">
        <v>999999840</v>
      </c>
      <c r="B245">
        <f>INDEX(calc_utili!$B$5:$BT$305,MATCH($A245,calc_utili!$B$5:$B$305,0),MATCH(B$5,calc_utili!$B$5:$BT$5,0))</f>
        <v>2.6524238137295302</v>
      </c>
      <c r="C245">
        <f>INDEX(calc_utili!$B$5:$BT$305,MATCH($A245,calc_utili!$B$5:$B$305,0),MATCH(C$5,calc_utili!$B$5:$BT$5,0))</f>
        <v>3.48242938116111</v>
      </c>
      <c r="D245">
        <f>INDEX(calc_utili!$B$5:$BT$305,MATCH($A245,calc_utili!$B$5:$B$305,0),MATCH(D$5,calc_utili!$B$5:$BT$5,0))</f>
        <v>-0.68830962500475301</v>
      </c>
      <c r="E245">
        <f>INDEX(calc_utili!$B$5:$BT$305,MATCH($A245,calc_utili!$B$5:$B$305,0),MATCH(E$5,calc_utili!$B$5:$BT$5,0))</f>
        <v>-0.47835587623370401</v>
      </c>
      <c r="F245">
        <f>INDEX(calc_utili!$B$5:$BT$305,MATCH($A245,calc_utili!$B$5:$B$305,0),MATCH(F$5,calc_utili!$B$5:$BT$5,0))</f>
        <v>0.54158250608269098</v>
      </c>
      <c r="G245">
        <f>INDEX(calc_utili!$B$5:$BT$305,MATCH(Prod_2!$A245,calc_utili!$B$5:$B$305,0),MATCH(Prod_2!G$5,calc_utili!$B$5:$BT$5,0))</f>
        <v>0.49102782428441927</v>
      </c>
      <c r="H245">
        <f t="shared" si="6"/>
        <v>6.0007980240192937</v>
      </c>
      <c r="J245" s="59">
        <f t="shared" si="7"/>
        <v>403.7508678544628</v>
      </c>
    </row>
    <row r="246" spans="1:10" x14ac:dyDescent="0.25">
      <c r="A246">
        <v>999999842</v>
      </c>
      <c r="B246">
        <f>INDEX(calc_utili!$B$5:$BT$305,MATCH($A246,calc_utili!$B$5:$B$305,0),MATCH(B$5,calc_utili!$B$5:$BT$5,0))</f>
        <v>3.5565050508343901</v>
      </c>
      <c r="C246">
        <f>INDEX(calc_utili!$B$5:$BT$305,MATCH($A246,calc_utili!$B$5:$B$305,0),MATCH(C$5,calc_utili!$B$5:$BT$5,0))</f>
        <v>3.22443998218086</v>
      </c>
      <c r="D246">
        <f>INDEX(calc_utili!$B$5:$BT$305,MATCH($A246,calc_utili!$B$5:$B$305,0),MATCH(D$5,calc_utili!$B$5:$BT$5,0))</f>
        <v>-0.124122605215667</v>
      </c>
      <c r="E246">
        <f>INDEX(calc_utili!$B$5:$BT$305,MATCH($A246,calc_utili!$B$5:$B$305,0),MATCH(E$5,calc_utili!$B$5:$BT$5,0))</f>
        <v>0.56789988471634301</v>
      </c>
      <c r="F246">
        <f>INDEX(calc_utili!$B$5:$BT$305,MATCH($A246,calc_utili!$B$5:$B$305,0),MATCH(F$5,calc_utili!$B$5:$BT$5,0))</f>
        <v>0.37246725875351799</v>
      </c>
      <c r="G246">
        <f>INDEX(calc_utili!$B$5:$BT$305,MATCH(Prod_2!$A246,calc_utili!$B$5:$B$305,0),MATCH(Prod_2!G$5,calc_utili!$B$5:$BT$5,0))</f>
        <v>1.9510518430479316</v>
      </c>
      <c r="H246">
        <f t="shared" si="6"/>
        <v>9.5482414143173742</v>
      </c>
      <c r="J246" s="59">
        <f t="shared" si="7"/>
        <v>14020.017577288698</v>
      </c>
    </row>
    <row r="247" spans="1:10" x14ac:dyDescent="0.25">
      <c r="A247">
        <v>999999844</v>
      </c>
      <c r="B247">
        <f>INDEX(calc_utili!$B$5:$BT$305,MATCH($A247,calc_utili!$B$5:$B$305,0),MATCH(B$5,calc_utili!$B$5:$BT$5,0))</f>
        <v>1.9091611229790799</v>
      </c>
      <c r="C247">
        <f>INDEX(calc_utili!$B$5:$BT$305,MATCH($A247,calc_utili!$B$5:$B$305,0),MATCH(C$5,calc_utili!$B$5:$BT$5,0))</f>
        <v>1.96213033029855</v>
      </c>
      <c r="D247">
        <f>INDEX(calc_utili!$B$5:$BT$305,MATCH($A247,calc_utili!$B$5:$B$305,0),MATCH(D$5,calc_utili!$B$5:$BT$5,0))</f>
        <v>0.46518701837208998</v>
      </c>
      <c r="E247">
        <f>INDEX(calc_utili!$B$5:$BT$305,MATCH($A247,calc_utili!$B$5:$B$305,0),MATCH(E$5,calc_utili!$B$5:$BT$5,0))</f>
        <v>1.00418879770547</v>
      </c>
      <c r="F247">
        <f>INDEX(calc_utili!$B$5:$BT$305,MATCH($A247,calc_utili!$B$5:$B$305,0),MATCH(F$5,calc_utili!$B$5:$BT$5,0))</f>
        <v>-0.546003148729856</v>
      </c>
      <c r="G247">
        <f>INDEX(calc_utili!$B$5:$BT$305,MATCH(Prod_2!$A247,calc_utili!$B$5:$B$305,0),MATCH(Prod_2!G$5,calc_utili!$B$5:$BT$5,0))</f>
        <v>1.2357745763680708</v>
      </c>
      <c r="H247">
        <f t="shared" si="6"/>
        <v>6.0304386969934045</v>
      </c>
      <c r="J247" s="59">
        <f t="shared" si="7"/>
        <v>415.89744232456815</v>
      </c>
    </row>
    <row r="248" spans="1:10" x14ac:dyDescent="0.25">
      <c r="A248">
        <v>999999847</v>
      </c>
      <c r="B248">
        <f>INDEX(calc_utili!$B$5:$BT$305,MATCH($A248,calc_utili!$B$5:$B$305,0),MATCH(B$5,calc_utili!$B$5:$BT$5,0))</f>
        <v>2.3936129541883999</v>
      </c>
      <c r="C248">
        <f>INDEX(calc_utili!$B$5:$BT$305,MATCH($A248,calc_utili!$B$5:$B$305,0),MATCH(C$5,calc_utili!$B$5:$BT$5,0))</f>
        <v>-0.27186980077086498</v>
      </c>
      <c r="D248">
        <f>INDEX(calc_utili!$B$5:$BT$305,MATCH($A248,calc_utili!$B$5:$B$305,0),MATCH(D$5,calc_utili!$B$5:$BT$5,0))</f>
        <v>0.25954240763062703</v>
      </c>
      <c r="E248">
        <f>INDEX(calc_utili!$B$5:$BT$305,MATCH($A248,calc_utili!$B$5:$B$305,0),MATCH(E$5,calc_utili!$B$5:$BT$5,0))</f>
        <v>1.3095700153971199</v>
      </c>
      <c r="F248">
        <f>INDEX(calc_utili!$B$5:$BT$305,MATCH($A248,calc_utili!$B$5:$B$305,0),MATCH(F$5,calc_utili!$B$5:$BT$5,0))</f>
        <v>5.3665716618225001E-2</v>
      </c>
      <c r="G248">
        <f>INDEX(calc_utili!$B$5:$BT$305,MATCH(Prod_2!$A248,calc_utili!$B$5:$B$305,0),MATCH(Prod_2!G$5,calc_utili!$B$5:$BT$5,0))</f>
        <v>1.6804629748989299</v>
      </c>
      <c r="H248">
        <f t="shared" si="6"/>
        <v>5.4249842679624365</v>
      </c>
      <c r="J248" s="59">
        <f t="shared" si="7"/>
        <v>227.00777499234252</v>
      </c>
    </row>
    <row r="249" spans="1:10" x14ac:dyDescent="0.25">
      <c r="A249">
        <v>999999848</v>
      </c>
      <c r="B249">
        <f>INDEX(calc_utili!$B$5:$BT$305,MATCH($A249,calc_utili!$B$5:$B$305,0),MATCH(B$5,calc_utili!$B$5:$BT$5,0))</f>
        <v>4.4973342311202903E-2</v>
      </c>
      <c r="C249">
        <f>INDEX(calc_utili!$B$5:$BT$305,MATCH($A249,calc_utili!$B$5:$B$305,0),MATCH(C$5,calc_utili!$B$5:$BT$5,0))</f>
        <v>-0.58245072871394898</v>
      </c>
      <c r="D249">
        <f>INDEX(calc_utili!$B$5:$BT$305,MATCH($A249,calc_utili!$B$5:$B$305,0),MATCH(D$5,calc_utili!$B$5:$BT$5,0))</f>
        <v>0.63191482102589802</v>
      </c>
      <c r="E249">
        <f>INDEX(calc_utili!$B$5:$BT$305,MATCH($A249,calc_utili!$B$5:$B$305,0),MATCH(E$5,calc_utili!$B$5:$BT$5,0))</f>
        <v>0.20364690042154199</v>
      </c>
      <c r="F249">
        <f>INDEX(calc_utili!$B$5:$BT$305,MATCH($A249,calc_utili!$B$5:$B$305,0),MATCH(F$5,calc_utili!$B$5:$BT$5,0))</f>
        <v>0.13851374942719399</v>
      </c>
      <c r="G249">
        <f>INDEX(calc_utili!$B$5:$BT$305,MATCH(Prod_2!$A249,calc_utili!$B$5:$B$305,0),MATCH(Prod_2!G$5,calc_utili!$B$5:$BT$5,0))</f>
        <v>2.5448642541071358</v>
      </c>
      <c r="H249">
        <f t="shared" si="6"/>
        <v>2.9814623385790235</v>
      </c>
      <c r="J249" s="59">
        <f t="shared" si="7"/>
        <v>19.716627959392969</v>
      </c>
    </row>
    <row r="250" spans="1:10" x14ac:dyDescent="0.25">
      <c r="A250">
        <v>999999849</v>
      </c>
      <c r="B250" t="e">
        <f>INDEX(calc_utili!$B$5:$BT$305,MATCH($A250,calc_utili!$B$5:$B$305,0),MATCH(B$5,calc_utili!$B$5:$BT$5,0))</f>
        <v>#N/A</v>
      </c>
      <c r="C250" t="e">
        <f>INDEX(calc_utili!$B$5:$BT$305,MATCH($A250,calc_utili!$B$5:$B$305,0),MATCH(C$5,calc_utili!$B$5:$BT$5,0))</f>
        <v>#N/A</v>
      </c>
      <c r="D250" t="e">
        <f>INDEX(calc_utili!$B$5:$BT$305,MATCH($A250,calc_utili!$B$5:$B$305,0),MATCH(D$5,calc_utili!$B$5:$BT$5,0))</f>
        <v>#N/A</v>
      </c>
      <c r="E250" t="e">
        <f>INDEX(calc_utili!$B$5:$BT$305,MATCH($A250,calc_utili!$B$5:$B$305,0),MATCH(E$5,calc_utili!$B$5:$BT$5,0))</f>
        <v>#N/A</v>
      </c>
      <c r="F250" t="e">
        <f>INDEX(calc_utili!$B$5:$BT$305,MATCH($A250,calc_utili!$B$5:$B$305,0),MATCH(F$5,calc_utili!$B$5:$BT$5,0))</f>
        <v>#N/A</v>
      </c>
      <c r="G250" t="e">
        <f>INDEX(calc_utili!$B$5:$BT$305,MATCH(Prod_2!$A250,calc_utili!$B$5:$B$305,0),MATCH(Prod_2!G$5,calc_utili!$B$5:$BT$5,0))</f>
        <v>#N/A</v>
      </c>
      <c r="H250" t="e">
        <f t="shared" si="6"/>
        <v>#N/A</v>
      </c>
      <c r="J250" s="59" t="e">
        <f t="shared" si="7"/>
        <v>#N/A</v>
      </c>
    </row>
    <row r="251" spans="1:10" x14ac:dyDescent="0.25">
      <c r="A251">
        <v>999999851</v>
      </c>
      <c r="B251">
        <f>INDEX(calc_utili!$B$5:$BT$305,MATCH($A251,calc_utili!$B$5:$B$305,0),MATCH(B$5,calc_utili!$B$5:$BT$5,0))</f>
        <v>-0.95892913440883898</v>
      </c>
      <c r="C251">
        <f>INDEX(calc_utili!$B$5:$BT$305,MATCH($A251,calc_utili!$B$5:$B$305,0),MATCH(C$5,calc_utili!$B$5:$BT$5,0))</f>
        <v>1.1780385981863399</v>
      </c>
      <c r="D251">
        <f>INDEX(calc_utili!$B$5:$BT$305,MATCH($A251,calc_utili!$B$5:$B$305,0),MATCH(D$5,calc_utili!$B$5:$BT$5,0))</f>
        <v>0.92441405079585703</v>
      </c>
      <c r="E251">
        <f>INDEX(calc_utili!$B$5:$BT$305,MATCH($A251,calc_utili!$B$5:$B$305,0),MATCH(E$5,calc_utili!$B$5:$BT$5,0))</f>
        <v>-0.333445096189805</v>
      </c>
      <c r="F251">
        <f>INDEX(calc_utili!$B$5:$BT$305,MATCH($A251,calc_utili!$B$5:$B$305,0),MATCH(F$5,calc_utili!$B$5:$BT$5,0))</f>
        <v>0.16305817522261801</v>
      </c>
      <c r="G251">
        <f>INDEX(calc_utili!$B$5:$BT$305,MATCH(Prod_2!$A251,calc_utili!$B$5:$B$305,0),MATCH(Prod_2!G$5,calc_utili!$B$5:$BT$5,0))</f>
        <v>2.053664771963156</v>
      </c>
      <c r="H251">
        <f t="shared" si="6"/>
        <v>3.0268013655693271</v>
      </c>
      <c r="J251" s="59">
        <f t="shared" si="7"/>
        <v>20.631135475216748</v>
      </c>
    </row>
    <row r="252" spans="1:10" x14ac:dyDescent="0.25">
      <c r="A252">
        <v>999999853</v>
      </c>
      <c r="B252">
        <f>INDEX(calc_utili!$B$5:$BT$305,MATCH($A252,calc_utili!$B$5:$B$305,0),MATCH(B$5,calc_utili!$B$5:$BT$5,0))</f>
        <v>6.18378443186766</v>
      </c>
      <c r="C252">
        <f>INDEX(calc_utili!$B$5:$BT$305,MATCH($A252,calc_utili!$B$5:$B$305,0),MATCH(C$5,calc_utili!$B$5:$BT$5,0))</f>
        <v>0.39844045674249101</v>
      </c>
      <c r="D252">
        <f>INDEX(calc_utili!$B$5:$BT$305,MATCH($A252,calc_utili!$B$5:$B$305,0),MATCH(D$5,calc_utili!$B$5:$BT$5,0))</f>
        <v>0.379149790700886</v>
      </c>
      <c r="E252">
        <f>INDEX(calc_utili!$B$5:$BT$305,MATCH($A252,calc_utili!$B$5:$B$305,0),MATCH(E$5,calc_utili!$B$5:$BT$5,0))</f>
        <v>0.36923862228100801</v>
      </c>
      <c r="F252">
        <f>INDEX(calc_utili!$B$5:$BT$305,MATCH($A252,calc_utili!$B$5:$B$305,0),MATCH(F$5,calc_utili!$B$5:$BT$5,0))</f>
        <v>0.22851704164988099</v>
      </c>
      <c r="G252">
        <f>INDEX(calc_utili!$B$5:$BT$305,MATCH(Prod_2!$A252,calc_utili!$B$5:$B$305,0),MATCH(Prod_2!G$5,calc_utili!$B$5:$BT$5,0))</f>
        <v>0.15740994076128523</v>
      </c>
      <c r="H252">
        <f t="shared" si="6"/>
        <v>7.7165402840032113</v>
      </c>
      <c r="J252" s="59">
        <f t="shared" si="7"/>
        <v>2245.1784482830753</v>
      </c>
    </row>
    <row r="253" spans="1:10" x14ac:dyDescent="0.25">
      <c r="A253">
        <v>999999854</v>
      </c>
      <c r="B253">
        <f>INDEX(calc_utili!$B$5:$BT$305,MATCH($A253,calc_utili!$B$5:$B$305,0),MATCH(B$5,calc_utili!$B$5:$BT$5,0))</f>
        <v>6.0611869786465498</v>
      </c>
      <c r="C253">
        <f>INDEX(calc_utili!$B$5:$BT$305,MATCH($A253,calc_utili!$B$5:$B$305,0),MATCH(C$5,calc_utili!$B$5:$BT$5,0))</f>
        <v>3.2014791686903101</v>
      </c>
      <c r="D253">
        <f>INDEX(calc_utili!$B$5:$BT$305,MATCH($A253,calc_utili!$B$5:$B$305,0),MATCH(D$5,calc_utili!$B$5:$BT$5,0))</f>
        <v>0.74605887040024699</v>
      </c>
      <c r="E253">
        <f>INDEX(calc_utili!$B$5:$BT$305,MATCH($A253,calc_utili!$B$5:$B$305,0),MATCH(E$5,calc_utili!$B$5:$BT$5,0))</f>
        <v>-0.45795819195040799</v>
      </c>
      <c r="F253">
        <f>INDEX(calc_utili!$B$5:$BT$305,MATCH($A253,calc_utili!$B$5:$B$305,0),MATCH(F$5,calc_utili!$B$5:$BT$5,0))</f>
        <v>1.16521812840374</v>
      </c>
      <c r="G253">
        <f>INDEX(calc_utili!$B$5:$BT$305,MATCH(Prod_2!$A253,calc_utili!$B$5:$B$305,0),MATCH(Prod_2!G$5,calc_utili!$B$5:$BT$5,0))</f>
        <v>0.62492664541664267</v>
      </c>
      <c r="H253">
        <f t="shared" si="6"/>
        <v>11.340911599607084</v>
      </c>
      <c r="J253" s="59">
        <f t="shared" si="7"/>
        <v>84196.749890243824</v>
      </c>
    </row>
    <row r="254" spans="1:10" x14ac:dyDescent="0.25">
      <c r="A254">
        <v>999999855</v>
      </c>
      <c r="B254">
        <f>INDEX(calc_utili!$B$5:$BT$305,MATCH($A254,calc_utili!$B$5:$B$305,0),MATCH(B$5,calc_utili!$B$5:$BT$5,0))</f>
        <v>2.1134182517202702</v>
      </c>
      <c r="C254">
        <f>INDEX(calc_utili!$B$5:$BT$305,MATCH($A254,calc_utili!$B$5:$B$305,0),MATCH(C$5,calc_utili!$B$5:$BT$5,0))</f>
        <v>-0.42266939921866198</v>
      </c>
      <c r="D254">
        <f>INDEX(calc_utili!$B$5:$BT$305,MATCH($A254,calc_utili!$B$5:$B$305,0),MATCH(D$5,calc_utili!$B$5:$BT$5,0))</f>
        <v>0.95432280542140202</v>
      </c>
      <c r="E254">
        <f>INDEX(calc_utili!$B$5:$BT$305,MATCH($A254,calc_utili!$B$5:$B$305,0),MATCH(E$5,calc_utili!$B$5:$BT$5,0))</f>
        <v>0.29975261380254697</v>
      </c>
      <c r="F254">
        <f>INDEX(calc_utili!$B$5:$BT$305,MATCH($A254,calc_utili!$B$5:$B$305,0),MATCH(F$5,calc_utili!$B$5:$BT$5,0))</f>
        <v>0.77601657914067201</v>
      </c>
      <c r="G254">
        <f>INDEX(calc_utili!$B$5:$BT$305,MATCH(Prod_2!$A254,calc_utili!$B$5:$B$305,0),MATCH(Prod_2!G$5,calc_utili!$B$5:$BT$5,0))</f>
        <v>1.623529525358169</v>
      </c>
      <c r="H254">
        <f t="shared" si="6"/>
        <v>5.3443703762243979</v>
      </c>
      <c r="J254" s="59">
        <f t="shared" si="7"/>
        <v>209.42598350075343</v>
      </c>
    </row>
    <row r="255" spans="1:10" x14ac:dyDescent="0.25">
      <c r="A255">
        <v>999999856</v>
      </c>
      <c r="B255">
        <f>INDEX(calc_utili!$B$5:$BT$305,MATCH($A255,calc_utili!$B$5:$B$305,0),MATCH(B$5,calc_utili!$B$5:$BT$5,0))</f>
        <v>0.43767040384740302</v>
      </c>
      <c r="C255">
        <f>INDEX(calc_utili!$B$5:$BT$305,MATCH($A255,calc_utili!$B$5:$B$305,0),MATCH(C$5,calc_utili!$B$5:$BT$5,0))</f>
        <v>0.86735154436270501</v>
      </c>
      <c r="D255">
        <f>INDEX(calc_utili!$B$5:$BT$305,MATCH($A255,calc_utili!$B$5:$B$305,0),MATCH(D$5,calc_utili!$B$5:$BT$5,0))</f>
        <v>1.50548419313556</v>
      </c>
      <c r="E255">
        <f>INDEX(calc_utili!$B$5:$BT$305,MATCH($A255,calc_utili!$B$5:$B$305,0),MATCH(E$5,calc_utili!$B$5:$BT$5,0))</f>
        <v>0.70653209852561005</v>
      </c>
      <c r="F255">
        <f>INDEX(calc_utili!$B$5:$BT$305,MATCH($A255,calc_utili!$B$5:$B$305,0),MATCH(F$5,calc_utili!$B$5:$BT$5,0))</f>
        <v>0.28650892796766803</v>
      </c>
      <c r="G255">
        <f>INDEX(calc_utili!$B$5:$BT$305,MATCH(Prod_2!$A255,calc_utili!$B$5:$B$305,0),MATCH(Prod_2!G$5,calc_utili!$B$5:$BT$5,0))</f>
        <v>0.54211020363418649</v>
      </c>
      <c r="H255">
        <f t="shared" si="6"/>
        <v>4.3456573714731324</v>
      </c>
      <c r="J255" s="59">
        <f t="shared" si="7"/>
        <v>77.142732246367942</v>
      </c>
    </row>
    <row r="256" spans="1:10" x14ac:dyDescent="0.25">
      <c r="A256">
        <v>999999857</v>
      </c>
      <c r="B256">
        <f>INDEX(calc_utili!$B$5:$BT$305,MATCH($A256,calc_utili!$B$5:$B$305,0),MATCH(B$5,calc_utili!$B$5:$BT$5,0))</f>
        <v>-0.23951826830310799</v>
      </c>
      <c r="C256">
        <f>INDEX(calc_utili!$B$5:$BT$305,MATCH($A256,calc_utili!$B$5:$B$305,0),MATCH(C$5,calc_utili!$B$5:$BT$5,0))</f>
        <v>1.1165822250016999</v>
      </c>
      <c r="D256">
        <f>INDEX(calc_utili!$B$5:$BT$305,MATCH($A256,calc_utili!$B$5:$B$305,0),MATCH(D$5,calc_utili!$B$5:$BT$5,0))</f>
        <v>0.37478294358834402</v>
      </c>
      <c r="E256">
        <f>INDEX(calc_utili!$B$5:$BT$305,MATCH($A256,calc_utili!$B$5:$B$305,0),MATCH(E$5,calc_utili!$B$5:$BT$5,0))</f>
        <v>1.3263585448625701</v>
      </c>
      <c r="F256">
        <f>INDEX(calc_utili!$B$5:$BT$305,MATCH($A256,calc_utili!$B$5:$B$305,0),MATCH(F$5,calc_utili!$B$5:$BT$5,0))</f>
        <v>-0.240425592651581</v>
      </c>
      <c r="G256">
        <f>INDEX(calc_utili!$B$5:$BT$305,MATCH(Prod_2!$A256,calc_utili!$B$5:$B$305,0),MATCH(Prod_2!G$5,calc_utili!$B$5:$BT$5,0))</f>
        <v>1.452156455260651</v>
      </c>
      <c r="H256">
        <f t="shared" si="6"/>
        <v>3.7899363077585764</v>
      </c>
      <c r="J256" s="59">
        <f t="shared" si="7"/>
        <v>44.25358157641805</v>
      </c>
    </row>
    <row r="257" spans="1:10" x14ac:dyDescent="0.25">
      <c r="A257">
        <v>999999860</v>
      </c>
      <c r="B257">
        <f>INDEX(calc_utili!$B$5:$BT$305,MATCH($A257,calc_utili!$B$5:$B$305,0),MATCH(B$5,calc_utili!$B$5:$BT$5,0))</f>
        <v>0.86248691666570199</v>
      </c>
      <c r="C257">
        <f>INDEX(calc_utili!$B$5:$BT$305,MATCH($A257,calc_utili!$B$5:$B$305,0),MATCH(C$5,calc_utili!$B$5:$BT$5,0))</f>
        <v>5.0480730271666703</v>
      </c>
      <c r="D257">
        <f>INDEX(calc_utili!$B$5:$BT$305,MATCH($A257,calc_utili!$B$5:$B$305,0),MATCH(D$5,calc_utili!$B$5:$BT$5,0))</f>
        <v>0.47008409959382202</v>
      </c>
      <c r="E257">
        <f>INDEX(calc_utili!$B$5:$BT$305,MATCH($A257,calc_utili!$B$5:$B$305,0),MATCH(E$5,calc_utili!$B$5:$BT$5,0))</f>
        <v>0.137078786318686</v>
      </c>
      <c r="F257">
        <f>INDEX(calc_utili!$B$5:$BT$305,MATCH($A257,calc_utili!$B$5:$B$305,0),MATCH(F$5,calc_utili!$B$5:$BT$5,0))</f>
        <v>-0.23129580571601999</v>
      </c>
      <c r="G257">
        <f>INDEX(calc_utili!$B$5:$BT$305,MATCH(Prod_2!$A257,calc_utili!$B$5:$B$305,0),MATCH(Prod_2!G$5,calc_utili!$B$5:$BT$5,0))</f>
        <v>1.5063045771243555</v>
      </c>
      <c r="H257">
        <f t="shared" si="6"/>
        <v>7.7927316011532159</v>
      </c>
      <c r="J257" s="59">
        <f t="shared" si="7"/>
        <v>2422.9270211548551</v>
      </c>
    </row>
    <row r="258" spans="1:10" x14ac:dyDescent="0.25">
      <c r="A258">
        <v>999999862</v>
      </c>
      <c r="B258">
        <f>INDEX(calc_utili!$B$5:$BT$305,MATCH($A258,calc_utili!$B$5:$B$305,0),MATCH(B$5,calc_utili!$B$5:$BT$5,0))</f>
        <v>-0.40368523470906198</v>
      </c>
      <c r="C258">
        <f>INDEX(calc_utili!$B$5:$BT$305,MATCH($A258,calc_utili!$B$5:$B$305,0),MATCH(C$5,calc_utili!$B$5:$BT$5,0))</f>
        <v>0.83929149006273296</v>
      </c>
      <c r="D258">
        <f>INDEX(calc_utili!$B$5:$BT$305,MATCH($A258,calc_utili!$B$5:$B$305,0),MATCH(D$5,calc_utili!$B$5:$BT$5,0))</f>
        <v>1.22610443872276</v>
      </c>
      <c r="E258">
        <f>INDEX(calc_utili!$B$5:$BT$305,MATCH($A258,calc_utili!$B$5:$B$305,0),MATCH(E$5,calc_utili!$B$5:$BT$5,0))</f>
        <v>0.65768394717599099</v>
      </c>
      <c r="F258">
        <f>INDEX(calc_utili!$B$5:$BT$305,MATCH($A258,calc_utili!$B$5:$B$305,0),MATCH(F$5,calc_utili!$B$5:$BT$5,0))</f>
        <v>-0.48293820383400599</v>
      </c>
      <c r="G258">
        <f>INDEX(calc_utili!$B$5:$BT$305,MATCH(Prod_2!$A258,calc_utili!$B$5:$B$305,0),MATCH(Prod_2!G$5,calc_utili!$B$5:$BT$5,0))</f>
        <v>1.296806479939896</v>
      </c>
      <c r="H258">
        <f t="shared" si="6"/>
        <v>3.1332629173583117</v>
      </c>
      <c r="J258" s="59">
        <f t="shared" si="7"/>
        <v>22.948737345283249</v>
      </c>
    </row>
    <row r="259" spans="1:10" x14ac:dyDescent="0.25">
      <c r="A259">
        <v>999999863</v>
      </c>
      <c r="B259">
        <f>INDEX(calc_utili!$B$5:$BT$305,MATCH($A259,calc_utili!$B$5:$B$305,0),MATCH(B$5,calc_utili!$B$5:$BT$5,0))</f>
        <v>1.1811503439262201</v>
      </c>
      <c r="C259">
        <f>INDEX(calc_utili!$B$5:$BT$305,MATCH($A259,calc_utili!$B$5:$B$305,0),MATCH(C$5,calc_utili!$B$5:$BT$5,0))</f>
        <v>1.6372528130984001</v>
      </c>
      <c r="D259">
        <f>INDEX(calc_utili!$B$5:$BT$305,MATCH($A259,calc_utili!$B$5:$B$305,0),MATCH(D$5,calc_utili!$B$5:$BT$5,0))</f>
        <v>-0.117466400511793</v>
      </c>
      <c r="E259">
        <f>INDEX(calc_utili!$B$5:$BT$305,MATCH($A259,calc_utili!$B$5:$B$305,0),MATCH(E$5,calc_utili!$B$5:$BT$5,0))</f>
        <v>0.57738497429322799</v>
      </c>
      <c r="F259">
        <f>INDEX(calc_utili!$B$5:$BT$305,MATCH($A259,calc_utili!$B$5:$B$305,0),MATCH(F$5,calc_utili!$B$5:$BT$5,0))</f>
        <v>-0.33758577453229499</v>
      </c>
      <c r="G259">
        <f>INDEX(calc_utili!$B$5:$BT$305,MATCH(Prod_2!$A259,calc_utili!$B$5:$B$305,0),MATCH(Prod_2!G$5,calc_utili!$B$5:$BT$5,0))</f>
        <v>0.1527428662426602</v>
      </c>
      <c r="H259">
        <f t="shared" si="6"/>
        <v>3.09347882251642</v>
      </c>
      <c r="J259" s="59">
        <f t="shared" si="7"/>
        <v>22.053665469379471</v>
      </c>
    </row>
    <row r="260" spans="1:10" x14ac:dyDescent="0.25">
      <c r="A260">
        <v>999999864</v>
      </c>
      <c r="B260">
        <f>INDEX(calc_utili!$B$5:$BT$305,MATCH($A260,calc_utili!$B$5:$B$305,0),MATCH(B$5,calc_utili!$B$5:$BT$5,0))</f>
        <v>1.9051841118986701</v>
      </c>
      <c r="C260">
        <f>INDEX(calc_utili!$B$5:$BT$305,MATCH($A260,calc_utili!$B$5:$B$305,0),MATCH(C$5,calc_utili!$B$5:$BT$5,0))</f>
        <v>3.7094272677864502</v>
      </c>
      <c r="D260">
        <f>INDEX(calc_utili!$B$5:$BT$305,MATCH($A260,calc_utili!$B$5:$B$305,0),MATCH(D$5,calc_utili!$B$5:$BT$5,0))</f>
        <v>0.36457462793552903</v>
      </c>
      <c r="E260">
        <f>INDEX(calc_utili!$B$5:$BT$305,MATCH($A260,calc_utili!$B$5:$B$305,0),MATCH(E$5,calc_utili!$B$5:$BT$5,0))</f>
        <v>1.44351432314254</v>
      </c>
      <c r="F260">
        <f>INDEX(calc_utili!$B$5:$BT$305,MATCH($A260,calc_utili!$B$5:$B$305,0),MATCH(F$5,calc_utili!$B$5:$BT$5,0))</f>
        <v>0.82974525232869101</v>
      </c>
      <c r="G260">
        <f>INDEX(calc_utili!$B$5:$BT$305,MATCH(Prod_2!$A260,calc_utili!$B$5:$B$305,0),MATCH(Prod_2!G$5,calc_utili!$B$5:$BT$5,0))</f>
        <v>1.732859567652552</v>
      </c>
      <c r="H260">
        <f t="shared" si="6"/>
        <v>9.9853051507444324</v>
      </c>
      <c r="J260" s="59">
        <f t="shared" si="7"/>
        <v>21705.156776014275</v>
      </c>
    </row>
    <row r="261" spans="1:10" x14ac:dyDescent="0.25">
      <c r="A261">
        <v>999999865</v>
      </c>
      <c r="B261">
        <f>INDEX(calc_utili!$B$5:$BT$305,MATCH($A261,calc_utili!$B$5:$B$305,0),MATCH(B$5,calc_utili!$B$5:$BT$5,0))</f>
        <v>1.2187386545645</v>
      </c>
      <c r="C261">
        <f>INDEX(calc_utili!$B$5:$BT$305,MATCH($A261,calc_utili!$B$5:$B$305,0),MATCH(C$5,calc_utili!$B$5:$BT$5,0))</f>
        <v>4.09719256417526</v>
      </c>
      <c r="D261">
        <f>INDEX(calc_utili!$B$5:$BT$305,MATCH($A261,calc_utili!$B$5:$B$305,0),MATCH(D$5,calc_utili!$B$5:$BT$5,0))</f>
        <v>0.68916786227600602</v>
      </c>
      <c r="E261">
        <f>INDEX(calc_utili!$B$5:$BT$305,MATCH($A261,calc_utili!$B$5:$B$305,0),MATCH(E$5,calc_utili!$B$5:$BT$5,0))</f>
        <v>0.76085264256441099</v>
      </c>
      <c r="F261">
        <f>INDEX(calc_utili!$B$5:$BT$305,MATCH($A261,calc_utili!$B$5:$B$305,0),MATCH(F$5,calc_utili!$B$5:$BT$5,0))</f>
        <v>0.198611267030535</v>
      </c>
      <c r="G261">
        <f>INDEX(calc_utili!$B$5:$BT$305,MATCH(Prod_2!$A261,calc_utili!$B$5:$B$305,0),MATCH(Prod_2!G$5,calc_utili!$B$5:$BT$5,0))</f>
        <v>1.6878287976666204</v>
      </c>
      <c r="H261">
        <f t="shared" si="6"/>
        <v>8.6523917882773329</v>
      </c>
      <c r="J261" s="59">
        <f t="shared" si="7"/>
        <v>5723.8205416813134</v>
      </c>
    </row>
    <row r="262" spans="1:10" x14ac:dyDescent="0.25">
      <c r="A262">
        <v>999999867</v>
      </c>
      <c r="B262">
        <f>INDEX(calc_utili!$B$5:$BT$305,MATCH($A262,calc_utili!$B$5:$B$305,0),MATCH(B$5,calc_utili!$B$5:$BT$5,0))</f>
        <v>1.6684012805358299</v>
      </c>
      <c r="C262">
        <f>INDEX(calc_utili!$B$5:$BT$305,MATCH($A262,calc_utili!$B$5:$B$305,0),MATCH(C$5,calc_utili!$B$5:$BT$5,0))</f>
        <v>2.1893530130766199</v>
      </c>
      <c r="D262">
        <f>INDEX(calc_utili!$B$5:$BT$305,MATCH($A262,calc_utili!$B$5:$B$305,0),MATCH(D$5,calc_utili!$B$5:$BT$5,0))</f>
        <v>0.114948432105849</v>
      </c>
      <c r="E262">
        <f>INDEX(calc_utili!$B$5:$BT$305,MATCH($A262,calc_utili!$B$5:$B$305,0),MATCH(E$5,calc_utili!$B$5:$BT$5,0))</f>
        <v>1.13824279947161</v>
      </c>
      <c r="F262">
        <f>INDEX(calc_utili!$B$5:$BT$305,MATCH($A262,calc_utili!$B$5:$B$305,0),MATCH(F$5,calc_utili!$B$5:$BT$5,0))</f>
        <v>-3.4265221213374303E-2</v>
      </c>
      <c r="G262">
        <f>INDEX(calc_utili!$B$5:$BT$305,MATCH(Prod_2!$A262,calc_utili!$B$5:$B$305,0),MATCH(Prod_2!G$5,calc_utili!$B$5:$BT$5,0))</f>
        <v>1.4543708615968889</v>
      </c>
      <c r="H262">
        <f t="shared" si="6"/>
        <v>6.5310511655734231</v>
      </c>
      <c r="J262" s="59">
        <f t="shared" si="7"/>
        <v>686.11905729358546</v>
      </c>
    </row>
    <row r="263" spans="1:10" x14ac:dyDescent="0.25">
      <c r="A263">
        <v>999999868</v>
      </c>
      <c r="B263">
        <f>INDEX(calc_utili!$B$5:$BT$305,MATCH($A263,calc_utili!$B$5:$B$305,0),MATCH(B$5,calc_utili!$B$5:$BT$5,0))</f>
        <v>1.75137044793337</v>
      </c>
      <c r="C263">
        <f>INDEX(calc_utili!$B$5:$BT$305,MATCH($A263,calc_utili!$B$5:$B$305,0),MATCH(C$5,calc_utili!$B$5:$BT$5,0))</f>
        <v>0.49699934950456798</v>
      </c>
      <c r="D263">
        <f>INDEX(calc_utili!$B$5:$BT$305,MATCH($A263,calc_utili!$B$5:$B$305,0),MATCH(D$5,calc_utili!$B$5:$BT$5,0))</f>
        <v>0.53288795992576199</v>
      </c>
      <c r="E263">
        <f>INDEX(calc_utili!$B$5:$BT$305,MATCH($A263,calc_utili!$B$5:$B$305,0),MATCH(E$5,calc_utili!$B$5:$BT$5,0))</f>
        <v>0.18070660986030099</v>
      </c>
      <c r="F263">
        <f>INDEX(calc_utili!$B$5:$BT$305,MATCH($A263,calc_utili!$B$5:$B$305,0),MATCH(F$5,calc_utili!$B$5:$BT$5,0))</f>
        <v>-9.4591479303958795E-2</v>
      </c>
      <c r="G263">
        <f>INDEX(calc_utili!$B$5:$BT$305,MATCH(Prod_2!$A263,calc_utili!$B$5:$B$305,0),MATCH(Prod_2!G$5,calc_utili!$B$5:$BT$5,0))</f>
        <v>1.5569636816894548</v>
      </c>
      <c r="H263">
        <f t="shared" ref="H263:H305" si="8">SUM(B263:G263)</f>
        <v>4.4243365696094976</v>
      </c>
      <c r="J263" s="59">
        <f t="shared" ref="J263:J305" si="9">EXP(H263)</f>
        <v>83.4574206623289</v>
      </c>
    </row>
    <row r="264" spans="1:10" x14ac:dyDescent="0.25">
      <c r="A264">
        <v>999999869</v>
      </c>
      <c r="B264">
        <f>INDEX(calc_utili!$B$5:$BT$305,MATCH($A264,calc_utili!$B$5:$B$305,0),MATCH(B$5,calc_utili!$B$5:$BT$5,0))</f>
        <v>1.1128944168920301</v>
      </c>
      <c r="C264">
        <f>INDEX(calc_utili!$B$5:$BT$305,MATCH($A264,calc_utili!$B$5:$B$305,0),MATCH(C$5,calc_utili!$B$5:$BT$5,0))</f>
        <v>3.1574011256821102</v>
      </c>
      <c r="D264">
        <f>INDEX(calc_utili!$B$5:$BT$305,MATCH($A264,calc_utili!$B$5:$B$305,0),MATCH(D$5,calc_utili!$B$5:$BT$5,0))</f>
        <v>8.8458979290398199E-2</v>
      </c>
      <c r="E264">
        <f>INDEX(calc_utili!$B$5:$BT$305,MATCH($A264,calc_utili!$B$5:$B$305,0),MATCH(E$5,calc_utili!$B$5:$BT$5,0))</f>
        <v>9.3746025799872595E-2</v>
      </c>
      <c r="F264">
        <f>INDEX(calc_utili!$B$5:$BT$305,MATCH($A264,calc_utili!$B$5:$B$305,0),MATCH(F$5,calc_utili!$B$5:$BT$5,0))</f>
        <v>0.123587253814518</v>
      </c>
      <c r="G264">
        <f>INDEX(calc_utili!$B$5:$BT$305,MATCH(Prod_2!$A264,calc_utili!$B$5:$B$305,0),MATCH(Prod_2!G$5,calc_utili!$B$5:$BT$5,0))</f>
        <v>2.2515085173959637</v>
      </c>
      <c r="H264">
        <f t="shared" si="8"/>
        <v>6.8275963188748934</v>
      </c>
      <c r="J264" s="59">
        <f t="shared" si="9"/>
        <v>922.9696193753955</v>
      </c>
    </row>
    <row r="265" spans="1:10" x14ac:dyDescent="0.25">
      <c r="A265">
        <v>999999870</v>
      </c>
      <c r="B265">
        <f>INDEX(calc_utili!$B$5:$BT$305,MATCH($A265,calc_utili!$B$5:$B$305,0),MATCH(B$5,calc_utili!$B$5:$BT$5,0))</f>
        <v>5.0522678193793302</v>
      </c>
      <c r="C265">
        <f>INDEX(calc_utili!$B$5:$BT$305,MATCH($A265,calc_utili!$B$5:$B$305,0),MATCH(C$5,calc_utili!$B$5:$BT$5,0))</f>
        <v>1.6234697588311</v>
      </c>
      <c r="D265">
        <f>INDEX(calc_utili!$B$5:$BT$305,MATCH($A265,calc_utili!$B$5:$B$305,0),MATCH(D$5,calc_utili!$B$5:$BT$5,0))</f>
        <v>-0.32610571817124301</v>
      </c>
      <c r="E265">
        <f>INDEX(calc_utili!$B$5:$BT$305,MATCH($A265,calc_utili!$B$5:$B$305,0),MATCH(E$5,calc_utili!$B$5:$BT$5,0))</f>
        <v>0.35326202439959098</v>
      </c>
      <c r="F265">
        <f>INDEX(calc_utili!$B$5:$BT$305,MATCH($A265,calc_utili!$B$5:$B$305,0),MATCH(F$5,calc_utili!$B$5:$BT$5,0))</f>
        <v>8.6585932704910398E-2</v>
      </c>
      <c r="G265">
        <f>INDEX(calc_utili!$B$5:$BT$305,MATCH(Prod_2!$A265,calc_utili!$B$5:$B$305,0),MATCH(Prod_2!G$5,calc_utili!$B$5:$BT$5,0))</f>
        <v>1.0186400582038377</v>
      </c>
      <c r="H265">
        <f t="shared" si="8"/>
        <v>7.8081198753475256</v>
      </c>
      <c r="J265" s="59">
        <f t="shared" si="9"/>
        <v>2460.5000370095931</v>
      </c>
    </row>
    <row r="266" spans="1:10" x14ac:dyDescent="0.25">
      <c r="A266">
        <v>999999871</v>
      </c>
      <c r="B266">
        <f>INDEX(calc_utili!$B$5:$BT$305,MATCH($A266,calc_utili!$B$5:$B$305,0),MATCH(B$5,calc_utili!$B$5:$BT$5,0))</f>
        <v>2.8554793076428999</v>
      </c>
      <c r="C266">
        <f>INDEX(calc_utili!$B$5:$BT$305,MATCH($A266,calc_utili!$B$5:$B$305,0),MATCH(C$5,calc_utili!$B$5:$BT$5,0))</f>
        <v>1.8618847401504399</v>
      </c>
      <c r="D266">
        <f>INDEX(calc_utili!$B$5:$BT$305,MATCH($A266,calc_utili!$B$5:$B$305,0),MATCH(D$5,calc_utili!$B$5:$BT$5,0))</f>
        <v>0.25600906907770699</v>
      </c>
      <c r="E266">
        <f>INDEX(calc_utili!$B$5:$BT$305,MATCH($A266,calc_utili!$B$5:$B$305,0),MATCH(E$5,calc_utili!$B$5:$BT$5,0))</f>
        <v>4.50207314315728E-2</v>
      </c>
      <c r="F266">
        <f>INDEX(calc_utili!$B$5:$BT$305,MATCH($A266,calc_utili!$B$5:$B$305,0),MATCH(F$5,calc_utili!$B$5:$BT$5,0))</f>
        <v>-0.28669310356936401</v>
      </c>
      <c r="G266">
        <f>INDEX(calc_utili!$B$5:$BT$305,MATCH(Prod_2!$A266,calc_utili!$B$5:$B$305,0),MATCH(Prod_2!G$5,calc_utili!$B$5:$BT$5,0))</f>
        <v>0.92735685355644826</v>
      </c>
      <c r="H266">
        <f t="shared" si="8"/>
        <v>5.6590575982897038</v>
      </c>
      <c r="J266" s="59">
        <f t="shared" si="9"/>
        <v>286.87816065552147</v>
      </c>
    </row>
    <row r="267" spans="1:10" x14ac:dyDescent="0.25">
      <c r="A267">
        <v>999999872</v>
      </c>
      <c r="B267">
        <f>INDEX(calc_utili!$B$5:$BT$305,MATCH($A267,calc_utili!$B$5:$B$305,0),MATCH(B$5,calc_utili!$B$5:$BT$5,0))</f>
        <v>1.0354767468832999</v>
      </c>
      <c r="C267">
        <f>INDEX(calc_utili!$B$5:$BT$305,MATCH($A267,calc_utili!$B$5:$B$305,0),MATCH(C$5,calc_utili!$B$5:$BT$5,0))</f>
        <v>2.8764768550875601</v>
      </c>
      <c r="D267">
        <f>INDEX(calc_utili!$B$5:$BT$305,MATCH($A267,calc_utili!$B$5:$B$305,0),MATCH(D$5,calc_utili!$B$5:$BT$5,0))</f>
        <v>1.01649028902037</v>
      </c>
      <c r="E267">
        <f>INDEX(calc_utili!$B$5:$BT$305,MATCH($A267,calc_utili!$B$5:$B$305,0),MATCH(E$5,calc_utili!$B$5:$BT$5,0))</f>
        <v>0.253756104043519</v>
      </c>
      <c r="F267">
        <f>INDEX(calc_utili!$B$5:$BT$305,MATCH($A267,calc_utili!$B$5:$B$305,0),MATCH(F$5,calc_utili!$B$5:$BT$5,0))</f>
        <v>0.35374894664690998</v>
      </c>
      <c r="G267">
        <f>INDEX(calc_utili!$B$5:$BT$305,MATCH(Prod_2!$A267,calc_utili!$B$5:$B$305,0),MATCH(Prod_2!G$5,calc_utili!$B$5:$BT$5,0))</f>
        <v>-0.18518638079484973</v>
      </c>
      <c r="H267">
        <f t="shared" si="8"/>
        <v>5.3507625608868095</v>
      </c>
      <c r="J267" s="59">
        <f t="shared" si="9"/>
        <v>210.76896076690147</v>
      </c>
    </row>
    <row r="268" spans="1:10" x14ac:dyDescent="0.25">
      <c r="A268">
        <v>999999877</v>
      </c>
      <c r="B268">
        <f>INDEX(calc_utili!$B$5:$BT$305,MATCH($A268,calc_utili!$B$5:$B$305,0),MATCH(B$5,calc_utili!$B$5:$BT$5,0))</f>
        <v>3.0925362373646101</v>
      </c>
      <c r="C268">
        <f>INDEX(calc_utili!$B$5:$BT$305,MATCH($A268,calc_utili!$B$5:$B$305,0),MATCH(C$5,calc_utili!$B$5:$BT$5,0))</f>
        <v>1.6754249159667001</v>
      </c>
      <c r="D268">
        <f>INDEX(calc_utili!$B$5:$BT$305,MATCH($A268,calc_utili!$B$5:$B$305,0),MATCH(D$5,calc_utili!$B$5:$BT$5,0))</f>
        <v>1.04301709784417</v>
      </c>
      <c r="E268">
        <f>INDEX(calc_utili!$B$5:$BT$305,MATCH($A268,calc_utili!$B$5:$B$305,0),MATCH(E$5,calc_utili!$B$5:$BT$5,0))</f>
        <v>-9.0710205545765601E-2</v>
      </c>
      <c r="F268">
        <f>INDEX(calc_utili!$B$5:$BT$305,MATCH($A268,calc_utili!$B$5:$B$305,0),MATCH(F$5,calc_utili!$B$5:$BT$5,0))</f>
        <v>1.3000685140458901</v>
      </c>
      <c r="G268">
        <f>INDEX(calc_utili!$B$5:$BT$305,MATCH(Prod_2!$A268,calc_utili!$B$5:$B$305,0),MATCH(Prod_2!G$5,calc_utili!$B$5:$BT$5,0))</f>
        <v>0.90769268995071961</v>
      </c>
      <c r="H268">
        <f t="shared" si="8"/>
        <v>7.9280292496263236</v>
      </c>
      <c r="J268" s="59">
        <f t="shared" si="9"/>
        <v>2773.9546420076213</v>
      </c>
    </row>
    <row r="269" spans="1:10" x14ac:dyDescent="0.25">
      <c r="A269">
        <v>999999878</v>
      </c>
      <c r="B269">
        <f>INDEX(calc_utili!$B$5:$BT$305,MATCH($A269,calc_utili!$B$5:$B$305,0),MATCH(B$5,calc_utili!$B$5:$BT$5,0))</f>
        <v>5.6810539685305299</v>
      </c>
      <c r="C269">
        <f>INDEX(calc_utili!$B$5:$BT$305,MATCH($A269,calc_utili!$B$5:$B$305,0),MATCH(C$5,calc_utili!$B$5:$BT$5,0))</f>
        <v>2.82229380040277</v>
      </c>
      <c r="D269">
        <f>INDEX(calc_utili!$B$5:$BT$305,MATCH($A269,calc_utili!$B$5:$B$305,0),MATCH(D$5,calc_utili!$B$5:$BT$5,0))</f>
        <v>0.26020524319735</v>
      </c>
      <c r="E269">
        <f>INDEX(calc_utili!$B$5:$BT$305,MATCH($A269,calc_utili!$B$5:$B$305,0),MATCH(E$5,calc_utili!$B$5:$BT$5,0))</f>
        <v>-0.893194552565307</v>
      </c>
      <c r="F269">
        <f>INDEX(calc_utili!$B$5:$BT$305,MATCH($A269,calc_utili!$B$5:$B$305,0),MATCH(F$5,calc_utili!$B$5:$BT$5,0))</f>
        <v>0.28840883112298998</v>
      </c>
      <c r="G269">
        <f>INDEX(calc_utili!$B$5:$BT$305,MATCH(Prod_2!$A269,calc_utili!$B$5:$B$305,0),MATCH(Prod_2!G$5,calc_utili!$B$5:$BT$5,0))</f>
        <v>0.8493018097451257</v>
      </c>
      <c r="H269">
        <f t="shared" si="8"/>
        <v>9.0080691004334561</v>
      </c>
      <c r="J269" s="59">
        <f t="shared" si="9"/>
        <v>8168.7330340215422</v>
      </c>
    </row>
    <row r="270" spans="1:10" x14ac:dyDescent="0.25">
      <c r="A270">
        <v>999999882</v>
      </c>
      <c r="B270">
        <f>INDEX(calc_utili!$B$5:$BT$305,MATCH($A270,calc_utili!$B$5:$B$305,0),MATCH(B$5,calc_utili!$B$5:$BT$5,0))</f>
        <v>5.4776423173068602</v>
      </c>
      <c r="C270">
        <f>INDEX(calc_utili!$B$5:$BT$305,MATCH($A270,calc_utili!$B$5:$B$305,0),MATCH(C$5,calc_utili!$B$5:$BT$5,0))</f>
        <v>0.589585897839492</v>
      </c>
      <c r="D270">
        <f>INDEX(calc_utili!$B$5:$BT$305,MATCH($A270,calc_utili!$B$5:$B$305,0),MATCH(D$5,calc_utili!$B$5:$BT$5,0))</f>
        <v>0.71561964755335405</v>
      </c>
      <c r="E270">
        <f>INDEX(calc_utili!$B$5:$BT$305,MATCH($A270,calc_utili!$B$5:$B$305,0),MATCH(E$5,calc_utili!$B$5:$BT$5,0))</f>
        <v>0.36152177762073301</v>
      </c>
      <c r="F270">
        <f>INDEX(calc_utili!$B$5:$BT$305,MATCH($A270,calc_utili!$B$5:$B$305,0),MATCH(F$5,calc_utili!$B$5:$BT$5,0))</f>
        <v>0.89441029460641297</v>
      </c>
      <c r="G270">
        <f>INDEX(calc_utili!$B$5:$BT$305,MATCH(Prod_2!$A270,calc_utili!$B$5:$B$305,0),MATCH(Prod_2!G$5,calc_utili!$B$5:$BT$5,0))</f>
        <v>1.3263880285192107</v>
      </c>
      <c r="H270">
        <f t="shared" si="8"/>
        <v>9.3651679634460621</v>
      </c>
      <c r="J270" s="59">
        <f t="shared" si="9"/>
        <v>11674.56664265512</v>
      </c>
    </row>
    <row r="271" spans="1:10" x14ac:dyDescent="0.25">
      <c r="A271">
        <v>999999884</v>
      </c>
      <c r="B271">
        <f>INDEX(calc_utili!$B$5:$BT$305,MATCH($A271,calc_utili!$B$5:$B$305,0),MATCH(B$5,calc_utili!$B$5:$BT$5,0))</f>
        <v>0.378999726432238</v>
      </c>
      <c r="C271">
        <f>INDEX(calc_utili!$B$5:$BT$305,MATCH($A271,calc_utili!$B$5:$B$305,0),MATCH(C$5,calc_utili!$B$5:$BT$5,0))</f>
        <v>2.96697226161107E-2</v>
      </c>
      <c r="D271">
        <f>INDEX(calc_utili!$B$5:$BT$305,MATCH($A271,calc_utili!$B$5:$B$305,0),MATCH(D$5,calc_utili!$B$5:$BT$5,0))</f>
        <v>5.4994055120263403E-2</v>
      </c>
      <c r="E271">
        <f>INDEX(calc_utili!$B$5:$BT$305,MATCH($A271,calc_utili!$B$5:$B$305,0),MATCH(E$5,calc_utili!$B$5:$BT$5,0))</f>
        <v>1.1103284902862101</v>
      </c>
      <c r="F271">
        <f>INDEX(calc_utili!$B$5:$BT$305,MATCH($A271,calc_utili!$B$5:$B$305,0),MATCH(F$5,calc_utili!$B$5:$BT$5,0))</f>
        <v>-0.438405686484866</v>
      </c>
      <c r="G271">
        <f>INDEX(calc_utili!$B$5:$BT$305,MATCH(Prod_2!$A271,calc_utili!$B$5:$B$305,0),MATCH(Prod_2!G$5,calc_utili!$B$5:$BT$5,0))</f>
        <v>1.1630269966826852</v>
      </c>
      <c r="H271">
        <f t="shared" si="8"/>
        <v>2.2986133046526414</v>
      </c>
      <c r="J271" s="59">
        <f t="shared" si="9"/>
        <v>9.9603608877770942</v>
      </c>
    </row>
    <row r="272" spans="1:10" x14ac:dyDescent="0.25">
      <c r="A272">
        <v>999999885</v>
      </c>
      <c r="B272">
        <f>INDEX(calc_utili!$B$5:$BT$305,MATCH($A272,calc_utili!$B$5:$B$305,0),MATCH(B$5,calc_utili!$B$5:$BT$5,0))</f>
        <v>2.7378672310377001</v>
      </c>
      <c r="C272">
        <f>INDEX(calc_utili!$B$5:$BT$305,MATCH($A272,calc_utili!$B$5:$B$305,0),MATCH(C$5,calc_utili!$B$5:$BT$5,0))</f>
        <v>1.3410432350239001</v>
      </c>
      <c r="D272">
        <f>INDEX(calc_utili!$B$5:$BT$305,MATCH($A272,calc_utili!$B$5:$B$305,0),MATCH(D$5,calc_utili!$B$5:$BT$5,0))</f>
        <v>0.65939311697547698</v>
      </c>
      <c r="E272">
        <f>INDEX(calc_utili!$B$5:$BT$305,MATCH($A272,calc_utili!$B$5:$B$305,0),MATCH(E$5,calc_utili!$B$5:$BT$5,0))</f>
        <v>1.04276555417205</v>
      </c>
      <c r="F272">
        <f>INDEX(calc_utili!$B$5:$BT$305,MATCH($A272,calc_utili!$B$5:$B$305,0),MATCH(F$5,calc_utili!$B$5:$BT$5,0))</f>
        <v>5.6436243911393097E-2</v>
      </c>
      <c r="G272">
        <f>INDEX(calc_utili!$B$5:$BT$305,MATCH(Prod_2!$A272,calc_utili!$B$5:$B$305,0),MATCH(Prod_2!G$5,calc_utili!$B$5:$BT$5,0))</f>
        <v>0.66392713179422991</v>
      </c>
      <c r="H272">
        <f t="shared" si="8"/>
        <v>6.5014325129147501</v>
      </c>
      <c r="J272" s="59">
        <f t="shared" si="9"/>
        <v>666.09513981616124</v>
      </c>
    </row>
    <row r="273" spans="1:10" x14ac:dyDescent="0.25">
      <c r="A273">
        <v>999999888</v>
      </c>
      <c r="B273">
        <f>INDEX(calc_utili!$B$5:$BT$305,MATCH($A273,calc_utili!$B$5:$B$305,0),MATCH(B$5,calc_utili!$B$5:$BT$5,0))</f>
        <v>6.2335522346592301E-2</v>
      </c>
      <c r="C273">
        <f>INDEX(calc_utili!$B$5:$BT$305,MATCH($A273,calc_utili!$B$5:$B$305,0),MATCH(C$5,calc_utili!$B$5:$BT$5,0))</f>
        <v>0.25111845759296098</v>
      </c>
      <c r="D273">
        <f>INDEX(calc_utili!$B$5:$BT$305,MATCH($A273,calc_utili!$B$5:$B$305,0),MATCH(D$5,calc_utili!$B$5:$BT$5,0))</f>
        <v>0.96373947263319304</v>
      </c>
      <c r="E273">
        <f>INDEX(calc_utili!$B$5:$BT$305,MATCH($A273,calc_utili!$B$5:$B$305,0),MATCH(E$5,calc_utili!$B$5:$BT$5,0))</f>
        <v>0.62368695265310004</v>
      </c>
      <c r="F273">
        <f>INDEX(calc_utili!$B$5:$BT$305,MATCH($A273,calc_utili!$B$5:$B$305,0),MATCH(F$5,calc_utili!$B$5:$BT$5,0))</f>
        <v>0.32307545558390899</v>
      </c>
      <c r="G273">
        <f>INDEX(calc_utili!$B$5:$BT$305,MATCH(Prod_2!$A273,calc_utili!$B$5:$B$305,0),MATCH(Prod_2!G$5,calc_utili!$B$5:$BT$5,0))</f>
        <v>0.36983786991091838</v>
      </c>
      <c r="H273">
        <f t="shared" si="8"/>
        <v>2.593793730720674</v>
      </c>
      <c r="J273" s="59">
        <f t="shared" si="9"/>
        <v>13.380437212298656</v>
      </c>
    </row>
    <row r="274" spans="1:10" x14ac:dyDescent="0.25">
      <c r="A274">
        <v>999999889</v>
      </c>
      <c r="B274">
        <f>INDEX(calc_utili!$B$5:$BT$305,MATCH($A274,calc_utili!$B$5:$B$305,0),MATCH(B$5,calc_utili!$B$5:$BT$5,0))</f>
        <v>-9.6505869732037106E-2</v>
      </c>
      <c r="C274">
        <f>INDEX(calc_utili!$B$5:$BT$305,MATCH($A274,calc_utili!$B$5:$B$305,0),MATCH(C$5,calc_utili!$B$5:$BT$5,0))</f>
        <v>3.0911448609563599</v>
      </c>
      <c r="D274">
        <f>INDEX(calc_utili!$B$5:$BT$305,MATCH($A274,calc_utili!$B$5:$B$305,0),MATCH(D$5,calc_utili!$B$5:$BT$5,0))</f>
        <v>0.51296025470681605</v>
      </c>
      <c r="E274">
        <f>INDEX(calc_utili!$B$5:$BT$305,MATCH($A274,calc_utili!$B$5:$B$305,0),MATCH(E$5,calc_utili!$B$5:$BT$5,0))</f>
        <v>-5.8528953654614801E-2</v>
      </c>
      <c r="F274">
        <f>INDEX(calc_utili!$B$5:$BT$305,MATCH($A274,calc_utili!$B$5:$B$305,0),MATCH(F$5,calc_utili!$B$5:$BT$5,0))</f>
        <v>0.236301958465231</v>
      </c>
      <c r="G274">
        <f>INDEX(calc_utili!$B$5:$BT$305,MATCH(Prod_2!$A274,calc_utili!$B$5:$B$305,0),MATCH(Prod_2!G$5,calc_utili!$B$5:$BT$5,0))</f>
        <v>1.9644447778412477</v>
      </c>
      <c r="H274">
        <f t="shared" si="8"/>
        <v>5.6498170285830032</v>
      </c>
      <c r="J274" s="59">
        <f t="shared" si="9"/>
        <v>284.2394533701202</v>
      </c>
    </row>
    <row r="275" spans="1:10" x14ac:dyDescent="0.25">
      <c r="A275">
        <v>999999891</v>
      </c>
      <c r="B275">
        <f>INDEX(calc_utili!$B$5:$BT$305,MATCH($A275,calc_utili!$B$5:$B$305,0),MATCH(B$5,calc_utili!$B$5:$BT$5,0))</f>
        <v>0.46197658739500402</v>
      </c>
      <c r="C275">
        <f>INDEX(calc_utili!$B$5:$BT$305,MATCH($A275,calc_utili!$B$5:$B$305,0),MATCH(C$5,calc_utili!$B$5:$BT$5,0))</f>
        <v>1.4884599986109299</v>
      </c>
      <c r="D275">
        <f>INDEX(calc_utili!$B$5:$BT$305,MATCH($A275,calc_utili!$B$5:$B$305,0),MATCH(D$5,calc_utili!$B$5:$BT$5,0))</f>
        <v>0.241088918082075</v>
      </c>
      <c r="E275">
        <f>INDEX(calc_utili!$B$5:$BT$305,MATCH($A275,calc_utili!$B$5:$B$305,0),MATCH(E$5,calc_utili!$B$5:$BT$5,0))</f>
        <v>7.1867849470313494E-2</v>
      </c>
      <c r="F275">
        <f>INDEX(calc_utili!$B$5:$BT$305,MATCH($A275,calc_utili!$B$5:$B$305,0),MATCH(F$5,calc_utili!$B$5:$BT$5,0))</f>
        <v>0.22897295679159499</v>
      </c>
      <c r="G275">
        <f>INDEX(calc_utili!$B$5:$BT$305,MATCH(Prod_2!$A275,calc_utili!$B$5:$B$305,0),MATCH(Prod_2!G$5,calc_utili!$B$5:$BT$5,0))</f>
        <v>1.9069549118521341</v>
      </c>
      <c r="H275">
        <f t="shared" si="8"/>
        <v>4.399321222202051</v>
      </c>
      <c r="J275" s="59">
        <f t="shared" si="9"/>
        <v>81.395600383257985</v>
      </c>
    </row>
    <row r="276" spans="1:10" x14ac:dyDescent="0.25">
      <c r="A276">
        <v>999999892</v>
      </c>
      <c r="B276">
        <f>INDEX(calc_utili!$B$5:$BT$305,MATCH($A276,calc_utili!$B$5:$B$305,0),MATCH(B$5,calc_utili!$B$5:$BT$5,0))</f>
        <v>1.8183746676745001</v>
      </c>
      <c r="C276">
        <f>INDEX(calc_utili!$B$5:$BT$305,MATCH($A276,calc_utili!$B$5:$B$305,0),MATCH(C$5,calc_utili!$B$5:$BT$5,0))</f>
        <v>2.43826994464892</v>
      </c>
      <c r="D276">
        <f>INDEX(calc_utili!$B$5:$BT$305,MATCH($A276,calc_utili!$B$5:$B$305,0),MATCH(D$5,calc_utili!$B$5:$BT$5,0))</f>
        <v>0.30161874444499598</v>
      </c>
      <c r="E276">
        <f>INDEX(calc_utili!$B$5:$BT$305,MATCH($A276,calc_utili!$B$5:$B$305,0),MATCH(E$5,calc_utili!$B$5:$BT$5,0))</f>
        <v>-3.1828375001007402E-2</v>
      </c>
      <c r="F276">
        <f>INDEX(calc_utili!$B$5:$BT$305,MATCH($A276,calc_utili!$B$5:$B$305,0),MATCH(F$5,calc_utili!$B$5:$BT$5,0))</f>
        <v>0.24939198786672601</v>
      </c>
      <c r="G276">
        <f>INDEX(calc_utili!$B$5:$BT$305,MATCH(Prod_2!$A276,calc_utili!$B$5:$B$305,0),MATCH(Prod_2!G$5,calc_utili!$B$5:$BT$5,0))</f>
        <v>1.5502204189540638</v>
      </c>
      <c r="H276">
        <f t="shared" si="8"/>
        <v>6.3260473885881989</v>
      </c>
      <c r="J276" s="59">
        <f t="shared" si="9"/>
        <v>558.94293763974554</v>
      </c>
    </row>
    <row r="277" spans="1:10" x14ac:dyDescent="0.25">
      <c r="A277">
        <v>999999898</v>
      </c>
      <c r="B277">
        <f>INDEX(calc_utili!$B$5:$BT$305,MATCH($A277,calc_utili!$B$5:$B$305,0),MATCH(B$5,calc_utili!$B$5:$BT$5,0))</f>
        <v>5.8565185896705501</v>
      </c>
      <c r="C277">
        <f>INDEX(calc_utili!$B$5:$BT$305,MATCH($A277,calc_utili!$B$5:$B$305,0),MATCH(C$5,calc_utili!$B$5:$BT$5,0))</f>
        <v>2.7202007278965299</v>
      </c>
      <c r="D277">
        <f>INDEX(calc_utili!$B$5:$BT$305,MATCH($A277,calc_utili!$B$5:$B$305,0),MATCH(D$5,calc_utili!$B$5:$BT$5,0))</f>
        <v>0.23982194634016901</v>
      </c>
      <c r="E277">
        <f>INDEX(calc_utili!$B$5:$BT$305,MATCH($A277,calc_utili!$B$5:$B$305,0),MATCH(E$5,calc_utili!$B$5:$BT$5,0))</f>
        <v>0.14007796294628999</v>
      </c>
      <c r="F277">
        <f>INDEX(calc_utili!$B$5:$BT$305,MATCH($A277,calc_utili!$B$5:$B$305,0),MATCH(F$5,calc_utili!$B$5:$BT$5,0))</f>
        <v>6.9136859928051006E-2</v>
      </c>
      <c r="G277">
        <f>INDEX(calc_utili!$B$5:$BT$305,MATCH(Prod_2!$A277,calc_utili!$B$5:$B$305,0),MATCH(Prod_2!G$5,calc_utili!$B$5:$BT$5,0))</f>
        <v>0.86221179418062022</v>
      </c>
      <c r="H277">
        <f t="shared" si="8"/>
        <v>9.8879678809622096</v>
      </c>
      <c r="J277" s="59">
        <f t="shared" si="9"/>
        <v>19692.002758536652</v>
      </c>
    </row>
    <row r="278" spans="1:10" x14ac:dyDescent="0.25">
      <c r="A278">
        <v>999999903</v>
      </c>
      <c r="B278">
        <f>INDEX(calc_utili!$B$5:$BT$305,MATCH($A278,calc_utili!$B$5:$B$305,0),MATCH(B$5,calc_utili!$B$5:$BT$5,0))</f>
        <v>2.1914464805549501</v>
      </c>
      <c r="C278">
        <f>INDEX(calc_utili!$B$5:$BT$305,MATCH($A278,calc_utili!$B$5:$B$305,0),MATCH(C$5,calc_utili!$B$5:$BT$5,0))</f>
        <v>3.15340675400078</v>
      </c>
      <c r="D278">
        <f>INDEX(calc_utili!$B$5:$BT$305,MATCH($A278,calc_utili!$B$5:$B$305,0),MATCH(D$5,calc_utili!$B$5:$BT$5,0))</f>
        <v>-6.0055449775552099E-2</v>
      </c>
      <c r="E278">
        <f>INDEX(calc_utili!$B$5:$BT$305,MATCH($A278,calc_utili!$B$5:$B$305,0),MATCH(E$5,calc_utili!$B$5:$BT$5,0))</f>
        <v>0.16170574831453399</v>
      </c>
      <c r="F278">
        <f>INDEX(calc_utili!$B$5:$BT$305,MATCH($A278,calc_utili!$B$5:$B$305,0),MATCH(F$5,calc_utili!$B$5:$BT$5,0))</f>
        <v>5.2222627988646297E-2</v>
      </c>
      <c r="G278">
        <f>INDEX(calc_utili!$B$5:$BT$305,MATCH(Prod_2!$A278,calc_utili!$B$5:$B$305,0),MATCH(Prod_2!G$5,calc_utili!$B$5:$BT$5,0))</f>
        <v>1.6776690506431251</v>
      </c>
      <c r="H278">
        <f t="shared" si="8"/>
        <v>7.1763952117264838</v>
      </c>
      <c r="J278" s="59">
        <f t="shared" si="9"/>
        <v>1308.1840220035938</v>
      </c>
    </row>
    <row r="279" spans="1:10" x14ac:dyDescent="0.25">
      <c r="A279">
        <v>999999913</v>
      </c>
      <c r="B279">
        <f>INDEX(calc_utili!$B$5:$BT$305,MATCH($A279,calc_utili!$B$5:$B$305,0),MATCH(B$5,calc_utili!$B$5:$BT$5,0))</f>
        <v>3.28901110813278</v>
      </c>
      <c r="C279">
        <f>INDEX(calc_utili!$B$5:$BT$305,MATCH($A279,calc_utili!$B$5:$B$305,0),MATCH(C$5,calc_utili!$B$5:$BT$5,0))</f>
        <v>2.3265063824118601</v>
      </c>
      <c r="D279">
        <f>INDEX(calc_utili!$B$5:$BT$305,MATCH($A279,calc_utili!$B$5:$B$305,0),MATCH(D$5,calc_utili!$B$5:$BT$5,0))</f>
        <v>0.42974539242111998</v>
      </c>
      <c r="E279">
        <f>INDEX(calc_utili!$B$5:$BT$305,MATCH($A279,calc_utili!$B$5:$B$305,0),MATCH(E$5,calc_utili!$B$5:$BT$5,0))</f>
        <v>0.16759653439439801</v>
      </c>
      <c r="F279">
        <f>INDEX(calc_utili!$B$5:$BT$305,MATCH($A279,calc_utili!$B$5:$B$305,0),MATCH(F$5,calc_utili!$B$5:$BT$5,0))</f>
        <v>0.16488044020929099</v>
      </c>
      <c r="G279">
        <f>INDEX(calc_utili!$B$5:$BT$305,MATCH(Prod_2!$A279,calc_utili!$B$5:$B$305,0),MATCH(Prod_2!G$5,calc_utili!$B$5:$BT$5,0))</f>
        <v>1.0920726062783688</v>
      </c>
      <c r="H279">
        <f t="shared" si="8"/>
        <v>7.4698124638478181</v>
      </c>
      <c r="J279" s="59">
        <f t="shared" si="9"/>
        <v>1754.2776642414035</v>
      </c>
    </row>
    <row r="280" spans="1:10" x14ac:dyDescent="0.25">
      <c r="A280">
        <v>999999914</v>
      </c>
      <c r="B280">
        <f>INDEX(calc_utili!$B$5:$BT$305,MATCH($A280,calc_utili!$B$5:$B$305,0),MATCH(B$5,calc_utili!$B$5:$BT$5,0))</f>
        <v>3.9456800177878502</v>
      </c>
      <c r="C280">
        <f>INDEX(calc_utili!$B$5:$BT$305,MATCH($A280,calc_utili!$B$5:$B$305,0),MATCH(C$5,calc_utili!$B$5:$BT$5,0))</f>
        <v>2.9269803120978599</v>
      </c>
      <c r="D280">
        <f>INDEX(calc_utili!$B$5:$BT$305,MATCH($A280,calc_utili!$B$5:$B$305,0),MATCH(D$5,calc_utili!$B$5:$BT$5,0))</f>
        <v>-0.40792367533377799</v>
      </c>
      <c r="E280">
        <f>INDEX(calc_utili!$B$5:$BT$305,MATCH($A280,calc_utili!$B$5:$B$305,0),MATCH(E$5,calc_utili!$B$5:$BT$5,0))</f>
        <v>0.462727600793789</v>
      </c>
      <c r="F280">
        <f>INDEX(calc_utili!$B$5:$BT$305,MATCH($A280,calc_utili!$B$5:$B$305,0),MATCH(F$5,calc_utili!$B$5:$BT$5,0))</f>
        <v>0.12528279313726201</v>
      </c>
      <c r="G280">
        <f>INDEX(calc_utili!$B$5:$BT$305,MATCH(Prod_2!$A280,calc_utili!$B$5:$B$305,0),MATCH(Prod_2!G$5,calc_utili!$B$5:$BT$5,0))</f>
        <v>1.8330999816585027</v>
      </c>
      <c r="H280">
        <f t="shared" si="8"/>
        <v>8.8858470301414858</v>
      </c>
      <c r="J280" s="59">
        <f t="shared" si="9"/>
        <v>7228.9352077840149</v>
      </c>
    </row>
    <row r="281" spans="1:10" x14ac:dyDescent="0.25">
      <c r="A281">
        <v>999999919</v>
      </c>
      <c r="B281">
        <f>INDEX(calc_utili!$B$5:$BT$305,MATCH($A281,calc_utili!$B$5:$B$305,0),MATCH(B$5,calc_utili!$B$5:$BT$5,0))</f>
        <v>2.5056504165892899</v>
      </c>
      <c r="C281">
        <f>INDEX(calc_utili!$B$5:$BT$305,MATCH($A281,calc_utili!$B$5:$B$305,0),MATCH(C$5,calc_utili!$B$5:$BT$5,0))</f>
        <v>5.3871865932900498</v>
      </c>
      <c r="D281">
        <f>INDEX(calc_utili!$B$5:$BT$305,MATCH($A281,calc_utili!$B$5:$B$305,0),MATCH(D$5,calc_utili!$B$5:$BT$5,0))</f>
        <v>-0.52974787717552496</v>
      </c>
      <c r="E281">
        <f>INDEX(calc_utili!$B$5:$BT$305,MATCH($A281,calc_utili!$B$5:$B$305,0),MATCH(E$5,calc_utili!$B$5:$BT$5,0))</f>
        <v>2.5272399527941799E-2</v>
      </c>
      <c r="F281">
        <f>INDEX(calc_utili!$B$5:$BT$305,MATCH($A281,calc_utili!$B$5:$B$305,0),MATCH(F$5,calc_utili!$B$5:$BT$5,0))</f>
        <v>0.70995039600482401</v>
      </c>
      <c r="G281">
        <f>INDEX(calc_utili!$B$5:$BT$305,MATCH(Prod_2!$A281,calc_utili!$B$5:$B$305,0),MATCH(Prod_2!G$5,calc_utili!$B$5:$BT$5,0))</f>
        <v>2.0297728122382175</v>
      </c>
      <c r="H281">
        <f t="shared" si="8"/>
        <v>10.128084740474799</v>
      </c>
      <c r="J281" s="59">
        <f t="shared" si="9"/>
        <v>25036.367341657555</v>
      </c>
    </row>
    <row r="282" spans="1:10" x14ac:dyDescent="0.25">
      <c r="A282">
        <v>999999921</v>
      </c>
      <c r="B282">
        <f>INDEX(calc_utili!$B$5:$BT$305,MATCH($A282,calc_utili!$B$5:$B$305,0),MATCH(B$5,calc_utili!$B$5:$BT$5,0))</f>
        <v>8.51240533784315E-2</v>
      </c>
      <c r="C282">
        <f>INDEX(calc_utili!$B$5:$BT$305,MATCH($A282,calc_utili!$B$5:$B$305,0),MATCH(C$5,calc_utili!$B$5:$BT$5,0))</f>
        <v>4.1027408940567298</v>
      </c>
      <c r="D282">
        <f>INDEX(calc_utili!$B$5:$BT$305,MATCH($A282,calc_utili!$B$5:$B$305,0),MATCH(D$5,calc_utili!$B$5:$BT$5,0))</f>
        <v>0.44221673565615499</v>
      </c>
      <c r="E282">
        <f>INDEX(calc_utili!$B$5:$BT$305,MATCH($A282,calc_utili!$B$5:$B$305,0),MATCH(E$5,calc_utili!$B$5:$BT$5,0))</f>
        <v>1.02037192645134</v>
      </c>
      <c r="F282">
        <f>INDEX(calc_utili!$B$5:$BT$305,MATCH($A282,calc_utili!$B$5:$B$305,0),MATCH(F$5,calc_utili!$B$5:$BT$5,0))</f>
        <v>0.24318356863181601</v>
      </c>
      <c r="G282">
        <f>INDEX(calc_utili!$B$5:$BT$305,MATCH(Prod_2!$A282,calc_utili!$B$5:$B$305,0),MATCH(Prod_2!G$5,calc_utili!$B$5:$BT$5,0))</f>
        <v>2.1399474393341258</v>
      </c>
      <c r="H282">
        <f t="shared" si="8"/>
        <v>8.0335846175085983</v>
      </c>
      <c r="J282" s="59">
        <f t="shared" si="9"/>
        <v>3082.7724510038488</v>
      </c>
    </row>
    <row r="283" spans="1:10" x14ac:dyDescent="0.25">
      <c r="A283">
        <v>999999923</v>
      </c>
      <c r="B283">
        <f>INDEX(calc_utili!$B$5:$BT$305,MATCH($A283,calc_utili!$B$5:$B$305,0),MATCH(B$5,calc_utili!$B$5:$BT$5,0))</f>
        <v>0.43884070173358902</v>
      </c>
      <c r="C283">
        <f>INDEX(calc_utili!$B$5:$BT$305,MATCH($A283,calc_utili!$B$5:$B$305,0),MATCH(C$5,calc_utili!$B$5:$BT$5,0))</f>
        <v>1.68947411011991</v>
      </c>
      <c r="D283">
        <f>INDEX(calc_utili!$B$5:$BT$305,MATCH($A283,calc_utili!$B$5:$B$305,0),MATCH(D$5,calc_utili!$B$5:$BT$5,0))</f>
        <v>0.51260897845460895</v>
      </c>
      <c r="E283">
        <f>INDEX(calc_utili!$B$5:$BT$305,MATCH($A283,calc_utili!$B$5:$B$305,0),MATCH(E$5,calc_utili!$B$5:$BT$5,0))</f>
        <v>1.1305075210253701</v>
      </c>
      <c r="F283">
        <f>INDEX(calc_utili!$B$5:$BT$305,MATCH($A283,calc_utili!$B$5:$B$305,0),MATCH(F$5,calc_utili!$B$5:$BT$5,0))</f>
        <v>0.208918537958342</v>
      </c>
      <c r="G283">
        <f>INDEX(calc_utili!$B$5:$BT$305,MATCH(Prod_2!$A283,calc_utili!$B$5:$B$305,0),MATCH(Prod_2!G$5,calc_utili!$B$5:$BT$5,0))</f>
        <v>2.3604965228978241</v>
      </c>
      <c r="H283">
        <f t="shared" si="8"/>
        <v>6.3408463721896444</v>
      </c>
      <c r="J283" s="59">
        <f t="shared" si="9"/>
        <v>567.27623508513091</v>
      </c>
    </row>
    <row r="284" spans="1:10" x14ac:dyDescent="0.25">
      <c r="A284">
        <v>999999924</v>
      </c>
      <c r="B284">
        <f>INDEX(calc_utili!$B$5:$BT$305,MATCH($A284,calc_utili!$B$5:$B$305,0),MATCH(B$5,calc_utili!$B$5:$BT$5,0))</f>
        <v>1.0617524448936</v>
      </c>
      <c r="C284">
        <f>INDEX(calc_utili!$B$5:$BT$305,MATCH($A284,calc_utili!$B$5:$B$305,0),MATCH(C$5,calc_utili!$B$5:$BT$5,0))</f>
        <v>2.3712801957805199</v>
      </c>
      <c r="D284">
        <f>INDEX(calc_utili!$B$5:$BT$305,MATCH($A284,calc_utili!$B$5:$B$305,0),MATCH(D$5,calc_utili!$B$5:$BT$5,0))</f>
        <v>1.30701555247641</v>
      </c>
      <c r="E284">
        <f>INDEX(calc_utili!$B$5:$BT$305,MATCH($A284,calc_utili!$B$5:$B$305,0),MATCH(E$5,calc_utili!$B$5:$BT$5,0))</f>
        <v>0.67649521997893303</v>
      </c>
      <c r="F284">
        <f>INDEX(calc_utili!$B$5:$BT$305,MATCH($A284,calc_utili!$B$5:$B$305,0),MATCH(F$5,calc_utili!$B$5:$BT$5,0))</f>
        <v>-1.7133678384236201E-2</v>
      </c>
      <c r="G284">
        <f>INDEX(calc_utili!$B$5:$BT$305,MATCH(Prod_2!$A284,calc_utili!$B$5:$B$305,0),MATCH(Prod_2!G$5,calc_utili!$B$5:$BT$5,0))</f>
        <v>1.6216330453973953</v>
      </c>
      <c r="H284">
        <f t="shared" si="8"/>
        <v>7.0210427801426221</v>
      </c>
      <c r="J284" s="59">
        <f t="shared" si="9"/>
        <v>1119.9538747057215</v>
      </c>
    </row>
    <row r="285" spans="1:10" x14ac:dyDescent="0.25">
      <c r="A285">
        <v>999999925</v>
      </c>
      <c r="B285">
        <f>INDEX(calc_utili!$B$5:$BT$305,MATCH($A285,calc_utili!$B$5:$B$305,0),MATCH(B$5,calc_utili!$B$5:$BT$5,0))</f>
        <v>3.5511081361193799</v>
      </c>
      <c r="C285">
        <f>INDEX(calc_utili!$B$5:$BT$305,MATCH($A285,calc_utili!$B$5:$B$305,0),MATCH(C$5,calc_utili!$B$5:$BT$5,0))</f>
        <v>3.8494675318073601</v>
      </c>
      <c r="D285">
        <f>INDEX(calc_utili!$B$5:$BT$305,MATCH($A285,calc_utili!$B$5:$B$305,0),MATCH(D$5,calc_utili!$B$5:$BT$5,0))</f>
        <v>0.69099742035206002</v>
      </c>
      <c r="E285">
        <f>INDEX(calc_utili!$B$5:$BT$305,MATCH($A285,calc_utili!$B$5:$B$305,0),MATCH(E$5,calc_utili!$B$5:$BT$5,0))</f>
        <v>7.8717483243262706E-2</v>
      </c>
      <c r="F285">
        <f>INDEX(calc_utili!$B$5:$BT$305,MATCH($A285,calc_utili!$B$5:$B$305,0),MATCH(F$5,calc_utili!$B$5:$BT$5,0))</f>
        <v>-0.10990583623302901</v>
      </c>
      <c r="G285">
        <f>INDEX(calc_utili!$B$5:$BT$305,MATCH(Prod_2!$A285,calc_utili!$B$5:$B$305,0),MATCH(Prod_2!G$5,calc_utili!$B$5:$BT$5,0))</f>
        <v>1.4405884505098818</v>
      </c>
      <c r="H285">
        <f t="shared" si="8"/>
        <v>9.5009731857989159</v>
      </c>
      <c r="J285" s="59">
        <f t="shared" si="9"/>
        <v>13372.734654578504</v>
      </c>
    </row>
    <row r="286" spans="1:10" x14ac:dyDescent="0.25">
      <c r="A286">
        <v>999999926</v>
      </c>
      <c r="B286">
        <f>INDEX(calc_utili!$B$5:$BT$305,MATCH($A286,calc_utili!$B$5:$B$305,0),MATCH(B$5,calc_utili!$B$5:$BT$5,0))</f>
        <v>2.84438706993329</v>
      </c>
      <c r="C286">
        <f>INDEX(calc_utili!$B$5:$BT$305,MATCH($A286,calc_utili!$B$5:$B$305,0),MATCH(C$5,calc_utili!$B$5:$BT$5,0))</f>
        <v>3.30174775066829</v>
      </c>
      <c r="D286">
        <f>INDEX(calc_utili!$B$5:$BT$305,MATCH($A286,calc_utili!$B$5:$B$305,0),MATCH(D$5,calc_utili!$B$5:$BT$5,0))</f>
        <v>-0.33420601549801299</v>
      </c>
      <c r="E286">
        <f>INDEX(calc_utili!$B$5:$BT$305,MATCH($A286,calc_utili!$B$5:$B$305,0),MATCH(E$5,calc_utili!$B$5:$BT$5,0))</f>
        <v>0.66174422848241399</v>
      </c>
      <c r="F286">
        <f>INDEX(calc_utili!$B$5:$BT$305,MATCH($A286,calc_utili!$B$5:$B$305,0),MATCH(F$5,calc_utili!$B$5:$BT$5,0))</f>
        <v>-0.27515104743945401</v>
      </c>
      <c r="G286">
        <f>INDEX(calc_utili!$B$5:$BT$305,MATCH(Prod_2!$A286,calc_utili!$B$5:$B$305,0),MATCH(Prod_2!G$5,calc_utili!$B$5:$BT$5,0))</f>
        <v>1.8757651039275451</v>
      </c>
      <c r="H286">
        <f t="shared" si="8"/>
        <v>8.0742870900740726</v>
      </c>
      <c r="J286" s="59">
        <f t="shared" si="9"/>
        <v>3210.8375146176591</v>
      </c>
    </row>
    <row r="287" spans="1:10" x14ac:dyDescent="0.25">
      <c r="A287">
        <v>999999927</v>
      </c>
      <c r="B287">
        <f>INDEX(calc_utili!$B$5:$BT$305,MATCH($A287,calc_utili!$B$5:$B$305,0),MATCH(B$5,calc_utili!$B$5:$BT$5,0))</f>
        <v>0.99025623072167301</v>
      </c>
      <c r="C287">
        <f>INDEX(calc_utili!$B$5:$BT$305,MATCH($A287,calc_utili!$B$5:$B$305,0),MATCH(C$5,calc_utili!$B$5:$BT$5,0))</f>
        <v>5.6203257251808303</v>
      </c>
      <c r="D287">
        <f>INDEX(calc_utili!$B$5:$BT$305,MATCH($A287,calc_utili!$B$5:$B$305,0),MATCH(D$5,calc_utili!$B$5:$BT$5,0))</f>
        <v>0.62647923533050298</v>
      </c>
      <c r="E287">
        <f>INDEX(calc_utili!$B$5:$BT$305,MATCH($A287,calc_utili!$B$5:$B$305,0),MATCH(E$5,calc_utili!$B$5:$BT$5,0))</f>
        <v>0.217100877226373</v>
      </c>
      <c r="F287">
        <f>INDEX(calc_utili!$B$5:$BT$305,MATCH($A287,calc_utili!$B$5:$B$305,0),MATCH(F$5,calc_utili!$B$5:$BT$5,0))</f>
        <v>0.12879583273526701</v>
      </c>
      <c r="G287">
        <f>INDEX(calc_utili!$B$5:$BT$305,MATCH(Prod_2!$A287,calc_utili!$B$5:$B$305,0),MATCH(Prod_2!G$5,calc_utili!$B$5:$BT$5,0))</f>
        <v>0.78417984742378088</v>
      </c>
      <c r="H287">
        <f t="shared" si="8"/>
        <v>8.3671377486184273</v>
      </c>
      <c r="J287" s="59">
        <f t="shared" si="9"/>
        <v>4303.3012884479485</v>
      </c>
    </row>
    <row r="288" spans="1:10" x14ac:dyDescent="0.25">
      <c r="A288">
        <v>999999928</v>
      </c>
      <c r="B288">
        <f>INDEX(calc_utili!$B$5:$BT$305,MATCH($A288,calc_utili!$B$5:$B$305,0),MATCH(B$5,calc_utili!$B$5:$BT$5,0))</f>
        <v>1.7211548306767399</v>
      </c>
      <c r="C288">
        <f>INDEX(calc_utili!$B$5:$BT$305,MATCH($A288,calc_utili!$B$5:$B$305,0),MATCH(C$5,calc_utili!$B$5:$BT$5,0))</f>
        <v>3.3146992381093101</v>
      </c>
      <c r="D288">
        <f>INDEX(calc_utili!$B$5:$BT$305,MATCH($A288,calc_utili!$B$5:$B$305,0),MATCH(D$5,calc_utili!$B$5:$BT$5,0))</f>
        <v>-7.6072753371193E-2</v>
      </c>
      <c r="E288">
        <f>INDEX(calc_utili!$B$5:$BT$305,MATCH($A288,calc_utili!$B$5:$B$305,0),MATCH(E$5,calc_utili!$B$5:$BT$5,0))</f>
        <v>0.17227525198207699</v>
      </c>
      <c r="F288">
        <f>INDEX(calc_utili!$B$5:$BT$305,MATCH($A288,calc_utili!$B$5:$B$305,0),MATCH(F$5,calc_utili!$B$5:$BT$5,0))</f>
        <v>0.27599158645066602</v>
      </c>
      <c r="G288">
        <f>INDEX(calc_utili!$B$5:$BT$305,MATCH(Prod_2!$A288,calc_utili!$B$5:$B$305,0),MATCH(Prod_2!G$5,calc_utili!$B$5:$BT$5,0))</f>
        <v>2.0516142755511897</v>
      </c>
      <c r="H288">
        <f t="shared" si="8"/>
        <v>7.4596624293987901</v>
      </c>
      <c r="J288" s="59">
        <f t="shared" si="9"/>
        <v>1736.5617462010146</v>
      </c>
    </row>
    <row r="289" spans="1:10" x14ac:dyDescent="0.25">
      <c r="A289">
        <v>999999929</v>
      </c>
      <c r="B289">
        <f>INDEX(calc_utili!$B$5:$BT$305,MATCH($A289,calc_utili!$B$5:$B$305,0),MATCH(B$5,calc_utili!$B$5:$BT$5,0))</f>
        <v>0.86967491943784103</v>
      </c>
      <c r="C289">
        <f>INDEX(calc_utili!$B$5:$BT$305,MATCH($A289,calc_utili!$B$5:$B$305,0),MATCH(C$5,calc_utili!$B$5:$BT$5,0))</f>
        <v>3.76218768431387</v>
      </c>
      <c r="D289">
        <f>INDEX(calc_utili!$B$5:$BT$305,MATCH($A289,calc_utili!$B$5:$B$305,0),MATCH(D$5,calc_utili!$B$5:$BT$5,0))</f>
        <v>-2.5195060535852E-2</v>
      </c>
      <c r="E289">
        <f>INDEX(calc_utili!$B$5:$BT$305,MATCH($A289,calc_utili!$B$5:$B$305,0),MATCH(E$5,calc_utili!$B$5:$BT$5,0))</f>
        <v>0.28766945572295999</v>
      </c>
      <c r="F289">
        <f>INDEX(calc_utili!$B$5:$BT$305,MATCH($A289,calc_utili!$B$5:$B$305,0),MATCH(F$5,calc_utili!$B$5:$BT$5,0))</f>
        <v>0.15211849895759399</v>
      </c>
      <c r="G289">
        <f>INDEX(calc_utili!$B$5:$BT$305,MATCH(Prod_2!$A289,calc_utili!$B$5:$B$305,0),MATCH(Prod_2!G$5,calc_utili!$B$5:$BT$5,0))</f>
        <v>2.0058394494412362</v>
      </c>
      <c r="H289">
        <f t="shared" si="8"/>
        <v>7.0522949473376491</v>
      </c>
      <c r="J289" s="59">
        <f t="shared" si="9"/>
        <v>1155.5075311381659</v>
      </c>
    </row>
    <row r="290" spans="1:10" x14ac:dyDescent="0.25">
      <c r="A290">
        <v>999999930</v>
      </c>
      <c r="B290">
        <f>INDEX(calc_utili!$B$5:$BT$305,MATCH($A290,calc_utili!$B$5:$B$305,0),MATCH(B$5,calc_utili!$B$5:$BT$5,0))</f>
        <v>1.1822516845219799</v>
      </c>
      <c r="C290">
        <f>INDEX(calc_utili!$B$5:$BT$305,MATCH($A290,calc_utili!$B$5:$B$305,0),MATCH(C$5,calc_utili!$B$5:$BT$5,0))</f>
        <v>3.6715300246227001</v>
      </c>
      <c r="D290">
        <f>INDEX(calc_utili!$B$5:$BT$305,MATCH($A290,calc_utili!$B$5:$B$305,0),MATCH(D$5,calc_utili!$B$5:$BT$5,0))</f>
        <v>-0.158909500576945</v>
      </c>
      <c r="E290">
        <f>INDEX(calc_utili!$B$5:$BT$305,MATCH($A290,calc_utili!$B$5:$B$305,0),MATCH(E$5,calc_utili!$B$5:$BT$5,0))</f>
        <v>0.15009658304526599</v>
      </c>
      <c r="F290">
        <f>INDEX(calc_utili!$B$5:$BT$305,MATCH($A290,calc_utili!$B$5:$B$305,0),MATCH(F$5,calc_utili!$B$5:$BT$5,0))</f>
        <v>2.11408164204905E-2</v>
      </c>
      <c r="G290">
        <f>INDEX(calc_utili!$B$5:$BT$305,MATCH(Prod_2!$A290,calc_utili!$B$5:$B$305,0),MATCH(Prod_2!G$5,calc_utili!$B$5:$BT$5,0))</f>
        <v>1.9734717264990991</v>
      </c>
      <c r="H290">
        <f t="shared" si="8"/>
        <v>6.8395813345325909</v>
      </c>
      <c r="J290" s="59">
        <f t="shared" si="9"/>
        <v>934.09797828639103</v>
      </c>
    </row>
    <row r="291" spans="1:10" x14ac:dyDescent="0.25">
      <c r="A291">
        <v>999999934</v>
      </c>
      <c r="B291">
        <f>INDEX(calc_utili!$B$5:$BT$305,MATCH($A291,calc_utili!$B$5:$B$305,0),MATCH(B$5,calc_utili!$B$5:$BT$5,0))</f>
        <v>0.29043651359240602</v>
      </c>
      <c r="C291">
        <f>INDEX(calc_utili!$B$5:$BT$305,MATCH($A291,calc_utili!$B$5:$B$305,0),MATCH(C$5,calc_utili!$B$5:$BT$5,0))</f>
        <v>3.58812053265736</v>
      </c>
      <c r="D291">
        <f>INDEX(calc_utili!$B$5:$BT$305,MATCH($A291,calc_utili!$B$5:$B$305,0),MATCH(D$5,calc_utili!$B$5:$BT$5,0))</f>
        <v>8.8547687629798894E-2</v>
      </c>
      <c r="E291">
        <f>INDEX(calc_utili!$B$5:$BT$305,MATCH($A291,calc_utili!$B$5:$B$305,0),MATCH(E$5,calc_utili!$B$5:$BT$5,0))</f>
        <v>6.9842820268693206E-2</v>
      </c>
      <c r="F291">
        <f>INDEX(calc_utili!$B$5:$BT$305,MATCH($A291,calc_utili!$B$5:$B$305,0),MATCH(F$5,calc_utili!$B$5:$BT$5,0))</f>
        <v>0.31748024326173002</v>
      </c>
      <c r="G291">
        <f>INDEX(calc_utili!$B$5:$BT$305,MATCH(Prod_2!$A291,calc_utili!$B$5:$B$305,0),MATCH(Prod_2!G$5,calc_utili!$B$5:$BT$5,0))</f>
        <v>1.9579896902870058</v>
      </c>
      <c r="H291">
        <f t="shared" si="8"/>
        <v>6.3124174876969938</v>
      </c>
      <c r="J291" s="59">
        <f t="shared" si="9"/>
        <v>551.37628430378413</v>
      </c>
    </row>
    <row r="292" spans="1:10" x14ac:dyDescent="0.25">
      <c r="A292">
        <v>999999936</v>
      </c>
      <c r="B292">
        <f>INDEX(calc_utili!$B$5:$BT$305,MATCH($A292,calc_utili!$B$5:$B$305,0),MATCH(B$5,calc_utili!$B$5:$BT$5,0))</f>
        <v>3.3731993778342901</v>
      </c>
      <c r="C292">
        <f>INDEX(calc_utili!$B$5:$BT$305,MATCH($A292,calc_utili!$B$5:$B$305,0),MATCH(C$5,calc_utili!$B$5:$BT$5,0))</f>
        <v>5.0696635839490503</v>
      </c>
      <c r="D292">
        <f>INDEX(calc_utili!$B$5:$BT$305,MATCH($A292,calc_utili!$B$5:$B$305,0),MATCH(D$5,calc_utili!$B$5:$BT$5,0))</f>
        <v>0.58120239245507399</v>
      </c>
      <c r="E292">
        <f>INDEX(calc_utili!$B$5:$BT$305,MATCH($A292,calc_utili!$B$5:$B$305,0),MATCH(E$5,calc_utili!$B$5:$BT$5,0))</f>
        <v>-0.21156288483676799</v>
      </c>
      <c r="F292">
        <f>INDEX(calc_utili!$B$5:$BT$305,MATCH($A292,calc_utili!$B$5:$B$305,0),MATCH(F$5,calc_utili!$B$5:$BT$5,0))</f>
        <v>-0.23868171610935399</v>
      </c>
      <c r="G292">
        <f>INDEX(calc_utili!$B$5:$BT$305,MATCH(Prod_2!$A292,calc_utili!$B$5:$B$305,0),MATCH(Prod_2!G$5,calc_utili!$B$5:$BT$5,0))</f>
        <v>1.136258815858648</v>
      </c>
      <c r="H292">
        <f t="shared" si="8"/>
        <v>9.7100795691509401</v>
      </c>
      <c r="J292" s="59">
        <f t="shared" si="9"/>
        <v>16482.91335601273</v>
      </c>
    </row>
    <row r="293" spans="1:10" x14ac:dyDescent="0.25">
      <c r="A293">
        <v>999999939</v>
      </c>
      <c r="B293">
        <f>INDEX(calc_utili!$B$5:$BT$305,MATCH($A293,calc_utili!$B$5:$B$305,0),MATCH(B$5,calc_utili!$B$5:$BT$5,0))</f>
        <v>1.22573438412517</v>
      </c>
      <c r="C293">
        <f>INDEX(calc_utili!$B$5:$BT$305,MATCH($A293,calc_utili!$B$5:$B$305,0),MATCH(C$5,calc_utili!$B$5:$BT$5,0))</f>
        <v>5.3298409726431304</v>
      </c>
      <c r="D293">
        <f>INDEX(calc_utili!$B$5:$BT$305,MATCH($A293,calc_utili!$B$5:$B$305,0),MATCH(D$5,calc_utili!$B$5:$BT$5,0))</f>
        <v>0.16640773290306601</v>
      </c>
      <c r="E293">
        <f>INDEX(calc_utili!$B$5:$BT$305,MATCH($A293,calc_utili!$B$5:$B$305,0),MATCH(E$5,calc_utili!$B$5:$BT$5,0))</f>
        <v>0.93868806000905503</v>
      </c>
      <c r="F293">
        <f>INDEX(calc_utili!$B$5:$BT$305,MATCH($A293,calc_utili!$B$5:$B$305,0),MATCH(F$5,calc_utili!$B$5:$BT$5,0))</f>
        <v>-8.6847114318343993E-3</v>
      </c>
      <c r="G293">
        <f>INDEX(calc_utili!$B$5:$BT$305,MATCH(Prod_2!$A293,calc_utili!$B$5:$B$305,0),MATCH(Prod_2!G$5,calc_utili!$B$5:$BT$5,0))</f>
        <v>2.0583234770697398</v>
      </c>
      <c r="H293">
        <f t="shared" si="8"/>
        <v>9.7103099153183265</v>
      </c>
      <c r="J293" s="59">
        <f t="shared" si="9"/>
        <v>16486.71056925162</v>
      </c>
    </row>
    <row r="294" spans="1:10" x14ac:dyDescent="0.25">
      <c r="A294">
        <v>999999940</v>
      </c>
      <c r="B294">
        <f>INDEX(calc_utili!$B$5:$BT$305,MATCH($A294,calc_utili!$B$5:$B$305,0),MATCH(B$5,calc_utili!$B$5:$BT$5,0))</f>
        <v>0.63728517614020497</v>
      </c>
      <c r="C294">
        <f>INDEX(calc_utili!$B$5:$BT$305,MATCH($A294,calc_utili!$B$5:$B$305,0),MATCH(C$5,calc_utili!$B$5:$BT$5,0))</f>
        <v>2.6511754310717799</v>
      </c>
      <c r="D294">
        <f>INDEX(calc_utili!$B$5:$BT$305,MATCH($A294,calc_utili!$B$5:$B$305,0),MATCH(D$5,calc_utili!$B$5:$BT$5,0))</f>
        <v>0.227649951756627</v>
      </c>
      <c r="E294">
        <f>INDEX(calc_utili!$B$5:$BT$305,MATCH($A294,calc_utili!$B$5:$B$305,0),MATCH(E$5,calc_utili!$B$5:$BT$5,0))</f>
        <v>-4.5422047875314703E-2</v>
      </c>
      <c r="F294">
        <f>INDEX(calc_utili!$B$5:$BT$305,MATCH($A294,calc_utili!$B$5:$B$305,0),MATCH(F$5,calc_utili!$B$5:$BT$5,0))</f>
        <v>-0.137541661812666</v>
      </c>
      <c r="G294">
        <f>INDEX(calc_utili!$B$5:$BT$305,MATCH(Prod_2!$A294,calc_utili!$B$5:$B$305,0),MATCH(Prod_2!G$5,calc_utili!$B$5:$BT$5,0))</f>
        <v>0.49600617615676423</v>
      </c>
      <c r="H294">
        <f t="shared" si="8"/>
        <v>3.8291530254373951</v>
      </c>
      <c r="J294" s="59">
        <f t="shared" si="9"/>
        <v>46.02354095322486</v>
      </c>
    </row>
    <row r="295" spans="1:10" x14ac:dyDescent="0.25">
      <c r="A295">
        <v>999999941</v>
      </c>
      <c r="B295">
        <f>INDEX(calc_utili!$B$5:$BT$305,MATCH($A295,calc_utili!$B$5:$B$305,0),MATCH(B$5,calc_utili!$B$5:$BT$5,0))</f>
        <v>3.0676877549176198</v>
      </c>
      <c r="C295">
        <f>INDEX(calc_utili!$B$5:$BT$305,MATCH($A295,calc_utili!$B$5:$B$305,0),MATCH(C$5,calc_utili!$B$5:$BT$5,0))</f>
        <v>2.2047630965501201</v>
      </c>
      <c r="D295">
        <f>INDEX(calc_utili!$B$5:$BT$305,MATCH($A295,calc_utili!$B$5:$B$305,0),MATCH(D$5,calc_utili!$B$5:$BT$5,0))</f>
        <v>0.45110474421904001</v>
      </c>
      <c r="E295">
        <f>INDEX(calc_utili!$B$5:$BT$305,MATCH($A295,calc_utili!$B$5:$B$305,0),MATCH(E$5,calc_utili!$B$5:$BT$5,0))</f>
        <v>0.223697433932353</v>
      </c>
      <c r="F295">
        <f>INDEX(calc_utili!$B$5:$BT$305,MATCH($A295,calc_utili!$B$5:$B$305,0),MATCH(F$5,calc_utili!$B$5:$BT$5,0))</f>
        <v>0.25899036860100899</v>
      </c>
      <c r="G295">
        <f>INDEX(calc_utili!$B$5:$BT$305,MATCH(Prod_2!$A295,calc_utili!$B$5:$B$305,0),MATCH(Prod_2!G$5,calc_utili!$B$5:$BT$5,0))</f>
        <v>1.4106744828639535</v>
      </c>
      <c r="H295">
        <f t="shared" si="8"/>
        <v>7.6169178810840954</v>
      </c>
      <c r="J295" s="59">
        <f t="shared" si="9"/>
        <v>2032.288711596276</v>
      </c>
    </row>
    <row r="296" spans="1:10" x14ac:dyDescent="0.25">
      <c r="A296">
        <v>999999942</v>
      </c>
      <c r="B296">
        <f>INDEX(calc_utili!$B$5:$BT$305,MATCH($A296,calc_utili!$B$5:$B$305,0),MATCH(B$5,calc_utili!$B$5:$BT$5,0))</f>
        <v>-2.0285545971316399</v>
      </c>
      <c r="C296">
        <f>INDEX(calc_utili!$B$5:$BT$305,MATCH($A296,calc_utili!$B$5:$B$305,0),MATCH(C$5,calc_utili!$B$5:$BT$5,0))</f>
        <v>1.9129479648163199</v>
      </c>
      <c r="D296">
        <f>INDEX(calc_utili!$B$5:$BT$305,MATCH($A296,calc_utili!$B$5:$B$305,0),MATCH(D$5,calc_utili!$B$5:$BT$5,0))</f>
        <v>-0.122539814125301</v>
      </c>
      <c r="E296">
        <f>INDEX(calc_utili!$B$5:$BT$305,MATCH($A296,calc_utili!$B$5:$B$305,0),MATCH(E$5,calc_utili!$B$5:$BT$5,0))</f>
        <v>9.5462114849508298E-2</v>
      </c>
      <c r="F296">
        <f>INDEX(calc_utili!$B$5:$BT$305,MATCH($A296,calc_utili!$B$5:$B$305,0),MATCH(F$5,calc_utili!$B$5:$BT$5,0))</f>
        <v>-1.01762050750782</v>
      </c>
      <c r="G296">
        <f>INDEX(calc_utili!$B$5:$BT$305,MATCH(Prod_2!$A296,calc_utili!$B$5:$B$305,0),MATCH(Prod_2!G$5,calc_utili!$B$5:$BT$5,0))</f>
        <v>1.5488860345282358</v>
      </c>
      <c r="H296">
        <f t="shared" si="8"/>
        <v>0.38858119542930325</v>
      </c>
      <c r="J296" s="59">
        <f t="shared" si="9"/>
        <v>1.4748867326645443</v>
      </c>
    </row>
    <row r="297" spans="1:10" x14ac:dyDescent="0.25">
      <c r="A297">
        <v>999999948</v>
      </c>
      <c r="B297">
        <f>INDEX(calc_utili!$B$5:$BT$305,MATCH($A297,calc_utili!$B$5:$B$305,0),MATCH(B$5,calc_utili!$B$5:$BT$5,0))</f>
        <v>6.4486904074395603</v>
      </c>
      <c r="C297">
        <f>INDEX(calc_utili!$B$5:$BT$305,MATCH($A297,calc_utili!$B$5:$B$305,0),MATCH(C$5,calc_utili!$B$5:$BT$5,0))</f>
        <v>0.108284505306291</v>
      </c>
      <c r="D297">
        <f>INDEX(calc_utili!$B$5:$BT$305,MATCH($A297,calc_utili!$B$5:$B$305,0),MATCH(D$5,calc_utili!$B$5:$BT$5,0))</f>
        <v>0.53576495682331804</v>
      </c>
      <c r="E297">
        <f>INDEX(calc_utili!$B$5:$BT$305,MATCH($A297,calc_utili!$B$5:$B$305,0),MATCH(E$5,calc_utili!$B$5:$BT$5,0))</f>
        <v>0.78963669980673601</v>
      </c>
      <c r="F297">
        <f>INDEX(calc_utili!$B$5:$BT$305,MATCH($A297,calc_utili!$B$5:$B$305,0),MATCH(F$5,calc_utili!$B$5:$BT$5,0))</f>
        <v>0.86568703458763396</v>
      </c>
      <c r="G297">
        <f>INDEX(calc_utili!$B$5:$BT$305,MATCH(Prod_2!$A297,calc_utili!$B$5:$B$305,0),MATCH(Prod_2!G$5,calc_utili!$B$5:$BT$5,0))</f>
        <v>1.1896486804001238</v>
      </c>
      <c r="H297">
        <f t="shared" si="8"/>
        <v>9.9377122843636627</v>
      </c>
      <c r="J297" s="59">
        <f t="shared" si="9"/>
        <v>20696.342738900377</v>
      </c>
    </row>
    <row r="298" spans="1:10" x14ac:dyDescent="0.25">
      <c r="A298">
        <v>999999949</v>
      </c>
      <c r="B298">
        <f>INDEX(calc_utili!$B$5:$BT$305,MATCH($A298,calc_utili!$B$5:$B$305,0),MATCH(B$5,calc_utili!$B$5:$BT$5,0))</f>
        <v>5.9971517930485696</v>
      </c>
      <c r="C298">
        <f>INDEX(calc_utili!$B$5:$BT$305,MATCH($A298,calc_utili!$B$5:$B$305,0),MATCH(C$5,calc_utili!$B$5:$BT$5,0))</f>
        <v>-0.80384803979243402</v>
      </c>
      <c r="D298">
        <f>INDEX(calc_utili!$B$5:$BT$305,MATCH($A298,calc_utili!$B$5:$B$305,0),MATCH(D$5,calc_utili!$B$5:$BT$5,0))</f>
        <v>0.33901914097785202</v>
      </c>
      <c r="E298">
        <f>INDEX(calc_utili!$B$5:$BT$305,MATCH($A298,calc_utili!$B$5:$B$305,0),MATCH(E$5,calc_utili!$B$5:$BT$5,0))</f>
        <v>1.1814219790762299</v>
      </c>
      <c r="F298">
        <f>INDEX(calc_utili!$B$5:$BT$305,MATCH($A298,calc_utili!$B$5:$B$305,0),MATCH(F$5,calc_utili!$B$5:$BT$5,0))</f>
        <v>-0.37645582002924999</v>
      </c>
      <c r="G298">
        <f>INDEX(calc_utili!$B$5:$BT$305,MATCH(Prod_2!$A298,calc_utili!$B$5:$B$305,0),MATCH(Prod_2!G$5,calc_utili!$B$5:$BT$5,0))</f>
        <v>1.0981947736611035</v>
      </c>
      <c r="H298">
        <f t="shared" si="8"/>
        <v>7.4354838269420718</v>
      </c>
      <c r="J298" s="59">
        <f t="shared" si="9"/>
        <v>1695.0776448594788</v>
      </c>
    </row>
    <row r="299" spans="1:10" x14ac:dyDescent="0.25">
      <c r="A299">
        <v>999999950</v>
      </c>
      <c r="B299">
        <f>INDEX(calc_utili!$B$5:$BT$305,MATCH($A299,calc_utili!$B$5:$B$305,0),MATCH(B$5,calc_utili!$B$5:$BT$5,0))</f>
        <v>3.1915872992813101</v>
      </c>
      <c r="C299">
        <f>INDEX(calc_utili!$B$5:$BT$305,MATCH($A299,calc_utili!$B$5:$B$305,0),MATCH(C$5,calc_utili!$B$5:$BT$5,0))</f>
        <v>-0.103458116968519</v>
      </c>
      <c r="D299">
        <f>INDEX(calc_utili!$B$5:$BT$305,MATCH($A299,calc_utili!$B$5:$B$305,0),MATCH(D$5,calc_utili!$B$5:$BT$5,0))</f>
        <v>0.59604449745639898</v>
      </c>
      <c r="E299">
        <f>INDEX(calc_utili!$B$5:$BT$305,MATCH($A299,calc_utili!$B$5:$B$305,0),MATCH(E$5,calc_utili!$B$5:$BT$5,0))</f>
        <v>0.154044360528934</v>
      </c>
      <c r="F299">
        <f>INDEX(calc_utili!$B$5:$BT$305,MATCH($A299,calc_utili!$B$5:$B$305,0),MATCH(F$5,calc_utili!$B$5:$BT$5,0))</f>
        <v>-0.382824482207831</v>
      </c>
      <c r="G299">
        <f>INDEX(calc_utili!$B$5:$BT$305,MATCH(Prod_2!$A299,calc_utili!$B$5:$B$305,0),MATCH(Prod_2!G$5,calc_utili!$B$5:$BT$5,0))</f>
        <v>8.5584627363443633E-3</v>
      </c>
      <c r="H299">
        <f t="shared" si="8"/>
        <v>3.4639520208266372</v>
      </c>
      <c r="J299" s="59">
        <f t="shared" si="9"/>
        <v>31.942966662357041</v>
      </c>
    </row>
    <row r="300" spans="1:10" x14ac:dyDescent="0.25">
      <c r="A300">
        <v>999999951</v>
      </c>
      <c r="B300">
        <f>INDEX(calc_utili!$B$5:$BT$305,MATCH($A300,calc_utili!$B$5:$B$305,0),MATCH(B$5,calc_utili!$B$5:$BT$5,0))</f>
        <v>2.0343966176680999</v>
      </c>
      <c r="C300">
        <f>INDEX(calc_utili!$B$5:$BT$305,MATCH($A300,calc_utili!$B$5:$B$305,0),MATCH(C$5,calc_utili!$B$5:$BT$5,0))</f>
        <v>0.45693562273805899</v>
      </c>
      <c r="D300">
        <f>INDEX(calc_utili!$B$5:$BT$305,MATCH($A300,calc_utili!$B$5:$B$305,0),MATCH(D$5,calc_utili!$B$5:$BT$5,0))</f>
        <v>0.84643240457950497</v>
      </c>
      <c r="E300">
        <f>INDEX(calc_utili!$B$5:$BT$305,MATCH($A300,calc_utili!$B$5:$B$305,0),MATCH(E$5,calc_utili!$B$5:$BT$5,0))</f>
        <v>-0.26802628505168802</v>
      </c>
      <c r="F300">
        <f>INDEX(calc_utili!$B$5:$BT$305,MATCH($A300,calc_utili!$B$5:$B$305,0),MATCH(F$5,calc_utili!$B$5:$BT$5,0))</f>
        <v>-0.110552204376487</v>
      </c>
      <c r="G300">
        <f>INDEX(calc_utili!$B$5:$BT$305,MATCH(Prod_2!$A300,calc_utili!$B$5:$B$305,0),MATCH(Prod_2!G$5,calc_utili!$B$5:$BT$5,0))</f>
        <v>1.4989882195682576</v>
      </c>
      <c r="H300">
        <f t="shared" si="8"/>
        <v>4.458174375125747</v>
      </c>
      <c r="J300" s="59">
        <f t="shared" si="9"/>
        <v>86.329759388120308</v>
      </c>
    </row>
    <row r="301" spans="1:10" x14ac:dyDescent="0.25">
      <c r="A301">
        <v>999999952</v>
      </c>
      <c r="B301">
        <f>INDEX(calc_utili!$B$5:$BT$305,MATCH($A301,calc_utili!$B$5:$B$305,0),MATCH(B$5,calc_utili!$B$5:$BT$5,0))</f>
        <v>4.4479623213190704</v>
      </c>
      <c r="C301">
        <f>INDEX(calc_utili!$B$5:$BT$305,MATCH($A301,calc_utili!$B$5:$B$305,0),MATCH(C$5,calc_utili!$B$5:$BT$5,0))</f>
        <v>1.21262378844884</v>
      </c>
      <c r="D301">
        <f>INDEX(calc_utili!$B$5:$BT$305,MATCH($A301,calc_utili!$B$5:$B$305,0),MATCH(D$5,calc_utili!$B$5:$BT$5,0))</f>
        <v>0.25762211201089802</v>
      </c>
      <c r="E301">
        <f>INDEX(calc_utili!$B$5:$BT$305,MATCH($A301,calc_utili!$B$5:$B$305,0),MATCH(E$5,calc_utili!$B$5:$BT$5,0))</f>
        <v>-1.10547194354599E-2</v>
      </c>
      <c r="F301">
        <f>INDEX(calc_utili!$B$5:$BT$305,MATCH($A301,calc_utili!$B$5:$B$305,0),MATCH(F$5,calc_utili!$B$5:$BT$5,0))</f>
        <v>0.419036526935052</v>
      </c>
      <c r="G301">
        <f>INDEX(calc_utili!$B$5:$BT$305,MATCH(Prod_2!$A301,calc_utili!$B$5:$B$305,0),MATCH(Prod_2!G$5,calc_utili!$B$5:$BT$5,0))</f>
        <v>0.88552058595788186</v>
      </c>
      <c r="H301">
        <f t="shared" si="8"/>
        <v>7.2117106152362824</v>
      </c>
      <c r="J301" s="59">
        <f t="shared" si="9"/>
        <v>1355.2085260487452</v>
      </c>
    </row>
    <row r="302" spans="1:10" x14ac:dyDescent="0.25">
      <c r="A302">
        <v>999999953</v>
      </c>
      <c r="B302">
        <f>INDEX(calc_utili!$B$5:$BT$305,MATCH($A302,calc_utili!$B$5:$B$305,0),MATCH(B$5,calc_utili!$B$5:$BT$5,0))</f>
        <v>5.8226714120665699</v>
      </c>
      <c r="C302">
        <f>INDEX(calc_utili!$B$5:$BT$305,MATCH($A302,calc_utili!$B$5:$B$305,0),MATCH(C$5,calc_utili!$B$5:$BT$5,0))</f>
        <v>4.1369845965958503E-2</v>
      </c>
      <c r="D302">
        <f>INDEX(calc_utili!$B$5:$BT$305,MATCH($A302,calc_utili!$B$5:$B$305,0),MATCH(D$5,calc_utili!$B$5:$BT$5,0))</f>
        <v>0.29636578492056498</v>
      </c>
      <c r="E302">
        <f>INDEX(calc_utili!$B$5:$BT$305,MATCH($A302,calc_utili!$B$5:$B$305,0),MATCH(E$5,calc_utili!$B$5:$BT$5,0))</f>
        <v>0.16130976279334</v>
      </c>
      <c r="F302">
        <f>INDEX(calc_utili!$B$5:$BT$305,MATCH($A302,calc_utili!$B$5:$B$305,0),MATCH(F$5,calc_utili!$B$5:$BT$5,0))</f>
        <v>0.572330985117252</v>
      </c>
      <c r="G302">
        <f>INDEX(calc_utili!$B$5:$BT$305,MATCH(Prod_2!$A302,calc_utili!$B$5:$B$305,0),MATCH(Prod_2!G$5,calc_utili!$B$5:$BT$5,0))</f>
        <v>1.344665450014249</v>
      </c>
      <c r="H302">
        <f t="shared" si="8"/>
        <v>8.2387132408779333</v>
      </c>
      <c r="J302" s="59">
        <f t="shared" si="9"/>
        <v>3784.6672185292828</v>
      </c>
    </row>
    <row r="303" spans="1:10" x14ac:dyDescent="0.25">
      <c r="A303">
        <v>999999991</v>
      </c>
      <c r="B303">
        <f>INDEX(calc_utili!$B$5:$BT$305,MATCH($A303,calc_utili!$B$5:$B$305,0),MATCH(B$5,calc_utili!$B$5:$BT$5,0))</f>
        <v>0.37431181451699103</v>
      </c>
      <c r="C303">
        <f>INDEX(calc_utili!$B$5:$BT$305,MATCH($A303,calc_utili!$B$5:$B$305,0),MATCH(C$5,calc_utili!$B$5:$BT$5,0))</f>
        <v>3.7372244500846001</v>
      </c>
      <c r="D303">
        <f>INDEX(calc_utili!$B$5:$BT$305,MATCH($A303,calc_utili!$B$5:$B$305,0),MATCH(D$5,calc_utili!$B$5:$BT$5,0))</f>
        <v>0.60604886625398102</v>
      </c>
      <c r="E303">
        <f>INDEX(calc_utili!$B$5:$BT$305,MATCH($A303,calc_utili!$B$5:$B$305,0),MATCH(E$5,calc_utili!$B$5:$BT$5,0))</f>
        <v>-0.168742381294576</v>
      </c>
      <c r="F303">
        <f>INDEX(calc_utili!$B$5:$BT$305,MATCH($A303,calc_utili!$B$5:$B$305,0),MATCH(F$5,calc_utili!$B$5:$BT$5,0))</f>
        <v>0.63648297212115401</v>
      </c>
      <c r="G303">
        <f>INDEX(calc_utili!$B$5:$BT$305,MATCH(Prod_2!$A303,calc_utili!$B$5:$B$305,0),MATCH(Prod_2!G$5,calc_utili!$B$5:$BT$5,0))</f>
        <v>2.0452536274667228</v>
      </c>
      <c r="H303">
        <f t="shared" si="8"/>
        <v>7.230579349148873</v>
      </c>
      <c r="J303" s="59">
        <f t="shared" si="9"/>
        <v>1381.0223664974817</v>
      </c>
    </row>
    <row r="304" spans="1:10" x14ac:dyDescent="0.25">
      <c r="A304">
        <v>999999993</v>
      </c>
      <c r="B304">
        <f>INDEX(calc_utili!$B$5:$BT$305,MATCH($A304,calc_utili!$B$5:$B$305,0),MATCH(B$5,calc_utili!$B$5:$BT$5,0))</f>
        <v>0.59829311275951003</v>
      </c>
      <c r="C304">
        <f>INDEX(calc_utili!$B$5:$BT$305,MATCH($A304,calc_utili!$B$5:$B$305,0),MATCH(C$5,calc_utili!$B$5:$BT$5,0))</f>
        <v>2.3699958609644698</v>
      </c>
      <c r="D304">
        <f>INDEX(calc_utili!$B$5:$BT$305,MATCH($A304,calc_utili!$B$5:$B$305,0),MATCH(D$5,calc_utili!$B$5:$BT$5,0))</f>
        <v>0.50307709224457997</v>
      </c>
      <c r="E304">
        <f>INDEX(calc_utili!$B$5:$BT$305,MATCH($A304,calc_utili!$B$5:$B$305,0),MATCH(E$5,calc_utili!$B$5:$BT$5,0))</f>
        <v>-0.60746349989025705</v>
      </c>
      <c r="F304">
        <f>INDEX(calc_utili!$B$5:$BT$305,MATCH($A304,calc_utili!$B$5:$B$305,0),MATCH(F$5,calc_utili!$B$5:$BT$5,0))</f>
        <v>-0.46899283485478699</v>
      </c>
      <c r="G304">
        <f>INDEX(calc_utili!$B$5:$BT$305,MATCH(Prod_2!$A304,calc_utili!$B$5:$B$305,0),MATCH(Prod_2!G$5,calc_utili!$B$5:$BT$5,0))</f>
        <v>1.0091505763490973</v>
      </c>
      <c r="H304">
        <f t="shared" si="8"/>
        <v>3.404060307572613</v>
      </c>
      <c r="J304" s="59">
        <f t="shared" si="9"/>
        <v>30.086010839896922</v>
      </c>
    </row>
    <row r="305" spans="1:10" x14ac:dyDescent="0.25">
      <c r="A305">
        <v>999999995</v>
      </c>
      <c r="B305">
        <f>INDEX(calc_utili!$B$5:$BT$305,MATCH($A305,calc_utili!$B$5:$B$305,0),MATCH(B$5,calc_utili!$B$5:$BT$5,0))</f>
        <v>9.3344604490015901E-2</v>
      </c>
      <c r="C305">
        <f>INDEX(calc_utili!$B$5:$BT$305,MATCH($A305,calc_utili!$B$5:$B$305,0),MATCH(C$5,calc_utili!$B$5:$BT$5,0))</f>
        <v>5.7614594326519004</v>
      </c>
      <c r="D305">
        <f>INDEX(calc_utili!$B$5:$BT$305,MATCH($A305,calc_utili!$B$5:$B$305,0),MATCH(D$5,calc_utili!$B$5:$BT$5,0))</f>
        <v>0.45270292632211501</v>
      </c>
      <c r="E305">
        <f>INDEX(calc_utili!$B$5:$BT$305,MATCH($A305,calc_utili!$B$5:$B$305,0),MATCH(E$5,calc_utili!$B$5:$BT$5,0))</f>
        <v>-0.42546048459668001</v>
      </c>
      <c r="F305">
        <f>INDEX(calc_utili!$B$5:$BT$305,MATCH($A305,calc_utili!$B$5:$B$305,0),MATCH(F$5,calc_utili!$B$5:$BT$5,0))</f>
        <v>0.35338602584336398</v>
      </c>
      <c r="G305">
        <f>INDEX(calc_utili!$B$5:$BT$305,MATCH(Prod_2!$A305,calc_utili!$B$5:$B$305,0),MATCH(Prod_2!G$5,calc_utili!$B$5:$BT$5,0))</f>
        <v>1.4779935724264828</v>
      </c>
      <c r="H305">
        <f t="shared" si="8"/>
        <v>7.7134260771371981</v>
      </c>
      <c r="J305" s="59">
        <f t="shared" si="9"/>
        <v>2238.197374040712</v>
      </c>
    </row>
    <row r="306" spans="1:10" x14ac:dyDescent="0.25">
      <c r="J306" s="52"/>
    </row>
    <row r="307" spans="1:10" x14ac:dyDescent="0.25">
      <c r="J307" s="52"/>
    </row>
    <row r="308" spans="1:10" x14ac:dyDescent="0.25">
      <c r="J308" s="52"/>
    </row>
    <row r="309" spans="1:10" x14ac:dyDescent="0.25">
      <c r="J309" s="52"/>
    </row>
    <row r="310" spans="1:10" x14ac:dyDescent="0.25">
      <c r="J310" s="52"/>
    </row>
    <row r="311" spans="1:10" x14ac:dyDescent="0.25">
      <c r="J311" s="52"/>
    </row>
    <row r="312" spans="1:10" x14ac:dyDescent="0.25">
      <c r="J312" s="52"/>
    </row>
    <row r="313" spans="1:10" x14ac:dyDescent="0.25">
      <c r="J313" s="52"/>
    </row>
    <row r="314" spans="1:10" x14ac:dyDescent="0.25">
      <c r="J314" s="52"/>
    </row>
    <row r="315" spans="1:10" x14ac:dyDescent="0.25">
      <c r="J315" s="52"/>
    </row>
    <row r="316" spans="1:10" x14ac:dyDescent="0.25">
      <c r="J316" s="52"/>
    </row>
    <row r="317" spans="1:10" x14ac:dyDescent="0.25">
      <c r="J317" s="52"/>
    </row>
    <row r="318" spans="1:10" x14ac:dyDescent="0.25">
      <c r="J318" s="52"/>
    </row>
    <row r="319" spans="1:10" x14ac:dyDescent="0.25">
      <c r="J319" s="52"/>
    </row>
    <row r="320" spans="1:10" x14ac:dyDescent="0.25">
      <c r="J320" s="52"/>
    </row>
    <row r="321" spans="10:10" x14ac:dyDescent="0.25">
      <c r="J321" s="52"/>
    </row>
    <row r="322" spans="10:10" x14ac:dyDescent="0.25">
      <c r="J322" s="52"/>
    </row>
    <row r="323" spans="10:10" x14ac:dyDescent="0.25">
      <c r="J323" s="52"/>
    </row>
    <row r="324" spans="10:10" x14ac:dyDescent="0.25">
      <c r="J324" s="52"/>
    </row>
    <row r="325" spans="10:10" x14ac:dyDescent="0.25">
      <c r="J325" s="52"/>
    </row>
    <row r="326" spans="10:10" x14ac:dyDescent="0.25">
      <c r="J326" s="52"/>
    </row>
    <row r="327" spans="10:10" x14ac:dyDescent="0.25">
      <c r="J327" s="52"/>
    </row>
    <row r="328" spans="10:10" x14ac:dyDescent="0.25">
      <c r="J328" s="52"/>
    </row>
    <row r="329" spans="10:10" x14ac:dyDescent="0.25">
      <c r="J329" s="52"/>
    </row>
    <row r="330" spans="10:10" x14ac:dyDescent="0.25">
      <c r="J330" s="52"/>
    </row>
    <row r="331" spans="10:10" x14ac:dyDescent="0.25">
      <c r="J331" s="52"/>
    </row>
    <row r="332" spans="10:10" x14ac:dyDescent="0.25">
      <c r="J332" s="52"/>
    </row>
    <row r="333" spans="10:10" x14ac:dyDescent="0.25">
      <c r="J333" s="52"/>
    </row>
    <row r="334" spans="10:10" x14ac:dyDescent="0.25">
      <c r="J334" s="52"/>
    </row>
    <row r="335" spans="10:10" x14ac:dyDescent="0.25">
      <c r="J335" s="52"/>
    </row>
    <row r="336" spans="10:10" x14ac:dyDescent="0.25">
      <c r="J336" s="52"/>
    </row>
    <row r="337" spans="10:10" x14ac:dyDescent="0.25">
      <c r="J337" s="52"/>
    </row>
    <row r="338" spans="10:10" x14ac:dyDescent="0.25">
      <c r="J338" s="52"/>
    </row>
    <row r="339" spans="10:10" x14ac:dyDescent="0.25">
      <c r="J339" s="52"/>
    </row>
    <row r="340" spans="10:10" x14ac:dyDescent="0.25">
      <c r="J340" s="52"/>
    </row>
    <row r="341" spans="10:10" x14ac:dyDescent="0.25">
      <c r="J341" s="52"/>
    </row>
    <row r="342" spans="10:10" x14ac:dyDescent="0.25">
      <c r="J342" s="52"/>
    </row>
    <row r="343" spans="10:10" x14ac:dyDescent="0.25">
      <c r="J343" s="52"/>
    </row>
    <row r="344" spans="10:10" x14ac:dyDescent="0.25">
      <c r="J344" s="52"/>
    </row>
    <row r="345" spans="10:10" x14ac:dyDescent="0.25">
      <c r="J345" s="52"/>
    </row>
    <row r="346" spans="10:10" x14ac:dyDescent="0.25">
      <c r="J346" s="52"/>
    </row>
    <row r="347" spans="10:10" x14ac:dyDescent="0.25">
      <c r="J347" s="52"/>
    </row>
    <row r="348" spans="10:10" x14ac:dyDescent="0.25">
      <c r="J348" s="52"/>
    </row>
    <row r="349" spans="10:10" x14ac:dyDescent="0.25">
      <c r="J349" s="52"/>
    </row>
    <row r="350" spans="10:10" x14ac:dyDescent="0.25">
      <c r="J350" s="52"/>
    </row>
    <row r="351" spans="10:10" x14ac:dyDescent="0.25">
      <c r="J351" s="52"/>
    </row>
    <row r="352" spans="10:10" x14ac:dyDescent="0.25">
      <c r="J352" s="5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2"/>
  <sheetViews>
    <sheetView workbookViewId="0">
      <selection activeCell="J17" sqref="J17"/>
    </sheetView>
  </sheetViews>
  <sheetFormatPr defaultRowHeight="15" x14ac:dyDescent="0.25"/>
  <cols>
    <col min="10" max="10" width="16.5703125" customWidth="1"/>
  </cols>
  <sheetData>
    <row r="1" spans="1:10" x14ac:dyDescent="0.25">
      <c r="B1" s="52"/>
    </row>
    <row r="2" spans="1:10" ht="38.25" x14ac:dyDescent="0.25">
      <c r="B2" s="14" t="s">
        <v>4</v>
      </c>
      <c r="C2" s="14" t="s">
        <v>8</v>
      </c>
      <c r="D2" s="14" t="s">
        <v>33</v>
      </c>
      <c r="E2" s="14" t="s">
        <v>34</v>
      </c>
      <c r="F2" s="14" t="s">
        <v>9</v>
      </c>
      <c r="G2" s="14" t="s">
        <v>5</v>
      </c>
    </row>
    <row r="5" spans="1:10" ht="51" x14ac:dyDescent="0.25">
      <c r="A5" s="55" t="s">
        <v>19</v>
      </c>
      <c r="B5" s="56" t="str">
        <f>VLOOKUP(Att_Info!D16,Att_Info!A1:B7,2,0)</f>
        <v>Sail</v>
      </c>
      <c r="C5" s="56" t="str">
        <f>VLOOKUP(Att_Info!D18,Att_Info!$E$1:$F$4,2,0)</f>
        <v>12 mths</v>
      </c>
      <c r="D5" s="56" t="str">
        <f>VLOOKUP(Att_Info!D19,Att_Info!$G$1:$H$3,2,0)</f>
        <v>less than 3 mths</v>
      </c>
      <c r="E5" s="56" t="str">
        <f>VLOOKUP(Att_Info!D20,Att_Info!$I$1:$J$5,2,0)</f>
        <v>Agriculture Vehicle Store</v>
      </c>
      <c r="F5" s="56" t="str">
        <f>VLOOKUP(Att_Info!D21,Att_Info!$K$1:$L$4,2,0)</f>
        <v>By Friend</v>
      </c>
      <c r="G5" s="56">
        <f>VLOOKUP(Att_Info!D22,Att_Info!M:N,2,0)</f>
        <v>680</v>
      </c>
      <c r="H5" s="57" t="s">
        <v>22</v>
      </c>
      <c r="J5" s="58" t="s">
        <v>66</v>
      </c>
    </row>
    <row r="6" spans="1:10" x14ac:dyDescent="0.25">
      <c r="A6">
        <v>4</v>
      </c>
      <c r="B6">
        <f>INDEX(calc_utili!$B$5:$BT$305,MATCH($A6,calc_utili!$B$5:$B$305,0),MATCH(B$5,calc_utili!$B$5:$BT$5,0))</f>
        <v>-0.595934678827164</v>
      </c>
      <c r="C6">
        <f>INDEX(calc_utili!$B$5:$BT$305,MATCH($A6,calc_utili!$B$5:$B$305,0),MATCH(C$5,calc_utili!$B$5:$BT$5,0))</f>
        <v>-0.28685634387389403</v>
      </c>
      <c r="D6">
        <f>INDEX(calc_utili!$B$5:$BT$305,MATCH($A6,calc_utili!$B$5:$B$305,0),MATCH(D$5,calc_utili!$B$5:$BT$5,0))</f>
        <v>-0.469190803935846</v>
      </c>
      <c r="E6">
        <f>INDEX(calc_utili!$B$5:$BT$305,MATCH($A6,calc_utili!$B$5:$B$305,0),MATCH(E$5,calc_utili!$B$5:$BT$5,0))</f>
        <v>-0.41399220557613903</v>
      </c>
      <c r="F6">
        <f>INDEX(calc_utili!$B$5:$BT$305,MATCH($A6,calc_utili!$B$5:$B$305,0),MATCH(F$5,calc_utili!$B$5:$BT$5,0))</f>
        <v>-0.59189219225180401</v>
      </c>
      <c r="G6">
        <f>INDEX(calc_utili!$B$5:$BT$305,MATCH(Prod_3!$A6,calc_utili!$B$5:$B$305,0),MATCH(Prod_3!G$5,calc_utili!$B$5:$BT$5,0))</f>
        <v>0.804013487380419</v>
      </c>
      <c r="H6">
        <f>SUM(B6:G6)</f>
        <v>-1.5538527370844282</v>
      </c>
      <c r="J6" s="59">
        <f>EXP(H6)</f>
        <v>0.21143181142602438</v>
      </c>
    </row>
    <row r="7" spans="1:10" x14ac:dyDescent="0.25">
      <c r="A7">
        <v>5</v>
      </c>
      <c r="B7" t="e">
        <f>INDEX(calc_utili!$B$5:$BT$305,MATCH($A7,calc_utili!$B$5:$B$305,0),MATCH(B$5,calc_utili!$B$5:$BT$5,0))</f>
        <v>#N/A</v>
      </c>
      <c r="C7" t="e">
        <f>INDEX(calc_utili!$B$5:$BT$305,MATCH($A7,calc_utili!$B$5:$B$305,0),MATCH(C$5,calc_utili!$B$5:$BT$5,0))</f>
        <v>#N/A</v>
      </c>
      <c r="D7" t="e">
        <f>INDEX(calc_utili!$B$5:$BT$305,MATCH($A7,calc_utili!$B$5:$B$305,0),MATCH(D$5,calc_utili!$B$5:$BT$5,0))</f>
        <v>#N/A</v>
      </c>
      <c r="E7" t="e">
        <f>INDEX(calc_utili!$B$5:$BT$305,MATCH($A7,calc_utili!$B$5:$B$305,0),MATCH(E$5,calc_utili!$B$5:$BT$5,0))</f>
        <v>#N/A</v>
      </c>
      <c r="F7" t="e">
        <f>INDEX(calc_utili!$B$5:$BT$305,MATCH($A7,calc_utili!$B$5:$B$305,0),MATCH(F$5,calc_utili!$B$5:$BT$5,0))</f>
        <v>#N/A</v>
      </c>
      <c r="G7" t="e">
        <f>INDEX(calc_utili!$B$5:$BT$305,MATCH(Prod_3!$A7,calc_utili!$B$5:$B$305,0),MATCH(Prod_3!G$5,calc_utili!$B$5:$BT$5,0))</f>
        <v>#N/A</v>
      </c>
      <c r="H7" t="e">
        <f t="shared" ref="H7:H70" si="0">SUM(B7:G7)</f>
        <v>#N/A</v>
      </c>
      <c r="J7" s="59" t="e">
        <f t="shared" ref="J7:J70" si="1">EXP(H7)</f>
        <v>#N/A</v>
      </c>
    </row>
    <row r="8" spans="1:10" x14ac:dyDescent="0.25">
      <c r="A8">
        <v>6</v>
      </c>
      <c r="B8">
        <f>INDEX(calc_utili!$B$5:$BT$305,MATCH($A8,calc_utili!$B$5:$B$305,0),MATCH(B$5,calc_utili!$B$5:$BT$5,0))</f>
        <v>-0.869476068571434</v>
      </c>
      <c r="C8">
        <f>INDEX(calc_utili!$B$5:$BT$305,MATCH($A8,calc_utili!$B$5:$B$305,0),MATCH(C$5,calc_utili!$B$5:$BT$5,0))</f>
        <v>1.30083055501403</v>
      </c>
      <c r="D8">
        <f>INDEX(calc_utili!$B$5:$BT$305,MATCH($A8,calc_utili!$B$5:$B$305,0),MATCH(D$5,calc_utili!$B$5:$BT$5,0))</f>
        <v>0.52564871866746998</v>
      </c>
      <c r="E8">
        <f>INDEX(calc_utili!$B$5:$BT$305,MATCH($A8,calc_utili!$B$5:$B$305,0),MATCH(E$5,calc_utili!$B$5:$BT$5,0))</f>
        <v>-1.0236349075328399</v>
      </c>
      <c r="F8">
        <f>INDEX(calc_utili!$B$5:$BT$305,MATCH($A8,calc_utili!$B$5:$B$305,0),MATCH(F$5,calc_utili!$B$5:$BT$5,0))</f>
        <v>-0.1788022850963</v>
      </c>
      <c r="G8">
        <f>INDEX(calc_utili!$B$5:$BT$305,MATCH(Prod_3!$A8,calc_utili!$B$5:$B$305,0),MATCH(Prod_3!G$5,calc_utili!$B$5:$BT$5,0))</f>
        <v>0.95280940376317957</v>
      </c>
      <c r="H8">
        <f t="shared" si="0"/>
        <v>0.7073754162441056</v>
      </c>
      <c r="J8" s="59">
        <f t="shared" si="1"/>
        <v>2.0286598776181051</v>
      </c>
    </row>
    <row r="9" spans="1:10" x14ac:dyDescent="0.25">
      <c r="A9">
        <v>7</v>
      </c>
      <c r="B9">
        <f>INDEX(calc_utili!$B$5:$BT$305,MATCH($A9,calc_utili!$B$5:$B$305,0),MATCH(B$5,calc_utili!$B$5:$BT$5,0))</f>
        <v>0.34285233072336901</v>
      </c>
      <c r="C9">
        <f>INDEX(calc_utili!$B$5:$BT$305,MATCH($A9,calc_utili!$B$5:$B$305,0),MATCH(C$5,calc_utili!$B$5:$BT$5,0))</f>
        <v>1.02095788396364</v>
      </c>
      <c r="D9">
        <f>INDEX(calc_utili!$B$5:$BT$305,MATCH($A9,calc_utili!$B$5:$B$305,0),MATCH(D$5,calc_utili!$B$5:$BT$5,0))</f>
        <v>-0.57364988265399997</v>
      </c>
      <c r="E9">
        <f>INDEX(calc_utili!$B$5:$BT$305,MATCH($A9,calc_utili!$B$5:$B$305,0),MATCH(E$5,calc_utili!$B$5:$BT$5,0))</f>
        <v>0.52548719972762203</v>
      </c>
      <c r="F9">
        <f>INDEX(calc_utili!$B$5:$BT$305,MATCH($A9,calc_utili!$B$5:$B$305,0),MATCH(F$5,calc_utili!$B$5:$BT$5,0))</f>
        <v>0.64907039829484303</v>
      </c>
      <c r="G9">
        <f>INDEX(calc_utili!$B$5:$BT$305,MATCH(Prod_3!$A9,calc_utili!$B$5:$B$305,0),MATCH(Prod_3!G$5,calc_utili!$B$5:$BT$5,0))</f>
        <v>0.45061626472745075</v>
      </c>
      <c r="H9">
        <f t="shared" si="0"/>
        <v>2.415334194782925</v>
      </c>
      <c r="J9" s="59">
        <f t="shared" si="1"/>
        <v>11.193510545369145</v>
      </c>
    </row>
    <row r="10" spans="1:10" x14ac:dyDescent="0.25">
      <c r="A10">
        <v>9</v>
      </c>
      <c r="B10">
        <f>INDEX(calc_utili!$B$5:$BT$305,MATCH($A10,calc_utili!$B$5:$B$305,0),MATCH(B$5,calc_utili!$B$5:$BT$5,0))</f>
        <v>1.8901601051425101</v>
      </c>
      <c r="C10">
        <f>INDEX(calc_utili!$B$5:$BT$305,MATCH($A10,calc_utili!$B$5:$B$305,0),MATCH(C$5,calc_utili!$B$5:$BT$5,0))</f>
        <v>1.3949916561140301</v>
      </c>
      <c r="D10">
        <f>INDEX(calc_utili!$B$5:$BT$305,MATCH($A10,calc_utili!$B$5:$B$305,0),MATCH(D$5,calc_utili!$B$5:$BT$5,0))</f>
        <v>0.697622327913897</v>
      </c>
      <c r="E10">
        <f>INDEX(calc_utili!$B$5:$BT$305,MATCH($A10,calc_utili!$B$5:$B$305,0),MATCH(E$5,calc_utili!$B$5:$BT$5,0))</f>
        <v>-0.73818604121506104</v>
      </c>
      <c r="F10">
        <f>INDEX(calc_utili!$B$5:$BT$305,MATCH($A10,calc_utili!$B$5:$B$305,0),MATCH(F$5,calc_utili!$B$5:$BT$5,0))</f>
        <v>0.28202120283279902</v>
      </c>
      <c r="G10">
        <f>INDEX(calc_utili!$B$5:$BT$305,MATCH(Prod_3!$A10,calc_utili!$B$5:$B$305,0),MATCH(Prod_3!G$5,calc_utili!$B$5:$BT$5,0))</f>
        <v>0.76926303849172051</v>
      </c>
      <c r="H10">
        <f t="shared" si="0"/>
        <v>4.2958722892798953</v>
      </c>
      <c r="J10" s="59">
        <f t="shared" si="1"/>
        <v>73.396209256491687</v>
      </c>
    </row>
    <row r="11" spans="1:10" x14ac:dyDescent="0.25">
      <c r="A11">
        <v>13</v>
      </c>
      <c r="B11">
        <f>INDEX(calc_utili!$B$5:$BT$305,MATCH($A11,calc_utili!$B$5:$B$305,0),MATCH(B$5,calc_utili!$B$5:$BT$5,0))</f>
        <v>-0.30682922065218199</v>
      </c>
      <c r="C11">
        <f>INDEX(calc_utili!$B$5:$BT$305,MATCH($A11,calc_utili!$B$5:$B$305,0),MATCH(C$5,calc_utili!$B$5:$BT$5,0))</f>
        <v>1.0164899123975499</v>
      </c>
      <c r="D11">
        <f>INDEX(calc_utili!$B$5:$BT$305,MATCH($A11,calc_utili!$B$5:$B$305,0),MATCH(D$5,calc_utili!$B$5:$BT$5,0))</f>
        <v>0.45582611092005998</v>
      </c>
      <c r="E11">
        <f>INDEX(calc_utili!$B$5:$BT$305,MATCH($A11,calc_utili!$B$5:$B$305,0),MATCH(E$5,calc_utili!$B$5:$BT$5,0))</f>
        <v>0.180544532698583</v>
      </c>
      <c r="F11">
        <f>INDEX(calc_utili!$B$5:$BT$305,MATCH($A11,calc_utili!$B$5:$B$305,0),MATCH(F$5,calc_utili!$B$5:$BT$5,0))</f>
        <v>0.30392110248715398</v>
      </c>
      <c r="G11">
        <f>INDEX(calc_utili!$B$5:$BT$305,MATCH(Prod_3!$A11,calc_utili!$B$5:$B$305,0),MATCH(Prod_3!G$5,calc_utili!$B$5:$BT$5,0))</f>
        <v>0.37446886343499308</v>
      </c>
      <c r="H11">
        <f t="shared" si="0"/>
        <v>2.024421301286158</v>
      </c>
      <c r="J11" s="59">
        <f t="shared" si="1"/>
        <v>7.5717279273228213</v>
      </c>
    </row>
    <row r="12" spans="1:10" x14ac:dyDescent="0.25">
      <c r="A12">
        <v>16</v>
      </c>
      <c r="B12">
        <f>INDEX(calc_utili!$B$5:$BT$305,MATCH($A12,calc_utili!$B$5:$B$305,0),MATCH(B$5,calc_utili!$B$5:$BT$5,0))</f>
        <v>1.52322917288278</v>
      </c>
      <c r="C12">
        <f>INDEX(calc_utili!$B$5:$BT$305,MATCH($A12,calc_utili!$B$5:$B$305,0),MATCH(C$5,calc_utili!$B$5:$BT$5,0))</f>
        <v>1.97448645486122</v>
      </c>
      <c r="D12">
        <f>INDEX(calc_utili!$B$5:$BT$305,MATCH($A12,calc_utili!$B$5:$B$305,0),MATCH(D$5,calc_utili!$B$5:$BT$5,0))</f>
        <v>-0.30383312732553602</v>
      </c>
      <c r="E12">
        <f>INDEX(calc_utili!$B$5:$BT$305,MATCH($A12,calc_utili!$B$5:$B$305,0),MATCH(E$5,calc_utili!$B$5:$BT$5,0))</f>
        <v>0.36305406358891201</v>
      </c>
      <c r="F12">
        <f>INDEX(calc_utili!$B$5:$BT$305,MATCH($A12,calc_utili!$B$5:$B$305,0),MATCH(F$5,calc_utili!$B$5:$BT$5,0))</f>
        <v>7.4764044304837698E-2</v>
      </c>
      <c r="G12">
        <f>INDEX(calc_utili!$B$5:$BT$305,MATCH(Prod_3!$A12,calc_utili!$B$5:$B$305,0),MATCH(Prod_3!G$5,calc_utili!$B$5:$BT$5,0))</f>
        <v>0.8047024856333076</v>
      </c>
      <c r="H12">
        <f t="shared" si="0"/>
        <v>4.4364030939455219</v>
      </c>
      <c r="J12" s="59">
        <f t="shared" si="1"/>
        <v>84.470561913719649</v>
      </c>
    </row>
    <row r="13" spans="1:10" x14ac:dyDescent="0.25">
      <c r="A13">
        <v>18</v>
      </c>
      <c r="B13">
        <f>INDEX(calc_utili!$B$5:$BT$305,MATCH($A13,calc_utili!$B$5:$B$305,0),MATCH(B$5,calc_utili!$B$5:$BT$5,0))</f>
        <v>2.0631879571250402</v>
      </c>
      <c r="C13">
        <f>INDEX(calc_utili!$B$5:$BT$305,MATCH($A13,calc_utili!$B$5:$B$305,0),MATCH(C$5,calc_utili!$B$5:$BT$5,0))</f>
        <v>0.99112482932804802</v>
      </c>
      <c r="D13">
        <f>INDEX(calc_utili!$B$5:$BT$305,MATCH($A13,calc_utili!$B$5:$B$305,0),MATCH(D$5,calc_utili!$B$5:$BT$5,0))</f>
        <v>0.11586268055450601</v>
      </c>
      <c r="E13">
        <f>INDEX(calc_utili!$B$5:$BT$305,MATCH($A13,calc_utili!$B$5:$B$305,0),MATCH(E$5,calc_utili!$B$5:$BT$5,0))</f>
        <v>-0.54967787449416905</v>
      </c>
      <c r="F13">
        <f>INDEX(calc_utili!$B$5:$BT$305,MATCH($A13,calc_utili!$B$5:$B$305,0),MATCH(F$5,calc_utili!$B$5:$BT$5,0))</f>
        <v>-3.2048810341451302E-2</v>
      </c>
      <c r="G13">
        <f>INDEX(calc_utili!$B$5:$BT$305,MATCH(Prod_3!$A13,calc_utili!$B$5:$B$305,0),MATCH(Prod_3!G$5,calc_utili!$B$5:$BT$5,0))</f>
        <v>0.45970902965611371</v>
      </c>
      <c r="H13">
        <f t="shared" si="0"/>
        <v>3.0481578118280876</v>
      </c>
      <c r="J13" s="59">
        <f t="shared" si="1"/>
        <v>21.076481791929311</v>
      </c>
    </row>
    <row r="14" spans="1:10" x14ac:dyDescent="0.25">
      <c r="A14">
        <v>19</v>
      </c>
      <c r="B14">
        <f>INDEX(calc_utili!$B$5:$BT$305,MATCH($A14,calc_utili!$B$5:$B$305,0),MATCH(B$5,calc_utili!$B$5:$BT$5,0))</f>
        <v>-1.2634723258663001</v>
      </c>
      <c r="C14">
        <f>INDEX(calc_utili!$B$5:$BT$305,MATCH($A14,calc_utili!$B$5:$B$305,0),MATCH(C$5,calc_utili!$B$5:$BT$5,0))</f>
        <v>4.2833968248707999</v>
      </c>
      <c r="D14">
        <f>INDEX(calc_utili!$B$5:$BT$305,MATCH($A14,calc_utili!$B$5:$B$305,0),MATCH(D$5,calc_utili!$B$5:$BT$5,0))</f>
        <v>0.34424151455003899</v>
      </c>
      <c r="E14">
        <f>INDEX(calc_utili!$B$5:$BT$305,MATCH($A14,calc_utili!$B$5:$B$305,0),MATCH(E$5,calc_utili!$B$5:$BT$5,0))</f>
        <v>-0.89163869885914604</v>
      </c>
      <c r="F14">
        <f>INDEX(calc_utili!$B$5:$BT$305,MATCH($A14,calc_utili!$B$5:$B$305,0),MATCH(F$5,calc_utili!$B$5:$BT$5,0))</f>
        <v>-0.42879283925018002</v>
      </c>
      <c r="G14">
        <f>INDEX(calc_utili!$B$5:$BT$305,MATCH(Prod_3!$A14,calc_utili!$B$5:$B$305,0),MATCH(Prod_3!G$5,calc_utili!$B$5:$BT$5,0))</f>
        <v>0.15213613056684516</v>
      </c>
      <c r="H14">
        <f t="shared" si="0"/>
        <v>2.1958706060120576</v>
      </c>
      <c r="J14" s="59">
        <f t="shared" si="1"/>
        <v>8.9878225039331365</v>
      </c>
    </row>
    <row r="15" spans="1:10" x14ac:dyDescent="0.25">
      <c r="A15">
        <v>21</v>
      </c>
      <c r="B15">
        <f>INDEX(calc_utili!$B$5:$BT$305,MATCH($A15,calc_utili!$B$5:$B$305,0),MATCH(B$5,calc_utili!$B$5:$BT$5,0))</f>
        <v>-1.22252836350714</v>
      </c>
      <c r="C15">
        <f>INDEX(calc_utili!$B$5:$BT$305,MATCH($A15,calc_utili!$B$5:$B$305,0),MATCH(C$5,calc_utili!$B$5:$BT$5,0))</f>
        <v>-0.88620398463974404</v>
      </c>
      <c r="D15">
        <f>INDEX(calc_utili!$B$5:$BT$305,MATCH($A15,calc_utili!$B$5:$B$305,0),MATCH(D$5,calc_utili!$B$5:$BT$5,0))</f>
        <v>-0.34726580887362501</v>
      </c>
      <c r="E15">
        <f>INDEX(calc_utili!$B$5:$BT$305,MATCH($A15,calc_utili!$B$5:$B$305,0),MATCH(E$5,calc_utili!$B$5:$BT$5,0))</f>
        <v>-4.0075079698425803E-2</v>
      </c>
      <c r="F15">
        <f>INDEX(calc_utili!$B$5:$BT$305,MATCH($A15,calc_utili!$B$5:$B$305,0),MATCH(F$5,calc_utili!$B$5:$BT$5,0))</f>
        <v>0.20725179370257399</v>
      </c>
      <c r="G15">
        <f>INDEX(calc_utili!$B$5:$BT$305,MATCH(Prod_3!$A15,calc_utili!$B$5:$B$305,0),MATCH(Prod_3!G$5,calc_utili!$B$5:$BT$5,0))</f>
        <v>0.74240151821481248</v>
      </c>
      <c r="H15">
        <f t="shared" si="0"/>
        <v>-1.5464199248015484</v>
      </c>
      <c r="J15" s="59">
        <f t="shared" si="1"/>
        <v>0.21300919934300919</v>
      </c>
    </row>
    <row r="16" spans="1:10" x14ac:dyDescent="0.25">
      <c r="A16">
        <v>22</v>
      </c>
      <c r="B16">
        <f>INDEX(calc_utili!$B$5:$BT$305,MATCH($A16,calc_utili!$B$5:$B$305,0),MATCH(B$5,calc_utili!$B$5:$BT$5,0))</f>
        <v>-0.613320849648329</v>
      </c>
      <c r="C16">
        <f>INDEX(calc_utili!$B$5:$BT$305,MATCH($A16,calc_utili!$B$5:$B$305,0),MATCH(C$5,calc_utili!$B$5:$BT$5,0))</f>
        <v>1.1839369365158401</v>
      </c>
      <c r="D16">
        <f>INDEX(calc_utili!$B$5:$BT$305,MATCH($A16,calc_utili!$B$5:$B$305,0),MATCH(D$5,calc_utili!$B$5:$BT$5,0))</f>
        <v>-0.36126137030133398</v>
      </c>
      <c r="E16">
        <f>INDEX(calc_utili!$B$5:$BT$305,MATCH($A16,calc_utili!$B$5:$B$305,0),MATCH(E$5,calc_utili!$B$5:$BT$5,0))</f>
        <v>1.4110098762710801E-2</v>
      </c>
      <c r="F16">
        <f>INDEX(calc_utili!$B$5:$BT$305,MATCH($A16,calc_utili!$B$5:$B$305,0),MATCH(F$5,calc_utili!$B$5:$BT$5,0))</f>
        <v>-5.5878426694044303E-2</v>
      </c>
      <c r="G16">
        <f>INDEX(calc_utili!$B$5:$BT$305,MATCH(Prod_3!$A16,calc_utili!$B$5:$B$305,0),MATCH(Prod_3!G$5,calc_utili!$B$5:$BT$5,0))</f>
        <v>0.65853211473879369</v>
      </c>
      <c r="H16">
        <f t="shared" si="0"/>
        <v>0.82611850337363735</v>
      </c>
      <c r="J16" s="59">
        <f t="shared" si="1"/>
        <v>2.2844344845691196</v>
      </c>
    </row>
    <row r="17" spans="1:10" x14ac:dyDescent="0.25">
      <c r="A17">
        <v>23</v>
      </c>
      <c r="B17">
        <f>INDEX(calc_utili!$B$5:$BT$305,MATCH($A17,calc_utili!$B$5:$B$305,0),MATCH(B$5,calc_utili!$B$5:$BT$5,0))</f>
        <v>-8.1877692880094902E-2</v>
      </c>
      <c r="C17">
        <f>INDEX(calc_utili!$B$5:$BT$305,MATCH($A17,calc_utili!$B$5:$B$305,0),MATCH(C$5,calc_utili!$B$5:$BT$5,0))</f>
        <v>-0.143696171623477</v>
      </c>
      <c r="D17">
        <f>INDEX(calc_utili!$B$5:$BT$305,MATCH($A17,calc_utili!$B$5:$B$305,0),MATCH(D$5,calc_utili!$B$5:$BT$5,0))</f>
        <v>-0.161240527165186</v>
      </c>
      <c r="E17">
        <f>INDEX(calc_utili!$B$5:$BT$305,MATCH($A17,calc_utili!$B$5:$B$305,0),MATCH(E$5,calc_utili!$B$5:$BT$5,0))</f>
        <v>-0.82656704911076795</v>
      </c>
      <c r="F17">
        <f>INDEX(calc_utili!$B$5:$BT$305,MATCH($A17,calc_utili!$B$5:$B$305,0),MATCH(F$5,calc_utili!$B$5:$BT$5,0))</f>
        <v>0.41387067500557501</v>
      </c>
      <c r="G17">
        <f>INDEX(calc_utili!$B$5:$BT$305,MATCH(Prod_3!$A17,calc_utili!$B$5:$B$305,0),MATCH(Prod_3!G$5,calc_utili!$B$5:$BT$5,0))</f>
        <v>0.30725892895423934</v>
      </c>
      <c r="H17">
        <f t="shared" si="0"/>
        <v>-0.49225183681971152</v>
      </c>
      <c r="J17" s="59">
        <f t="shared" si="1"/>
        <v>0.61124841159152021</v>
      </c>
    </row>
    <row r="18" spans="1:10" x14ac:dyDescent="0.25">
      <c r="A18">
        <v>24</v>
      </c>
      <c r="B18">
        <f>INDEX(calc_utili!$B$5:$BT$305,MATCH($A18,calc_utili!$B$5:$B$305,0),MATCH(B$5,calc_utili!$B$5:$BT$5,0))</f>
        <v>1.2953074879461099</v>
      </c>
      <c r="C18">
        <f>INDEX(calc_utili!$B$5:$BT$305,MATCH($A18,calc_utili!$B$5:$B$305,0),MATCH(C$5,calc_utili!$B$5:$BT$5,0))</f>
        <v>-1.0814719534061801</v>
      </c>
      <c r="D18">
        <f>INDEX(calc_utili!$B$5:$BT$305,MATCH($A18,calc_utili!$B$5:$B$305,0),MATCH(D$5,calc_utili!$B$5:$BT$5,0))</f>
        <v>-0.308038115398653</v>
      </c>
      <c r="E18">
        <f>INDEX(calc_utili!$B$5:$BT$305,MATCH($A18,calc_utili!$B$5:$B$305,0),MATCH(E$5,calc_utili!$B$5:$BT$5,0))</f>
        <v>-0.91337595909903901</v>
      </c>
      <c r="F18">
        <f>INDEX(calc_utili!$B$5:$BT$305,MATCH($A18,calc_utili!$B$5:$B$305,0),MATCH(F$5,calc_utili!$B$5:$BT$5,0))</f>
        <v>0.53238039010344196</v>
      </c>
      <c r="G18">
        <f>INDEX(calc_utili!$B$5:$BT$305,MATCH(Prod_3!$A18,calc_utili!$B$5:$B$305,0),MATCH(Prod_3!G$5,calc_utili!$B$5:$BT$5,0))</f>
        <v>2.6584792496597925E-2</v>
      </c>
      <c r="H18">
        <f t="shared" si="0"/>
        <v>-0.44861335735772223</v>
      </c>
      <c r="J18" s="59">
        <f t="shared" si="1"/>
        <v>0.63851292729880116</v>
      </c>
    </row>
    <row r="19" spans="1:10" x14ac:dyDescent="0.25">
      <c r="A19">
        <v>25</v>
      </c>
      <c r="B19">
        <f>INDEX(calc_utili!$B$5:$BT$305,MATCH($A19,calc_utili!$B$5:$B$305,0),MATCH(B$5,calc_utili!$B$5:$BT$5,0))</f>
        <v>-1.16740327309821</v>
      </c>
      <c r="C19">
        <f>INDEX(calc_utili!$B$5:$BT$305,MATCH($A19,calc_utili!$B$5:$B$305,0),MATCH(C$5,calc_utili!$B$5:$BT$5,0))</f>
        <v>-1.4786609685225101</v>
      </c>
      <c r="D19">
        <f>INDEX(calc_utili!$B$5:$BT$305,MATCH($A19,calc_utili!$B$5:$B$305,0),MATCH(D$5,calc_utili!$B$5:$BT$5,0))</f>
        <v>1.13800729682263</v>
      </c>
      <c r="E19">
        <f>INDEX(calc_utili!$B$5:$BT$305,MATCH($A19,calc_utili!$B$5:$B$305,0),MATCH(E$5,calc_utili!$B$5:$BT$5,0))</f>
        <v>0.47045474925596897</v>
      </c>
      <c r="F19">
        <f>INDEX(calc_utili!$B$5:$BT$305,MATCH($A19,calc_utili!$B$5:$B$305,0),MATCH(F$5,calc_utili!$B$5:$BT$5,0))</f>
        <v>-0.141015722416789</v>
      </c>
      <c r="G19">
        <f>INDEX(calc_utili!$B$5:$BT$305,MATCH(Prod_3!$A19,calc_utili!$B$5:$B$305,0),MATCH(Prod_3!G$5,calc_utili!$B$5:$BT$5,0))</f>
        <v>1.0561233061498996</v>
      </c>
      <c r="H19">
        <f t="shared" si="0"/>
        <v>-0.12249461180901022</v>
      </c>
      <c r="J19" s="59">
        <f t="shared" si="1"/>
        <v>0.88471067192071184</v>
      </c>
    </row>
    <row r="20" spans="1:10" x14ac:dyDescent="0.25">
      <c r="A20">
        <v>26</v>
      </c>
      <c r="B20">
        <f>INDEX(calc_utili!$B$5:$BT$305,MATCH($A20,calc_utili!$B$5:$B$305,0),MATCH(B$5,calc_utili!$B$5:$BT$5,0))</f>
        <v>-1.14294089436437</v>
      </c>
      <c r="C20">
        <f>INDEX(calc_utili!$B$5:$BT$305,MATCH($A20,calc_utili!$B$5:$B$305,0),MATCH(C$5,calc_utili!$B$5:$BT$5,0))</f>
        <v>2.2839872621318702</v>
      </c>
      <c r="D20">
        <f>INDEX(calc_utili!$B$5:$BT$305,MATCH($A20,calc_utili!$B$5:$B$305,0),MATCH(D$5,calc_utili!$B$5:$BT$5,0))</f>
        <v>0.41744283122975401</v>
      </c>
      <c r="E20">
        <f>INDEX(calc_utili!$B$5:$BT$305,MATCH($A20,calc_utili!$B$5:$B$305,0),MATCH(E$5,calc_utili!$B$5:$BT$5,0))</f>
        <v>1.23629235022511E-2</v>
      </c>
      <c r="F20">
        <f>INDEX(calc_utili!$B$5:$BT$305,MATCH($A20,calc_utili!$B$5:$B$305,0),MATCH(F$5,calc_utili!$B$5:$BT$5,0))</f>
        <v>0.28314371483066803</v>
      </c>
      <c r="G20">
        <f>INDEX(calc_utili!$B$5:$BT$305,MATCH(Prod_3!$A20,calc_utili!$B$5:$B$305,0),MATCH(Prod_3!G$5,calc_utili!$B$5:$BT$5,0))</f>
        <v>0.92216298719938283</v>
      </c>
      <c r="H20">
        <f t="shared" si="0"/>
        <v>2.7761588245295563</v>
      </c>
      <c r="J20" s="59">
        <f t="shared" si="1"/>
        <v>16.057223723129532</v>
      </c>
    </row>
    <row r="21" spans="1:10" x14ac:dyDescent="0.25">
      <c r="A21">
        <v>27</v>
      </c>
      <c r="B21">
        <f>INDEX(calc_utili!$B$5:$BT$305,MATCH($A21,calc_utili!$B$5:$B$305,0),MATCH(B$5,calc_utili!$B$5:$BT$5,0))</f>
        <v>-0.56910380543221195</v>
      </c>
      <c r="C21">
        <f>INDEX(calc_utili!$B$5:$BT$305,MATCH($A21,calc_utili!$B$5:$B$305,0),MATCH(C$5,calc_utili!$B$5:$BT$5,0))</f>
        <v>-0.241931767052675</v>
      </c>
      <c r="D21">
        <f>INDEX(calc_utili!$B$5:$BT$305,MATCH($A21,calc_utili!$B$5:$B$305,0),MATCH(D$5,calc_utili!$B$5:$BT$5,0))</f>
        <v>-0.19958402699549499</v>
      </c>
      <c r="E21">
        <f>INDEX(calc_utili!$B$5:$BT$305,MATCH($A21,calc_utili!$B$5:$B$305,0),MATCH(E$5,calc_utili!$B$5:$BT$5,0))</f>
        <v>0.37258429369707302</v>
      </c>
      <c r="F21">
        <f>INDEX(calc_utili!$B$5:$BT$305,MATCH($A21,calc_utili!$B$5:$B$305,0),MATCH(F$5,calc_utili!$B$5:$BT$5,0))</f>
        <v>0.40282626935910398</v>
      </c>
      <c r="G21">
        <f>INDEX(calc_utili!$B$5:$BT$305,MATCH(Prod_3!$A21,calc_utili!$B$5:$B$305,0),MATCH(Prod_3!G$5,calc_utili!$B$5:$BT$5,0))</f>
        <v>0.96831289663251319</v>
      </c>
      <c r="H21">
        <f t="shared" si="0"/>
        <v>0.7331038602083082</v>
      </c>
      <c r="J21" s="59">
        <f t="shared" si="1"/>
        <v>2.0815313737605372</v>
      </c>
    </row>
    <row r="22" spans="1:10" x14ac:dyDescent="0.25">
      <c r="A22">
        <v>28</v>
      </c>
      <c r="B22">
        <f>INDEX(calc_utili!$B$5:$BT$305,MATCH($A22,calc_utili!$B$5:$B$305,0),MATCH(B$5,calc_utili!$B$5:$BT$5,0))</f>
        <v>-1.54040198721985</v>
      </c>
      <c r="C22">
        <f>INDEX(calc_utili!$B$5:$BT$305,MATCH($A22,calc_utili!$B$5:$B$305,0),MATCH(C$5,calc_utili!$B$5:$BT$5,0))</f>
        <v>-0.46020382357497103</v>
      </c>
      <c r="D22">
        <f>INDEX(calc_utili!$B$5:$BT$305,MATCH($A22,calc_utili!$B$5:$B$305,0),MATCH(D$5,calc_utili!$B$5:$BT$5,0))</f>
        <v>0.67056086881366095</v>
      </c>
      <c r="E22">
        <f>INDEX(calc_utili!$B$5:$BT$305,MATCH($A22,calc_utili!$B$5:$B$305,0),MATCH(E$5,calc_utili!$B$5:$BT$5,0))</f>
        <v>0.26408600390257297</v>
      </c>
      <c r="F22">
        <f>INDEX(calc_utili!$B$5:$BT$305,MATCH($A22,calc_utili!$B$5:$B$305,0),MATCH(F$5,calc_utili!$B$5:$BT$5,0))</f>
        <v>-0.221357230238859</v>
      </c>
      <c r="G22">
        <f>INDEX(calc_utili!$B$5:$BT$305,MATCH(Prod_3!$A22,calc_utili!$B$5:$B$305,0),MATCH(Prod_3!G$5,calc_utili!$B$5:$BT$5,0))</f>
        <v>1.0059410669004958</v>
      </c>
      <c r="H22">
        <f t="shared" si="0"/>
        <v>-0.2813751014169501</v>
      </c>
      <c r="J22" s="59">
        <f t="shared" si="1"/>
        <v>0.75474517639173966</v>
      </c>
    </row>
    <row r="23" spans="1:10" x14ac:dyDescent="0.25">
      <c r="A23">
        <v>30</v>
      </c>
      <c r="B23">
        <f>INDEX(calc_utili!$B$5:$BT$305,MATCH($A23,calc_utili!$B$5:$B$305,0),MATCH(B$5,calc_utili!$B$5:$BT$5,0))</f>
        <v>-0.31371985892512999</v>
      </c>
      <c r="C23">
        <f>INDEX(calc_utili!$B$5:$BT$305,MATCH($A23,calc_utili!$B$5:$B$305,0),MATCH(C$5,calc_utili!$B$5:$BT$5,0))</f>
        <v>-1.09975945691496</v>
      </c>
      <c r="D23">
        <f>INDEX(calc_utili!$B$5:$BT$305,MATCH($A23,calc_utili!$B$5:$B$305,0),MATCH(D$5,calc_utili!$B$5:$BT$5,0))</f>
        <v>1.68222985309629</v>
      </c>
      <c r="E23">
        <f>INDEX(calc_utili!$B$5:$BT$305,MATCH($A23,calc_utili!$B$5:$B$305,0),MATCH(E$5,calc_utili!$B$5:$BT$5,0))</f>
        <v>-0.496221227960714</v>
      </c>
      <c r="F23">
        <f>INDEX(calc_utili!$B$5:$BT$305,MATCH($A23,calc_utili!$B$5:$B$305,0),MATCH(F$5,calc_utili!$B$5:$BT$5,0))</f>
        <v>0.616535914641271</v>
      </c>
      <c r="G23">
        <f>INDEX(calc_utili!$B$5:$BT$305,MATCH(Prod_3!$A23,calc_utili!$B$5:$B$305,0),MATCH(Prod_3!G$5,calc_utili!$B$5:$BT$5,0))</f>
        <v>1.0082757491192531</v>
      </c>
      <c r="H23">
        <f t="shared" si="0"/>
        <v>1.3973409730560102</v>
      </c>
      <c r="J23" s="59">
        <f t="shared" si="1"/>
        <v>4.0444314041635847</v>
      </c>
    </row>
    <row r="24" spans="1:10" x14ac:dyDescent="0.25">
      <c r="A24">
        <v>44</v>
      </c>
      <c r="B24">
        <f>INDEX(calc_utili!$B$5:$BT$305,MATCH($A24,calc_utili!$B$5:$B$305,0),MATCH(B$5,calc_utili!$B$5:$BT$5,0))</f>
        <v>0.152882813722311</v>
      </c>
      <c r="C24">
        <f>INDEX(calc_utili!$B$5:$BT$305,MATCH($A24,calc_utili!$B$5:$B$305,0),MATCH(C$5,calc_utili!$B$5:$BT$5,0))</f>
        <v>-0.59541665461676496</v>
      </c>
      <c r="D24">
        <f>INDEX(calc_utili!$B$5:$BT$305,MATCH($A24,calc_utili!$B$5:$B$305,0),MATCH(D$5,calc_utili!$B$5:$BT$5,0))</f>
        <v>1.0447044295908099</v>
      </c>
      <c r="E24">
        <f>INDEX(calc_utili!$B$5:$BT$305,MATCH($A24,calc_utili!$B$5:$B$305,0),MATCH(E$5,calc_utili!$B$5:$BT$5,0))</f>
        <v>-0.15768375102377399</v>
      </c>
      <c r="F24">
        <f>INDEX(calc_utili!$B$5:$BT$305,MATCH($A24,calc_utili!$B$5:$B$305,0),MATCH(F$5,calc_utili!$B$5:$BT$5,0))</f>
        <v>0.49814428810135303</v>
      </c>
      <c r="G24">
        <f>INDEX(calc_utili!$B$5:$BT$305,MATCH(Prod_3!$A24,calc_utili!$B$5:$B$305,0),MATCH(Prod_3!G$5,calc_utili!$B$5:$BT$5,0))</f>
        <v>-2.4252292888572863E-2</v>
      </c>
      <c r="H24">
        <f t="shared" si="0"/>
        <v>0.91837883288536215</v>
      </c>
      <c r="J24" s="59">
        <f t="shared" si="1"/>
        <v>2.5052257065308181</v>
      </c>
    </row>
    <row r="25" spans="1:10" x14ac:dyDescent="0.25">
      <c r="A25">
        <v>63</v>
      </c>
      <c r="B25">
        <f>INDEX(calc_utili!$B$5:$BT$305,MATCH($A25,calc_utili!$B$5:$B$305,0),MATCH(B$5,calc_utili!$B$5:$BT$5,0))</f>
        <v>-0.52084321649620402</v>
      </c>
      <c r="C25">
        <f>INDEX(calc_utili!$B$5:$BT$305,MATCH($A25,calc_utili!$B$5:$B$305,0),MATCH(C$5,calc_utili!$B$5:$BT$5,0))</f>
        <v>1.89069249328779</v>
      </c>
      <c r="D25">
        <f>INDEX(calc_utili!$B$5:$BT$305,MATCH($A25,calc_utili!$B$5:$B$305,0),MATCH(D$5,calc_utili!$B$5:$BT$5,0))</f>
        <v>0.44892700839678601</v>
      </c>
      <c r="E25">
        <f>INDEX(calc_utili!$B$5:$BT$305,MATCH($A25,calc_utili!$B$5:$B$305,0),MATCH(E$5,calc_utili!$B$5:$BT$5,0))</f>
        <v>-7.7537707164592296E-2</v>
      </c>
      <c r="F25">
        <f>INDEX(calc_utili!$B$5:$BT$305,MATCH($A25,calc_utili!$B$5:$B$305,0),MATCH(F$5,calc_utili!$B$5:$BT$5,0))</f>
        <v>0.26131808443807503</v>
      </c>
      <c r="G25">
        <f>INDEX(calc_utili!$B$5:$BT$305,MATCH(Prod_3!$A25,calc_utili!$B$5:$B$305,0),MATCH(Prod_3!G$5,calc_utili!$B$5:$BT$5,0))</f>
        <v>0.90431645332575883</v>
      </c>
      <c r="H25">
        <f t="shared" si="0"/>
        <v>2.9068731157876133</v>
      </c>
      <c r="J25" s="59">
        <f t="shared" si="1"/>
        <v>18.299488630851254</v>
      </c>
    </row>
    <row r="26" spans="1:10" x14ac:dyDescent="0.25">
      <c r="A26">
        <v>65</v>
      </c>
      <c r="B26">
        <f>INDEX(calc_utili!$B$5:$BT$305,MATCH($A26,calc_utili!$B$5:$B$305,0),MATCH(B$5,calc_utili!$B$5:$BT$5,0))</f>
        <v>0.50234196665480602</v>
      </c>
      <c r="C26">
        <f>INDEX(calc_utili!$B$5:$BT$305,MATCH($A26,calc_utili!$B$5:$B$305,0),MATCH(C$5,calc_utili!$B$5:$BT$5,0))</f>
        <v>2.62930498714671</v>
      </c>
      <c r="D26">
        <f>INDEX(calc_utili!$B$5:$BT$305,MATCH($A26,calc_utili!$B$5:$B$305,0),MATCH(D$5,calc_utili!$B$5:$BT$5,0))</f>
        <v>0.367965438834023</v>
      </c>
      <c r="E26">
        <f>INDEX(calc_utili!$B$5:$BT$305,MATCH($A26,calc_utili!$B$5:$B$305,0),MATCH(E$5,calc_utili!$B$5:$BT$5,0))</f>
        <v>-0.28704323076403199</v>
      </c>
      <c r="F26">
        <f>INDEX(calc_utili!$B$5:$BT$305,MATCH($A26,calc_utili!$B$5:$B$305,0),MATCH(F$5,calc_utili!$B$5:$BT$5,0))</f>
        <v>7.6863254563087999E-2</v>
      </c>
      <c r="G26">
        <f>INDEX(calc_utili!$B$5:$BT$305,MATCH(Prod_3!$A26,calc_utili!$B$5:$B$305,0),MATCH(Prod_3!G$5,calc_utili!$B$5:$BT$5,0))</f>
        <v>1.1414642549577305</v>
      </c>
      <c r="H26">
        <f t="shared" si="0"/>
        <v>4.4308966713923255</v>
      </c>
      <c r="J26" s="59">
        <f t="shared" si="1"/>
        <v>84.006709562068338</v>
      </c>
    </row>
    <row r="27" spans="1:10" x14ac:dyDescent="0.25">
      <c r="A27">
        <v>67</v>
      </c>
      <c r="B27">
        <f>INDEX(calc_utili!$B$5:$BT$305,MATCH($A27,calc_utili!$B$5:$B$305,0),MATCH(B$5,calc_utili!$B$5:$BT$5,0))</f>
        <v>-7.7870806532404399E-2</v>
      </c>
      <c r="C27">
        <f>INDEX(calc_utili!$B$5:$BT$305,MATCH($A27,calc_utili!$B$5:$B$305,0),MATCH(C$5,calc_utili!$B$5:$BT$5,0))</f>
        <v>1.0528080523676699</v>
      </c>
      <c r="D27">
        <f>INDEX(calc_utili!$B$5:$BT$305,MATCH($A27,calc_utili!$B$5:$B$305,0),MATCH(D$5,calc_utili!$B$5:$BT$5,0))</f>
        <v>-0.40510174766430801</v>
      </c>
      <c r="E27">
        <f>INDEX(calc_utili!$B$5:$BT$305,MATCH($A27,calc_utili!$B$5:$B$305,0),MATCH(E$5,calc_utili!$B$5:$BT$5,0))</f>
        <v>-1.8203165810021599E-2</v>
      </c>
      <c r="F27">
        <f>INDEX(calc_utili!$B$5:$BT$305,MATCH($A27,calc_utili!$B$5:$B$305,0),MATCH(F$5,calc_utili!$B$5:$BT$5,0))</f>
        <v>-9.4367307145784105E-2</v>
      </c>
      <c r="G27">
        <f>INDEX(calc_utili!$B$5:$BT$305,MATCH(Prod_3!$A27,calc_utili!$B$5:$B$305,0),MATCH(Prod_3!G$5,calc_utili!$B$5:$BT$5,0))</f>
        <v>1.2970035546789873</v>
      </c>
      <c r="H27">
        <f t="shared" si="0"/>
        <v>1.7542685798941391</v>
      </c>
      <c r="J27" s="59">
        <f t="shared" si="1"/>
        <v>5.7792191586210624</v>
      </c>
    </row>
    <row r="28" spans="1:10" x14ac:dyDescent="0.25">
      <c r="A28">
        <v>70</v>
      </c>
      <c r="B28">
        <f>INDEX(calc_utili!$B$5:$BT$305,MATCH($A28,calc_utili!$B$5:$B$305,0),MATCH(B$5,calc_utili!$B$5:$BT$5,0))</f>
        <v>0.99157257629296003</v>
      </c>
      <c r="C28">
        <f>INDEX(calc_utili!$B$5:$BT$305,MATCH($A28,calc_utili!$B$5:$B$305,0),MATCH(C$5,calc_utili!$B$5:$BT$5,0))</f>
        <v>0.390219732405162</v>
      </c>
      <c r="D28">
        <f>INDEX(calc_utili!$B$5:$BT$305,MATCH($A28,calc_utili!$B$5:$B$305,0),MATCH(D$5,calc_utili!$B$5:$BT$5,0))</f>
        <v>0.54195121643931099</v>
      </c>
      <c r="E28">
        <f>INDEX(calc_utili!$B$5:$BT$305,MATCH($A28,calc_utili!$B$5:$B$305,0),MATCH(E$5,calc_utili!$B$5:$BT$5,0))</f>
        <v>1.5597282692552999E-3</v>
      </c>
      <c r="F28">
        <f>INDEX(calc_utili!$B$5:$BT$305,MATCH($A28,calc_utili!$B$5:$B$305,0),MATCH(F$5,calc_utili!$B$5:$BT$5,0))</f>
        <v>-1.5708483235784401E-2</v>
      </c>
      <c r="G28">
        <f>INDEX(calc_utili!$B$5:$BT$305,MATCH(Prod_3!$A28,calc_utili!$B$5:$B$305,0),MATCH(Prod_3!G$5,calc_utili!$B$5:$BT$5,0))</f>
        <v>0.66018210375173947</v>
      </c>
      <c r="H28">
        <f t="shared" si="0"/>
        <v>2.5697768739226436</v>
      </c>
      <c r="J28" s="59">
        <f t="shared" si="1"/>
        <v>13.062909439998082</v>
      </c>
    </row>
    <row r="29" spans="1:10" x14ac:dyDescent="0.25">
      <c r="A29">
        <v>71</v>
      </c>
      <c r="B29">
        <f>INDEX(calc_utili!$B$5:$BT$305,MATCH($A29,calc_utili!$B$5:$B$305,0),MATCH(B$5,calc_utili!$B$5:$BT$5,0))</f>
        <v>-0.123964931025372</v>
      </c>
      <c r="C29">
        <f>INDEX(calc_utili!$B$5:$BT$305,MATCH($A29,calc_utili!$B$5:$B$305,0),MATCH(C$5,calc_utili!$B$5:$BT$5,0))</f>
        <v>2.08638649373014</v>
      </c>
      <c r="D29">
        <f>INDEX(calc_utili!$B$5:$BT$305,MATCH($A29,calc_utili!$B$5:$B$305,0),MATCH(D$5,calc_utili!$B$5:$BT$5,0))</f>
        <v>0.27811138128146901</v>
      </c>
      <c r="E29">
        <f>INDEX(calc_utili!$B$5:$BT$305,MATCH($A29,calc_utili!$B$5:$B$305,0),MATCH(E$5,calc_utili!$B$5:$BT$5,0))</f>
        <v>0.20758975512632</v>
      </c>
      <c r="F29">
        <f>INDEX(calc_utili!$B$5:$BT$305,MATCH($A29,calc_utili!$B$5:$B$305,0),MATCH(F$5,calc_utili!$B$5:$BT$5,0))</f>
        <v>6.6009522696731202E-2</v>
      </c>
      <c r="G29">
        <f>INDEX(calc_utili!$B$5:$BT$305,MATCH(Prod_3!$A29,calc_utili!$B$5:$B$305,0),MATCH(Prod_3!G$5,calc_utili!$B$5:$BT$5,0))</f>
        <v>0.61676661334134142</v>
      </c>
      <c r="H29">
        <f t="shared" si="0"/>
        <v>3.1308988351506293</v>
      </c>
      <c r="J29" s="59">
        <f t="shared" si="1"/>
        <v>22.894548722054331</v>
      </c>
    </row>
    <row r="30" spans="1:10" x14ac:dyDescent="0.25">
      <c r="A30">
        <v>72</v>
      </c>
      <c r="B30">
        <f>INDEX(calc_utili!$B$5:$BT$305,MATCH($A30,calc_utili!$B$5:$B$305,0),MATCH(B$5,calc_utili!$B$5:$BT$5,0))</f>
        <v>-0.80857380393576295</v>
      </c>
      <c r="C30">
        <f>INDEX(calc_utili!$B$5:$BT$305,MATCH($A30,calc_utili!$B$5:$B$305,0),MATCH(C$5,calc_utili!$B$5:$BT$5,0))</f>
        <v>0.580367084642191</v>
      </c>
      <c r="D30">
        <f>INDEX(calc_utili!$B$5:$BT$305,MATCH($A30,calc_utili!$B$5:$B$305,0),MATCH(D$5,calc_utili!$B$5:$BT$5,0))</f>
        <v>0.85577069612721601</v>
      </c>
      <c r="E30">
        <f>INDEX(calc_utili!$B$5:$BT$305,MATCH($A30,calc_utili!$B$5:$B$305,0),MATCH(E$5,calc_utili!$B$5:$BT$5,0))</f>
        <v>-0.69172193728284104</v>
      </c>
      <c r="F30">
        <f>INDEX(calc_utili!$B$5:$BT$305,MATCH($A30,calc_utili!$B$5:$B$305,0),MATCH(F$5,calc_utili!$B$5:$BT$5,0))</f>
        <v>0.16114814073316899</v>
      </c>
      <c r="G30">
        <f>INDEX(calc_utili!$B$5:$BT$305,MATCH(Prod_3!$A30,calc_utili!$B$5:$B$305,0),MATCH(Prod_3!G$5,calc_utili!$B$5:$BT$5,0))</f>
        <v>0.43710183375403311</v>
      </c>
      <c r="H30">
        <f t="shared" si="0"/>
        <v>0.5340920140380051</v>
      </c>
      <c r="J30" s="59">
        <f t="shared" si="1"/>
        <v>1.7058986068494737</v>
      </c>
    </row>
    <row r="31" spans="1:10" x14ac:dyDescent="0.25">
      <c r="A31">
        <v>73</v>
      </c>
      <c r="B31">
        <f>INDEX(calc_utili!$B$5:$BT$305,MATCH($A31,calc_utili!$B$5:$B$305,0),MATCH(B$5,calc_utili!$B$5:$BT$5,0))</f>
        <v>0.92065546470088899</v>
      </c>
      <c r="C31">
        <f>INDEX(calc_utili!$B$5:$BT$305,MATCH($A31,calc_utili!$B$5:$B$305,0),MATCH(C$5,calc_utili!$B$5:$BT$5,0))</f>
        <v>2.7734669672738099</v>
      </c>
      <c r="D31">
        <f>INDEX(calc_utili!$B$5:$BT$305,MATCH($A31,calc_utili!$B$5:$B$305,0),MATCH(D$5,calc_utili!$B$5:$BT$5,0))</f>
        <v>0.79377791791305896</v>
      </c>
      <c r="E31">
        <f>INDEX(calc_utili!$B$5:$BT$305,MATCH($A31,calc_utili!$B$5:$B$305,0),MATCH(E$5,calc_utili!$B$5:$BT$5,0))</f>
        <v>-0.15867019743635599</v>
      </c>
      <c r="F31">
        <f>INDEX(calc_utili!$B$5:$BT$305,MATCH($A31,calc_utili!$B$5:$B$305,0),MATCH(F$5,calc_utili!$B$5:$BT$5,0))</f>
        <v>-0.15587684154049899</v>
      </c>
      <c r="G31">
        <f>INDEX(calc_utili!$B$5:$BT$305,MATCH(Prod_3!$A31,calc_utili!$B$5:$B$305,0),MATCH(Prod_3!G$5,calc_utili!$B$5:$BT$5,0))</f>
        <v>0.8457385556556769</v>
      </c>
      <c r="H31">
        <f t="shared" si="0"/>
        <v>5.0190918665665798</v>
      </c>
      <c r="J31" s="59">
        <f t="shared" si="1"/>
        <v>151.27386454291474</v>
      </c>
    </row>
    <row r="32" spans="1:10" x14ac:dyDescent="0.25">
      <c r="A32">
        <v>75</v>
      </c>
      <c r="B32">
        <f>INDEX(calc_utili!$B$5:$BT$305,MATCH($A32,calc_utili!$B$5:$B$305,0),MATCH(B$5,calc_utili!$B$5:$BT$5,0))</f>
        <v>-7.7681628256042301E-2</v>
      </c>
      <c r="C32">
        <f>INDEX(calc_utili!$B$5:$BT$305,MATCH($A32,calc_utili!$B$5:$B$305,0),MATCH(C$5,calc_utili!$B$5:$BT$5,0))</f>
        <v>2.9477642508908</v>
      </c>
      <c r="D32">
        <f>INDEX(calc_utili!$B$5:$BT$305,MATCH($A32,calc_utili!$B$5:$B$305,0),MATCH(D$5,calc_utili!$B$5:$BT$5,0))</f>
        <v>0.243636511216823</v>
      </c>
      <c r="E32">
        <f>INDEX(calc_utili!$B$5:$BT$305,MATCH($A32,calc_utili!$B$5:$B$305,0),MATCH(E$5,calc_utili!$B$5:$BT$5,0))</f>
        <v>-0.29215144694438</v>
      </c>
      <c r="F32">
        <f>INDEX(calc_utili!$B$5:$BT$305,MATCH($A32,calc_utili!$B$5:$B$305,0),MATCH(F$5,calc_utili!$B$5:$BT$5,0))</f>
        <v>0.26381617139340302</v>
      </c>
      <c r="G32">
        <f>INDEX(calc_utili!$B$5:$BT$305,MATCH(Prod_3!$A32,calc_utili!$B$5:$B$305,0),MATCH(Prod_3!G$5,calc_utili!$B$5:$BT$5,0))</f>
        <v>0.72791913627085147</v>
      </c>
      <c r="H32">
        <f t="shared" si="0"/>
        <v>3.8133029945714547</v>
      </c>
      <c r="J32" s="59">
        <f t="shared" si="1"/>
        <v>45.299817082705033</v>
      </c>
    </row>
    <row r="33" spans="1:10" x14ac:dyDescent="0.25">
      <c r="A33">
        <v>78</v>
      </c>
      <c r="B33">
        <f>INDEX(calc_utili!$B$5:$BT$305,MATCH($A33,calc_utili!$B$5:$B$305,0),MATCH(B$5,calc_utili!$B$5:$BT$5,0))</f>
        <v>-0.27658272670933098</v>
      </c>
      <c r="C33">
        <f>INDEX(calc_utili!$B$5:$BT$305,MATCH($A33,calc_utili!$B$5:$B$305,0),MATCH(C$5,calc_utili!$B$5:$BT$5,0))</f>
        <v>2.2090761888679502</v>
      </c>
      <c r="D33">
        <f>INDEX(calc_utili!$B$5:$BT$305,MATCH($A33,calc_utili!$B$5:$B$305,0),MATCH(D$5,calc_utili!$B$5:$BT$5,0))</f>
        <v>0.212702147857282</v>
      </c>
      <c r="E33">
        <f>INDEX(calc_utili!$B$5:$BT$305,MATCH($A33,calc_utili!$B$5:$B$305,0),MATCH(E$5,calc_utili!$B$5:$BT$5,0))</f>
        <v>-0.227082930144901</v>
      </c>
      <c r="F33">
        <f>INDEX(calc_utili!$B$5:$BT$305,MATCH($A33,calc_utili!$B$5:$B$305,0),MATCH(F$5,calc_utili!$B$5:$BT$5,0))</f>
        <v>0.30375819766089701</v>
      </c>
      <c r="G33">
        <f>INDEX(calc_utili!$B$5:$BT$305,MATCH(Prod_3!$A33,calc_utili!$B$5:$B$305,0),MATCH(Prod_3!G$5,calc_utili!$B$5:$BT$5,0))</f>
        <v>0.69439388392985002</v>
      </c>
      <c r="H33">
        <f t="shared" si="0"/>
        <v>2.9162647614617474</v>
      </c>
      <c r="J33" s="59">
        <f t="shared" si="1"/>
        <v>18.472160511470641</v>
      </c>
    </row>
    <row r="34" spans="1:10" x14ac:dyDescent="0.25">
      <c r="A34">
        <v>79</v>
      </c>
      <c r="B34">
        <f>INDEX(calc_utili!$B$5:$BT$305,MATCH($A34,calc_utili!$B$5:$B$305,0),MATCH(B$5,calc_utili!$B$5:$BT$5,0))</f>
        <v>-0.95571731806998805</v>
      </c>
      <c r="C34">
        <f>INDEX(calc_utili!$B$5:$BT$305,MATCH($A34,calc_utili!$B$5:$B$305,0),MATCH(C$5,calc_utili!$B$5:$BT$5,0))</f>
        <v>1.2650858572512</v>
      </c>
      <c r="D34">
        <f>INDEX(calc_utili!$B$5:$BT$305,MATCH($A34,calc_utili!$B$5:$B$305,0),MATCH(D$5,calc_utili!$B$5:$BT$5,0))</f>
        <v>0.84036528989161097</v>
      </c>
      <c r="E34">
        <f>INDEX(calc_utili!$B$5:$BT$305,MATCH($A34,calc_utili!$B$5:$B$305,0),MATCH(E$5,calc_utili!$B$5:$BT$5,0))</f>
        <v>-7.9257782751898001E-2</v>
      </c>
      <c r="F34">
        <f>INDEX(calc_utili!$B$5:$BT$305,MATCH($A34,calc_utili!$B$5:$B$305,0),MATCH(F$5,calc_utili!$B$5:$BT$5,0))</f>
        <v>1.31681705686245</v>
      </c>
      <c r="G34">
        <f>INDEX(calc_utili!$B$5:$BT$305,MATCH(Prod_3!$A34,calc_utili!$B$5:$B$305,0),MATCH(Prod_3!G$5,calc_utili!$B$5:$BT$5,0))</f>
        <v>0.5598873351269944</v>
      </c>
      <c r="H34">
        <f t="shared" si="0"/>
        <v>2.9471804383103692</v>
      </c>
      <c r="J34" s="59">
        <f t="shared" si="1"/>
        <v>19.052159187207714</v>
      </c>
    </row>
    <row r="35" spans="1:10" x14ac:dyDescent="0.25">
      <c r="A35">
        <v>999999432</v>
      </c>
      <c r="B35">
        <f>INDEX(calc_utili!$B$5:$BT$305,MATCH($A35,calc_utili!$B$5:$B$305,0),MATCH(B$5,calc_utili!$B$5:$BT$5,0))</f>
        <v>-0.46703623266473698</v>
      </c>
      <c r="C35">
        <f>INDEX(calc_utili!$B$5:$BT$305,MATCH($A35,calc_utili!$B$5:$B$305,0),MATCH(C$5,calc_utili!$B$5:$BT$5,0))</f>
        <v>3.1568674768919598</v>
      </c>
      <c r="D35">
        <f>INDEX(calc_utili!$B$5:$BT$305,MATCH($A35,calc_utili!$B$5:$B$305,0),MATCH(D$5,calc_utili!$B$5:$BT$5,0))</f>
        <v>0.99248201831276495</v>
      </c>
      <c r="E35">
        <f>INDEX(calc_utili!$B$5:$BT$305,MATCH($A35,calc_utili!$B$5:$B$305,0),MATCH(E$5,calc_utili!$B$5:$BT$5,0))</f>
        <v>-0.46927066121557598</v>
      </c>
      <c r="F35">
        <f>INDEX(calc_utili!$B$5:$BT$305,MATCH($A35,calc_utili!$B$5:$B$305,0),MATCH(F$5,calc_utili!$B$5:$BT$5,0))</f>
        <v>-0.29545954060241503</v>
      </c>
      <c r="G35">
        <f>INDEX(calc_utili!$B$5:$BT$305,MATCH(Prod_3!$A35,calc_utili!$B$5:$B$305,0),MATCH(Prod_3!G$5,calc_utili!$B$5:$BT$5,0))</f>
        <v>0.66401163806303209</v>
      </c>
      <c r="H35">
        <f t="shared" si="0"/>
        <v>3.5815946987850289</v>
      </c>
      <c r="J35" s="59">
        <f t="shared" si="1"/>
        <v>35.930793977681972</v>
      </c>
    </row>
    <row r="36" spans="1:10" x14ac:dyDescent="0.25">
      <c r="A36">
        <v>999999440</v>
      </c>
      <c r="B36">
        <f>INDEX(calc_utili!$B$5:$BT$305,MATCH($A36,calc_utili!$B$5:$B$305,0),MATCH(B$5,calc_utili!$B$5:$BT$5,0))</f>
        <v>-0.60178011126865805</v>
      </c>
      <c r="C36">
        <f>INDEX(calc_utili!$B$5:$BT$305,MATCH($A36,calc_utili!$B$5:$B$305,0),MATCH(C$5,calc_utili!$B$5:$BT$5,0))</f>
        <v>3.4321053280736402</v>
      </c>
      <c r="D36">
        <f>INDEX(calc_utili!$B$5:$BT$305,MATCH($A36,calc_utili!$B$5:$B$305,0),MATCH(D$5,calc_utili!$B$5:$BT$5,0))</f>
        <v>0.86526306374950801</v>
      </c>
      <c r="E36">
        <f>INDEX(calc_utili!$B$5:$BT$305,MATCH($A36,calc_utili!$B$5:$B$305,0),MATCH(E$5,calc_utili!$B$5:$BT$5,0))</f>
        <v>-0.79464556401067599</v>
      </c>
      <c r="F36">
        <f>INDEX(calc_utili!$B$5:$BT$305,MATCH($A36,calc_utili!$B$5:$B$305,0),MATCH(F$5,calc_utili!$B$5:$BT$5,0))</f>
        <v>0.33291270166341802</v>
      </c>
      <c r="G36">
        <f>INDEX(calc_utili!$B$5:$BT$305,MATCH(Prod_3!$A36,calc_utili!$B$5:$B$305,0),MATCH(Prod_3!G$5,calc_utili!$B$5:$BT$5,0))</f>
        <v>0.92360524274691258</v>
      </c>
      <c r="H36">
        <f t="shared" si="0"/>
        <v>4.1574606609541451</v>
      </c>
      <c r="J36" s="59">
        <f t="shared" si="1"/>
        <v>63.909029680494882</v>
      </c>
    </row>
    <row r="37" spans="1:10" x14ac:dyDescent="0.25">
      <c r="A37">
        <v>999999441</v>
      </c>
      <c r="B37">
        <f>INDEX(calc_utili!$B$5:$BT$305,MATCH($A37,calc_utili!$B$5:$B$305,0),MATCH(B$5,calc_utili!$B$5:$BT$5,0))</f>
        <v>1.9479905690683801</v>
      </c>
      <c r="C37">
        <f>INDEX(calc_utili!$B$5:$BT$305,MATCH($A37,calc_utili!$B$5:$B$305,0),MATCH(C$5,calc_utili!$B$5:$BT$5,0))</f>
        <v>4.737148600536</v>
      </c>
      <c r="D37">
        <f>INDEX(calc_utili!$B$5:$BT$305,MATCH($A37,calc_utili!$B$5:$B$305,0),MATCH(D$5,calc_utili!$B$5:$BT$5,0))</f>
        <v>0.207928743918527</v>
      </c>
      <c r="E37">
        <f>INDEX(calc_utili!$B$5:$BT$305,MATCH($A37,calc_utili!$B$5:$B$305,0),MATCH(E$5,calc_utili!$B$5:$BT$5,0))</f>
        <v>-0.77174464396917997</v>
      </c>
      <c r="F37">
        <f>INDEX(calc_utili!$B$5:$BT$305,MATCH($A37,calc_utili!$B$5:$B$305,0),MATCH(F$5,calc_utili!$B$5:$BT$5,0))</f>
        <v>-0.55320918742734704</v>
      </c>
      <c r="G37">
        <f>INDEX(calc_utili!$B$5:$BT$305,MATCH(Prod_3!$A37,calc_utili!$B$5:$B$305,0),MATCH(Prod_3!G$5,calc_utili!$B$5:$BT$5,0))</f>
        <v>0.51421411715113052</v>
      </c>
      <c r="H37">
        <f t="shared" si="0"/>
        <v>6.0823281992775096</v>
      </c>
      <c r="J37" s="59">
        <f t="shared" si="1"/>
        <v>438.04787115451109</v>
      </c>
    </row>
    <row r="38" spans="1:10" x14ac:dyDescent="0.25">
      <c r="A38">
        <v>999999443</v>
      </c>
      <c r="B38">
        <f>INDEX(calc_utili!$B$5:$BT$305,MATCH($A38,calc_utili!$B$5:$B$305,0),MATCH(B$5,calc_utili!$B$5:$BT$5,0))</f>
        <v>-0.82216776416603998</v>
      </c>
      <c r="C38">
        <f>INDEX(calc_utili!$B$5:$BT$305,MATCH($A38,calc_utili!$B$5:$B$305,0),MATCH(C$5,calc_utili!$B$5:$BT$5,0))</f>
        <v>3.5491918800497801</v>
      </c>
      <c r="D38">
        <f>INDEX(calc_utili!$B$5:$BT$305,MATCH($A38,calc_utili!$B$5:$B$305,0),MATCH(D$5,calc_utili!$B$5:$BT$5,0))</f>
        <v>0.742123997675464</v>
      </c>
      <c r="E38">
        <f>INDEX(calc_utili!$B$5:$BT$305,MATCH($A38,calc_utili!$B$5:$B$305,0),MATCH(E$5,calc_utili!$B$5:$BT$5,0))</f>
        <v>-0.46476846167517299</v>
      </c>
      <c r="F38">
        <f>INDEX(calc_utili!$B$5:$BT$305,MATCH($A38,calc_utili!$B$5:$B$305,0),MATCH(F$5,calc_utili!$B$5:$BT$5,0))</f>
        <v>1.30040793517275</v>
      </c>
      <c r="G38">
        <f>INDEX(calc_utili!$B$5:$BT$305,MATCH(Prod_3!$A38,calc_utili!$B$5:$B$305,0),MATCH(Prod_3!G$5,calc_utili!$B$5:$BT$5,0))</f>
        <v>1.0131993292219548</v>
      </c>
      <c r="H38">
        <f t="shared" si="0"/>
        <v>5.3179869162787359</v>
      </c>
      <c r="J38" s="59">
        <f t="shared" si="1"/>
        <v>203.97285398294497</v>
      </c>
    </row>
    <row r="39" spans="1:10" x14ac:dyDescent="0.25">
      <c r="A39">
        <v>999999446</v>
      </c>
      <c r="B39">
        <f>INDEX(calc_utili!$B$5:$BT$305,MATCH($A39,calc_utili!$B$5:$B$305,0),MATCH(B$5,calc_utili!$B$5:$BT$5,0))</f>
        <v>-1.56365268680255</v>
      </c>
      <c r="C39">
        <f>INDEX(calc_utili!$B$5:$BT$305,MATCH($A39,calc_utili!$B$5:$B$305,0),MATCH(C$5,calc_utili!$B$5:$BT$5,0))</f>
        <v>4.5636005370511299</v>
      </c>
      <c r="D39">
        <f>INDEX(calc_utili!$B$5:$BT$305,MATCH($A39,calc_utili!$B$5:$B$305,0),MATCH(D$5,calc_utili!$B$5:$BT$5,0))</f>
        <v>0.58043180410839101</v>
      </c>
      <c r="E39">
        <f>INDEX(calc_utili!$B$5:$BT$305,MATCH($A39,calc_utili!$B$5:$B$305,0),MATCH(E$5,calc_utili!$B$5:$BT$5,0))</f>
        <v>-0.19017870227250899</v>
      </c>
      <c r="F39">
        <f>INDEX(calc_utili!$B$5:$BT$305,MATCH($A39,calc_utili!$B$5:$B$305,0),MATCH(F$5,calc_utili!$B$5:$BT$5,0))</f>
        <v>-0.27707299321855999</v>
      </c>
      <c r="G39">
        <f>INDEX(calc_utili!$B$5:$BT$305,MATCH(Prod_3!$A39,calc_utili!$B$5:$B$305,0),MATCH(Prod_3!G$5,calc_utili!$B$5:$BT$5,0))</f>
        <v>0.95319401881650201</v>
      </c>
      <c r="H39">
        <f t="shared" si="0"/>
        <v>4.0663219776824038</v>
      </c>
      <c r="J39" s="59">
        <f t="shared" si="1"/>
        <v>58.341984366333783</v>
      </c>
    </row>
    <row r="40" spans="1:10" x14ac:dyDescent="0.25">
      <c r="A40">
        <v>999999447</v>
      </c>
      <c r="B40">
        <f>INDEX(calc_utili!$B$5:$BT$305,MATCH($A40,calc_utili!$B$5:$B$305,0),MATCH(B$5,calc_utili!$B$5:$BT$5,0))</f>
        <v>-0.72191006262267998</v>
      </c>
      <c r="C40">
        <f>INDEX(calc_utili!$B$5:$BT$305,MATCH($A40,calc_utili!$B$5:$B$305,0),MATCH(C$5,calc_utili!$B$5:$BT$5,0))</f>
        <v>2.7502743545033699</v>
      </c>
      <c r="D40">
        <f>INDEX(calc_utili!$B$5:$BT$305,MATCH($A40,calc_utili!$B$5:$B$305,0),MATCH(D$5,calc_utili!$B$5:$BT$5,0))</f>
        <v>-4.6368416771599898E-2</v>
      </c>
      <c r="E40">
        <f>INDEX(calc_utili!$B$5:$BT$305,MATCH($A40,calc_utili!$B$5:$B$305,0),MATCH(E$5,calc_utili!$B$5:$BT$5,0))</f>
        <v>0.50006598591941598</v>
      </c>
      <c r="F40">
        <f>INDEX(calc_utili!$B$5:$BT$305,MATCH($A40,calc_utili!$B$5:$B$305,0),MATCH(F$5,calc_utili!$B$5:$BT$5,0))</f>
        <v>2.2799228273552099E-2</v>
      </c>
      <c r="G40">
        <f>INDEX(calc_utili!$B$5:$BT$305,MATCH(Prod_3!$A40,calc_utili!$B$5:$B$305,0),MATCH(Prod_3!G$5,calc_utili!$B$5:$BT$5,0))</f>
        <v>1.2622288319307735</v>
      </c>
      <c r="H40">
        <f t="shared" si="0"/>
        <v>3.7670899212328317</v>
      </c>
      <c r="J40" s="59">
        <f t="shared" si="1"/>
        <v>43.254008935513248</v>
      </c>
    </row>
    <row r="41" spans="1:10" x14ac:dyDescent="0.25">
      <c r="A41">
        <v>999999448</v>
      </c>
      <c r="B41">
        <f>INDEX(calc_utili!$B$5:$BT$305,MATCH($A41,calc_utili!$B$5:$B$305,0),MATCH(B$5,calc_utili!$B$5:$BT$5,0))</f>
        <v>-0.84625366060948404</v>
      </c>
      <c r="C41">
        <f>INDEX(calc_utili!$B$5:$BT$305,MATCH($A41,calc_utili!$B$5:$B$305,0),MATCH(C$5,calc_utili!$B$5:$BT$5,0))</f>
        <v>4.2227928465842597</v>
      </c>
      <c r="D41">
        <f>INDEX(calc_utili!$B$5:$BT$305,MATCH($A41,calc_utili!$B$5:$B$305,0),MATCH(D$5,calc_utili!$B$5:$BT$5,0))</f>
        <v>0.15349687659699701</v>
      </c>
      <c r="E41">
        <f>INDEX(calc_utili!$B$5:$BT$305,MATCH($A41,calc_utili!$B$5:$B$305,0),MATCH(E$5,calc_utili!$B$5:$BT$5,0))</f>
        <v>0.43063048776143498</v>
      </c>
      <c r="F41">
        <f>INDEX(calc_utili!$B$5:$BT$305,MATCH($A41,calc_utili!$B$5:$B$305,0),MATCH(F$5,calc_utili!$B$5:$BT$5,0))</f>
        <v>-0.27392488829151901</v>
      </c>
      <c r="G41">
        <f>INDEX(calc_utili!$B$5:$BT$305,MATCH(Prod_3!$A41,calc_utili!$B$5:$B$305,0),MATCH(Prod_3!G$5,calc_utili!$B$5:$BT$5,0))</f>
        <v>1.4484644443542951</v>
      </c>
      <c r="H41">
        <f t="shared" si="0"/>
        <v>5.1352061063959837</v>
      </c>
      <c r="J41" s="59">
        <f t="shared" si="1"/>
        <v>169.89933360561164</v>
      </c>
    </row>
    <row r="42" spans="1:10" x14ac:dyDescent="0.25">
      <c r="A42">
        <v>999999449</v>
      </c>
      <c r="B42">
        <f>INDEX(calc_utili!$B$5:$BT$305,MATCH($A42,calc_utili!$B$5:$B$305,0),MATCH(B$5,calc_utili!$B$5:$BT$5,0))</f>
        <v>-0.80137551363206605</v>
      </c>
      <c r="C42">
        <f>INDEX(calc_utili!$B$5:$BT$305,MATCH($A42,calc_utili!$B$5:$B$305,0),MATCH(C$5,calc_utili!$B$5:$BT$5,0))</f>
        <v>3.02439226527129</v>
      </c>
      <c r="D42">
        <f>INDEX(calc_utili!$B$5:$BT$305,MATCH($A42,calc_utili!$B$5:$B$305,0),MATCH(D$5,calc_utili!$B$5:$BT$5,0))</f>
        <v>0.27853098526911302</v>
      </c>
      <c r="E42">
        <f>INDEX(calc_utili!$B$5:$BT$305,MATCH($A42,calc_utili!$B$5:$B$305,0),MATCH(E$5,calc_utili!$B$5:$BT$5,0))</f>
        <v>-0.40645497815697001</v>
      </c>
      <c r="F42">
        <f>INDEX(calc_utili!$B$5:$BT$305,MATCH($A42,calc_utili!$B$5:$B$305,0),MATCH(F$5,calc_utili!$B$5:$BT$5,0))</f>
        <v>0.32348821690671598</v>
      </c>
      <c r="G42">
        <f>INDEX(calc_utili!$B$5:$BT$305,MATCH(Prod_3!$A42,calc_utili!$B$5:$B$305,0),MATCH(Prod_3!G$5,calc_utili!$B$5:$BT$5,0))</f>
        <v>1.4703025534909528</v>
      </c>
      <c r="H42">
        <f t="shared" si="0"/>
        <v>3.8888835291490356</v>
      </c>
      <c r="J42" s="59">
        <f t="shared" si="1"/>
        <v>48.856309417176838</v>
      </c>
    </row>
    <row r="43" spans="1:10" x14ac:dyDescent="0.25">
      <c r="A43">
        <v>999999450</v>
      </c>
      <c r="B43">
        <f>INDEX(calc_utili!$B$5:$BT$305,MATCH($A43,calc_utili!$B$5:$B$305,0),MATCH(B$5,calc_utili!$B$5:$BT$5,0))</f>
        <v>-0.30757292068928299</v>
      </c>
      <c r="C43">
        <f>INDEX(calc_utili!$B$5:$BT$305,MATCH($A43,calc_utili!$B$5:$B$305,0),MATCH(C$5,calc_utili!$B$5:$BT$5,0))</f>
        <v>2.3795004462668099</v>
      </c>
      <c r="D43">
        <f>INDEX(calc_utili!$B$5:$BT$305,MATCH($A43,calc_utili!$B$5:$B$305,0),MATCH(D$5,calc_utili!$B$5:$BT$5,0))</f>
        <v>0.44952207295650998</v>
      </c>
      <c r="E43">
        <f>INDEX(calc_utili!$B$5:$BT$305,MATCH($A43,calc_utili!$B$5:$B$305,0),MATCH(E$5,calc_utili!$B$5:$BT$5,0))</f>
        <v>-0.142918411316032</v>
      </c>
      <c r="F43">
        <f>INDEX(calc_utili!$B$5:$BT$305,MATCH($A43,calc_utili!$B$5:$B$305,0),MATCH(F$5,calc_utili!$B$5:$BT$5,0))</f>
        <v>0.32881210441789199</v>
      </c>
      <c r="G43">
        <f>INDEX(calc_utili!$B$5:$BT$305,MATCH(Prod_3!$A43,calc_utili!$B$5:$B$305,0),MATCH(Prod_3!G$5,calc_utili!$B$5:$BT$5,0))</f>
        <v>1.1323558173602688</v>
      </c>
      <c r="H43">
        <f t="shared" si="0"/>
        <v>3.8396991089961663</v>
      </c>
      <c r="J43" s="59">
        <f t="shared" si="1"/>
        <v>46.511477448971092</v>
      </c>
    </row>
    <row r="44" spans="1:10" x14ac:dyDescent="0.25">
      <c r="A44">
        <v>999999456</v>
      </c>
      <c r="B44">
        <f>INDEX(calc_utili!$B$5:$BT$305,MATCH($A44,calc_utili!$B$5:$B$305,0),MATCH(B$5,calc_utili!$B$5:$BT$5,0))</f>
        <v>0.33426625303192098</v>
      </c>
      <c r="C44">
        <f>INDEX(calc_utili!$B$5:$BT$305,MATCH($A44,calc_utili!$B$5:$B$305,0),MATCH(C$5,calc_utili!$B$5:$BT$5,0))</f>
        <v>1.61906093461225</v>
      </c>
      <c r="D44">
        <f>INDEX(calc_utili!$B$5:$BT$305,MATCH($A44,calc_utili!$B$5:$B$305,0),MATCH(D$5,calc_utili!$B$5:$BT$5,0))</f>
        <v>0.584852086027429</v>
      </c>
      <c r="E44">
        <f>INDEX(calc_utili!$B$5:$BT$305,MATCH($A44,calc_utili!$B$5:$B$305,0),MATCH(E$5,calc_utili!$B$5:$BT$5,0))</f>
        <v>0.23809602655918399</v>
      </c>
      <c r="F44">
        <f>INDEX(calc_utili!$B$5:$BT$305,MATCH($A44,calc_utili!$B$5:$B$305,0),MATCH(F$5,calc_utili!$B$5:$BT$5,0))</f>
        <v>-0.15985640293202</v>
      </c>
      <c r="G44">
        <f>INDEX(calc_utili!$B$5:$BT$305,MATCH(Prod_3!$A44,calc_utili!$B$5:$B$305,0),MATCH(Prod_3!G$5,calc_utili!$B$5:$BT$5,0))</f>
        <v>0.29984656799537257</v>
      </c>
      <c r="H44">
        <f t="shared" si="0"/>
        <v>2.9162654652941362</v>
      </c>
      <c r="J44" s="59">
        <f t="shared" si="1"/>
        <v>18.472173512780074</v>
      </c>
    </row>
    <row r="45" spans="1:10" x14ac:dyDescent="0.25">
      <c r="A45">
        <v>999999457</v>
      </c>
      <c r="B45">
        <f>INDEX(calc_utili!$B$5:$BT$305,MATCH($A45,calc_utili!$B$5:$B$305,0),MATCH(B$5,calc_utili!$B$5:$BT$5,0))</f>
        <v>-0.60866584300234905</v>
      </c>
      <c r="C45">
        <f>INDEX(calc_utili!$B$5:$BT$305,MATCH($A45,calc_utili!$B$5:$B$305,0),MATCH(C$5,calc_utili!$B$5:$BT$5,0))</f>
        <v>0.87720970176055502</v>
      </c>
      <c r="D45">
        <f>INDEX(calc_utili!$B$5:$BT$305,MATCH($A45,calc_utili!$B$5:$B$305,0),MATCH(D$5,calc_utili!$B$5:$BT$5,0))</f>
        <v>0.60933077028025695</v>
      </c>
      <c r="E45">
        <f>INDEX(calc_utili!$B$5:$BT$305,MATCH($A45,calc_utili!$B$5:$B$305,0),MATCH(E$5,calc_utili!$B$5:$BT$5,0))</f>
        <v>0.131904062230981</v>
      </c>
      <c r="F45">
        <f>INDEX(calc_utili!$B$5:$BT$305,MATCH($A45,calc_utili!$B$5:$B$305,0),MATCH(F$5,calc_utili!$B$5:$BT$5,0))</f>
        <v>0.491701303336599</v>
      </c>
      <c r="G45">
        <f>INDEX(calc_utili!$B$5:$BT$305,MATCH(Prod_3!$A45,calc_utili!$B$5:$B$305,0),MATCH(Prod_3!G$5,calc_utili!$B$5:$BT$5,0))</f>
        <v>-5.4927514264861976E-2</v>
      </c>
      <c r="H45">
        <f t="shared" si="0"/>
        <v>1.4465524803411811</v>
      </c>
      <c r="J45" s="59">
        <f t="shared" si="1"/>
        <v>4.2484426493745922</v>
      </c>
    </row>
    <row r="46" spans="1:10" x14ac:dyDescent="0.25">
      <c r="A46">
        <v>999999458</v>
      </c>
      <c r="B46">
        <f>INDEX(calc_utili!$B$5:$BT$305,MATCH($A46,calc_utili!$B$5:$B$305,0),MATCH(B$5,calc_utili!$B$5:$BT$5,0))</f>
        <v>-0.42126724006974597</v>
      </c>
      <c r="C46">
        <f>INDEX(calc_utili!$B$5:$BT$305,MATCH($A46,calc_utili!$B$5:$B$305,0),MATCH(C$5,calc_utili!$B$5:$BT$5,0))</f>
        <v>0.901898660418605</v>
      </c>
      <c r="D46">
        <f>INDEX(calc_utili!$B$5:$BT$305,MATCH($A46,calc_utili!$B$5:$B$305,0),MATCH(D$5,calc_utili!$B$5:$BT$5,0))</f>
        <v>0.62172377819913704</v>
      </c>
      <c r="E46">
        <f>INDEX(calc_utili!$B$5:$BT$305,MATCH($A46,calc_utili!$B$5:$B$305,0),MATCH(E$5,calc_utili!$B$5:$BT$5,0))</f>
        <v>-0.49836329443941402</v>
      </c>
      <c r="F46">
        <f>INDEX(calc_utili!$B$5:$BT$305,MATCH($A46,calc_utili!$B$5:$B$305,0),MATCH(F$5,calc_utili!$B$5:$BT$5,0))</f>
        <v>0.547643599977503</v>
      </c>
      <c r="G46">
        <f>INDEX(calc_utili!$B$5:$BT$305,MATCH(Prod_3!$A46,calc_utili!$B$5:$B$305,0),MATCH(Prod_3!G$5,calc_utili!$B$5:$BT$5,0))</f>
        <v>1.3881935356673409</v>
      </c>
      <c r="H46">
        <f t="shared" si="0"/>
        <v>2.539829039753426</v>
      </c>
      <c r="J46" s="59">
        <f t="shared" si="1"/>
        <v>12.677503436444612</v>
      </c>
    </row>
    <row r="47" spans="1:10" x14ac:dyDescent="0.25">
      <c r="A47">
        <v>999999460</v>
      </c>
      <c r="B47">
        <f>INDEX(calc_utili!$B$5:$BT$305,MATCH($A47,calc_utili!$B$5:$B$305,0),MATCH(B$5,calc_utili!$B$5:$BT$5,0))</f>
        <v>-0.12929198624072699</v>
      </c>
      <c r="C47">
        <f>INDEX(calc_utili!$B$5:$BT$305,MATCH($A47,calc_utili!$B$5:$B$305,0),MATCH(C$5,calc_utili!$B$5:$BT$5,0))</f>
        <v>-0.66454368791824203</v>
      </c>
      <c r="D47">
        <f>INDEX(calc_utili!$B$5:$BT$305,MATCH($A47,calc_utili!$B$5:$B$305,0),MATCH(D$5,calc_utili!$B$5:$BT$5,0))</f>
        <v>0.80449519685901905</v>
      </c>
      <c r="E47">
        <f>INDEX(calc_utili!$B$5:$BT$305,MATCH($A47,calc_utili!$B$5:$B$305,0),MATCH(E$5,calc_utili!$B$5:$BT$5,0))</f>
        <v>1.01257512027601</v>
      </c>
      <c r="F47">
        <f>INDEX(calc_utili!$B$5:$BT$305,MATCH($A47,calc_utili!$B$5:$B$305,0),MATCH(F$5,calc_utili!$B$5:$BT$5,0))</f>
        <v>0.96088227788718295</v>
      </c>
      <c r="G47">
        <f>INDEX(calc_utili!$B$5:$BT$305,MATCH(Prod_3!$A47,calc_utili!$B$5:$B$305,0),MATCH(Prod_3!G$5,calc_utili!$B$5:$BT$5,0))</f>
        <v>0.27943670556167977</v>
      </c>
      <c r="H47">
        <f t="shared" si="0"/>
        <v>2.2635536264249225</v>
      </c>
      <c r="J47" s="59">
        <f t="shared" si="1"/>
        <v>9.6172044662732947</v>
      </c>
    </row>
    <row r="48" spans="1:10" x14ac:dyDescent="0.25">
      <c r="A48">
        <v>999999461</v>
      </c>
      <c r="B48">
        <f>INDEX(calc_utili!$B$5:$BT$305,MATCH($A48,calc_utili!$B$5:$B$305,0),MATCH(B$5,calc_utili!$B$5:$BT$5,0))</f>
        <v>-0.88154434631975698</v>
      </c>
      <c r="C48">
        <f>INDEX(calc_utili!$B$5:$BT$305,MATCH($A48,calc_utili!$B$5:$B$305,0),MATCH(C$5,calc_utili!$B$5:$BT$5,0))</f>
        <v>1.4726746721538599</v>
      </c>
      <c r="D48">
        <f>INDEX(calc_utili!$B$5:$BT$305,MATCH($A48,calc_utili!$B$5:$B$305,0),MATCH(D$5,calc_utili!$B$5:$BT$5,0))</f>
        <v>1.4732737706902099</v>
      </c>
      <c r="E48">
        <f>INDEX(calc_utili!$B$5:$BT$305,MATCH($A48,calc_utili!$B$5:$B$305,0),MATCH(E$5,calc_utili!$B$5:$BT$5,0))</f>
        <v>-7.6621422407429996E-3</v>
      </c>
      <c r="F48">
        <f>INDEX(calc_utili!$B$5:$BT$305,MATCH($A48,calc_utili!$B$5:$B$305,0),MATCH(F$5,calc_utili!$B$5:$BT$5,0))</f>
        <v>-0.29476990565053002</v>
      </c>
      <c r="G48">
        <f>INDEX(calc_utili!$B$5:$BT$305,MATCH(Prod_3!$A48,calc_utili!$B$5:$B$305,0),MATCH(Prod_3!G$5,calc_utili!$B$5:$BT$5,0))</f>
        <v>1.3590119578644888</v>
      </c>
      <c r="H48">
        <f t="shared" si="0"/>
        <v>3.1209840064975287</v>
      </c>
      <c r="J48" s="59">
        <f t="shared" si="1"/>
        <v>22.668674795378124</v>
      </c>
    </row>
    <row r="49" spans="1:10" x14ac:dyDescent="0.25">
      <c r="A49">
        <v>999999462</v>
      </c>
      <c r="B49">
        <f>INDEX(calc_utili!$B$5:$BT$305,MATCH($A49,calc_utili!$B$5:$B$305,0),MATCH(B$5,calc_utili!$B$5:$BT$5,0))</f>
        <v>-0.52900572871347895</v>
      </c>
      <c r="C49">
        <f>INDEX(calc_utili!$B$5:$BT$305,MATCH($A49,calc_utili!$B$5:$B$305,0),MATCH(C$5,calc_utili!$B$5:$BT$5,0))</f>
        <v>0.62479977189632396</v>
      </c>
      <c r="D49">
        <f>INDEX(calc_utili!$B$5:$BT$305,MATCH($A49,calc_utili!$B$5:$B$305,0),MATCH(D$5,calc_utili!$B$5:$BT$5,0))</f>
        <v>-0.531514428248686</v>
      </c>
      <c r="E49">
        <f>INDEX(calc_utili!$B$5:$BT$305,MATCH($A49,calc_utili!$B$5:$B$305,0),MATCH(E$5,calc_utili!$B$5:$BT$5,0))</f>
        <v>0.18844576297330601</v>
      </c>
      <c r="F49">
        <f>INDEX(calc_utili!$B$5:$BT$305,MATCH($A49,calc_utili!$B$5:$B$305,0),MATCH(F$5,calc_utili!$B$5:$BT$5,0))</f>
        <v>-0.422761696157269</v>
      </c>
      <c r="G49">
        <f>INDEX(calc_utili!$B$5:$BT$305,MATCH(Prod_3!$A49,calc_utili!$B$5:$B$305,0),MATCH(Prod_3!G$5,calc_utili!$B$5:$BT$5,0))</f>
        <v>1.2037908771028487</v>
      </c>
      <c r="H49">
        <f t="shared" si="0"/>
        <v>0.53375455885304479</v>
      </c>
      <c r="J49" s="59">
        <f t="shared" si="1"/>
        <v>1.7053230396391075</v>
      </c>
    </row>
    <row r="50" spans="1:10" x14ac:dyDescent="0.25">
      <c r="A50">
        <v>999999468</v>
      </c>
      <c r="B50">
        <f>INDEX(calc_utili!$B$5:$BT$305,MATCH($A50,calc_utili!$B$5:$B$305,0),MATCH(B$5,calc_utili!$B$5:$BT$5,0))</f>
        <v>-0.10071874362208</v>
      </c>
      <c r="C50">
        <f>INDEX(calc_utili!$B$5:$BT$305,MATCH($A50,calc_utili!$B$5:$B$305,0),MATCH(C$5,calc_utili!$B$5:$BT$5,0))</f>
        <v>4.1930334401827301</v>
      </c>
      <c r="D50">
        <f>INDEX(calc_utili!$B$5:$BT$305,MATCH($A50,calc_utili!$B$5:$B$305,0),MATCH(D$5,calc_utili!$B$5:$BT$5,0))</f>
        <v>2.24010553441726E-2</v>
      </c>
      <c r="E50">
        <f>INDEX(calc_utili!$B$5:$BT$305,MATCH($A50,calc_utili!$B$5:$B$305,0),MATCH(E$5,calc_utili!$B$5:$BT$5,0))</f>
        <v>-0.58395477877915203</v>
      </c>
      <c r="F50">
        <f>INDEX(calc_utili!$B$5:$BT$305,MATCH($A50,calc_utili!$B$5:$B$305,0),MATCH(F$5,calc_utili!$B$5:$BT$5,0))</f>
        <v>0.197328614815313</v>
      </c>
      <c r="G50">
        <f>INDEX(calc_utili!$B$5:$BT$305,MATCH(Prod_3!$A50,calc_utili!$B$5:$B$305,0),MATCH(Prod_3!G$5,calc_utili!$B$5:$BT$5,0))</f>
        <v>0.84091471796144912</v>
      </c>
      <c r="H50">
        <f t="shared" si="0"/>
        <v>4.5690043059024319</v>
      </c>
      <c r="J50" s="59">
        <f t="shared" si="1"/>
        <v>96.448029213949468</v>
      </c>
    </row>
    <row r="51" spans="1:10" x14ac:dyDescent="0.25">
      <c r="A51">
        <v>999999474</v>
      </c>
      <c r="B51">
        <f>INDEX(calc_utili!$B$5:$BT$305,MATCH($A51,calc_utili!$B$5:$B$305,0),MATCH(B$5,calc_utili!$B$5:$BT$5,0))</f>
        <v>-1.13563556318817E-2</v>
      </c>
      <c r="C51">
        <f>INDEX(calc_utili!$B$5:$BT$305,MATCH($A51,calc_utili!$B$5:$B$305,0),MATCH(C$5,calc_utili!$B$5:$BT$5,0))</f>
        <v>1.4617469937874901</v>
      </c>
      <c r="D51">
        <f>INDEX(calc_utili!$B$5:$BT$305,MATCH($A51,calc_utili!$B$5:$B$305,0),MATCH(D$5,calc_utili!$B$5:$BT$5,0))</f>
        <v>0.52013547808066096</v>
      </c>
      <c r="E51">
        <f>INDEX(calc_utili!$B$5:$BT$305,MATCH($A51,calc_utili!$B$5:$B$305,0),MATCH(E$5,calc_utili!$B$5:$BT$5,0))</f>
        <v>-0.20304437516617899</v>
      </c>
      <c r="F51">
        <f>INDEX(calc_utili!$B$5:$BT$305,MATCH($A51,calc_utili!$B$5:$B$305,0),MATCH(F$5,calc_utili!$B$5:$BT$5,0))</f>
        <v>0.52711172778762705</v>
      </c>
      <c r="G51">
        <f>INDEX(calc_utili!$B$5:$BT$305,MATCH(Prod_3!$A51,calc_utili!$B$5:$B$305,0),MATCH(Prod_3!G$5,calc_utili!$B$5:$BT$5,0))</f>
        <v>0.49174781907807308</v>
      </c>
      <c r="H51">
        <f t="shared" si="0"/>
        <v>2.7863412879357905</v>
      </c>
      <c r="J51" s="59">
        <f t="shared" si="1"/>
        <v>16.221561075728225</v>
      </c>
    </row>
    <row r="52" spans="1:10" x14ac:dyDescent="0.25">
      <c r="A52">
        <v>999999477</v>
      </c>
      <c r="B52">
        <f>INDEX(calc_utili!$B$5:$BT$305,MATCH($A52,calc_utili!$B$5:$B$305,0),MATCH(B$5,calc_utili!$B$5:$BT$5,0))</f>
        <v>-0.54927159356147404</v>
      </c>
      <c r="C52">
        <f>INDEX(calc_utili!$B$5:$BT$305,MATCH($A52,calc_utili!$B$5:$B$305,0),MATCH(C$5,calc_utili!$B$5:$BT$5,0))</f>
        <v>0.92134838965202803</v>
      </c>
      <c r="D52">
        <f>INDEX(calc_utili!$B$5:$BT$305,MATCH($A52,calc_utili!$B$5:$B$305,0),MATCH(D$5,calc_utili!$B$5:$BT$5,0))</f>
        <v>0.635282930988047</v>
      </c>
      <c r="E52">
        <f>INDEX(calc_utili!$B$5:$BT$305,MATCH($A52,calc_utili!$B$5:$B$305,0),MATCH(E$5,calc_utili!$B$5:$BT$5,0))</f>
        <v>-0.34352609615267898</v>
      </c>
      <c r="F52">
        <f>INDEX(calc_utili!$B$5:$BT$305,MATCH($A52,calc_utili!$B$5:$B$305,0),MATCH(F$5,calc_utili!$B$5:$BT$5,0))</f>
        <v>-1.0153618727565901</v>
      </c>
      <c r="G52">
        <f>INDEX(calc_utili!$B$5:$BT$305,MATCH(Prod_3!$A52,calc_utili!$B$5:$B$305,0),MATCH(Prod_3!G$5,calc_utili!$B$5:$BT$5,0))</f>
        <v>0.33699758727175233</v>
      </c>
      <c r="H52">
        <f t="shared" si="0"/>
        <v>-1.4530654558915668E-2</v>
      </c>
      <c r="J52" s="59">
        <f t="shared" si="1"/>
        <v>0.98557440592061252</v>
      </c>
    </row>
    <row r="53" spans="1:10" x14ac:dyDescent="0.25">
      <c r="A53">
        <v>999999478</v>
      </c>
      <c r="B53">
        <f>INDEX(calc_utili!$B$5:$BT$305,MATCH($A53,calc_utili!$B$5:$B$305,0),MATCH(B$5,calc_utili!$B$5:$BT$5,0))</f>
        <v>5.3501436178743797E-2</v>
      </c>
      <c r="C53">
        <f>INDEX(calc_utili!$B$5:$BT$305,MATCH($A53,calc_utili!$B$5:$B$305,0),MATCH(C$5,calc_utili!$B$5:$BT$5,0))</f>
        <v>0.96853438628795996</v>
      </c>
      <c r="D53">
        <f>INDEX(calc_utili!$B$5:$BT$305,MATCH($A53,calc_utili!$B$5:$B$305,0),MATCH(D$5,calc_utili!$B$5:$BT$5,0))</f>
        <v>0.48211475740061599</v>
      </c>
      <c r="E53">
        <f>INDEX(calc_utili!$B$5:$BT$305,MATCH($A53,calc_utili!$B$5:$B$305,0),MATCH(E$5,calc_utili!$B$5:$BT$5,0))</f>
        <v>-0.45955728138162999</v>
      </c>
      <c r="F53">
        <f>INDEX(calc_utili!$B$5:$BT$305,MATCH($A53,calc_utili!$B$5:$B$305,0),MATCH(F$5,calc_utili!$B$5:$BT$5,0))</f>
        <v>0.47726936336699699</v>
      </c>
      <c r="G53">
        <f>INDEX(calc_utili!$B$5:$BT$305,MATCH(Prod_3!$A53,calc_utili!$B$5:$B$305,0),MATCH(Prod_3!G$5,calc_utili!$B$5:$BT$5,0))</f>
        <v>0.81993231583944404</v>
      </c>
      <c r="H53">
        <f t="shared" si="0"/>
        <v>2.3417949776921305</v>
      </c>
      <c r="J53" s="59">
        <f t="shared" si="1"/>
        <v>10.399887384675683</v>
      </c>
    </row>
    <row r="54" spans="1:10" x14ac:dyDescent="0.25">
      <c r="A54">
        <v>999999479</v>
      </c>
      <c r="B54">
        <f>INDEX(calc_utili!$B$5:$BT$305,MATCH($A54,calc_utili!$B$5:$B$305,0),MATCH(B$5,calc_utili!$B$5:$BT$5,0))</f>
        <v>0.20483794349123</v>
      </c>
      <c r="C54">
        <f>INDEX(calc_utili!$B$5:$BT$305,MATCH($A54,calc_utili!$B$5:$B$305,0),MATCH(C$5,calc_utili!$B$5:$BT$5,0))</f>
        <v>2.0387405619903101</v>
      </c>
      <c r="D54">
        <f>INDEX(calc_utili!$B$5:$BT$305,MATCH($A54,calc_utili!$B$5:$B$305,0),MATCH(D$5,calc_utili!$B$5:$BT$5,0))</f>
        <v>0.36008867805030598</v>
      </c>
      <c r="E54">
        <f>INDEX(calc_utili!$B$5:$BT$305,MATCH($A54,calc_utili!$B$5:$B$305,0),MATCH(E$5,calc_utili!$B$5:$BT$5,0))</f>
        <v>-0.46084747585945102</v>
      </c>
      <c r="F54">
        <f>INDEX(calc_utili!$B$5:$BT$305,MATCH($A54,calc_utili!$B$5:$B$305,0),MATCH(F$5,calc_utili!$B$5:$BT$5,0))</f>
        <v>0.26980072331104998</v>
      </c>
      <c r="G54">
        <f>INDEX(calc_utili!$B$5:$BT$305,MATCH(Prod_3!$A54,calc_utili!$B$5:$B$305,0),MATCH(Prod_3!G$5,calc_utili!$B$5:$BT$5,0))</f>
        <v>0.62486652819178179</v>
      </c>
      <c r="H54">
        <f t="shared" si="0"/>
        <v>3.0374869591752267</v>
      </c>
      <c r="J54" s="59">
        <f t="shared" si="1"/>
        <v>20.852773462345493</v>
      </c>
    </row>
    <row r="55" spans="1:10" x14ac:dyDescent="0.25">
      <c r="A55">
        <v>999999480</v>
      </c>
      <c r="B55">
        <f>INDEX(calc_utili!$B$5:$BT$305,MATCH($A55,calc_utili!$B$5:$B$305,0),MATCH(B$5,calc_utili!$B$5:$BT$5,0))</f>
        <v>-0.192061123793272</v>
      </c>
      <c r="C55">
        <f>INDEX(calc_utili!$B$5:$BT$305,MATCH($A55,calc_utili!$B$5:$B$305,0),MATCH(C$5,calc_utili!$B$5:$BT$5,0))</f>
        <v>2.6964713919497401</v>
      </c>
      <c r="D55">
        <f>INDEX(calc_utili!$B$5:$BT$305,MATCH($A55,calc_utili!$B$5:$B$305,0),MATCH(D$5,calc_utili!$B$5:$BT$5,0))</f>
        <v>7.7268392881042203E-2</v>
      </c>
      <c r="E55">
        <f>INDEX(calc_utili!$B$5:$BT$305,MATCH($A55,calc_utili!$B$5:$B$305,0),MATCH(E$5,calc_utili!$B$5:$BT$5,0))</f>
        <v>0.25050552163727602</v>
      </c>
      <c r="F55">
        <f>INDEX(calc_utili!$B$5:$BT$305,MATCH($A55,calc_utili!$B$5:$B$305,0),MATCH(F$5,calc_utili!$B$5:$BT$5,0))</f>
        <v>0.58174908525290503</v>
      </c>
      <c r="G55">
        <f>INDEX(calc_utili!$B$5:$BT$305,MATCH(Prod_3!$A55,calc_utili!$B$5:$B$305,0),MATCH(Prod_3!G$5,calc_utili!$B$5:$BT$5,0))</f>
        <v>0.66469616644171836</v>
      </c>
      <c r="H55">
        <f t="shared" si="0"/>
        <v>4.0786294343694092</v>
      </c>
      <c r="J55" s="59">
        <f t="shared" si="1"/>
        <v>59.064462627239131</v>
      </c>
    </row>
    <row r="56" spans="1:10" x14ac:dyDescent="0.25">
      <c r="A56">
        <v>999999482</v>
      </c>
      <c r="B56">
        <f>INDEX(calc_utili!$B$5:$BT$305,MATCH($A56,calc_utili!$B$5:$B$305,0),MATCH(B$5,calc_utili!$B$5:$BT$5,0))</f>
        <v>-0.425957042037232</v>
      </c>
      <c r="C56">
        <f>INDEX(calc_utili!$B$5:$BT$305,MATCH($A56,calc_utili!$B$5:$B$305,0),MATCH(C$5,calc_utili!$B$5:$BT$5,0))</f>
        <v>2.3996316901750898</v>
      </c>
      <c r="D56">
        <f>INDEX(calc_utili!$B$5:$BT$305,MATCH($A56,calc_utili!$B$5:$B$305,0),MATCH(D$5,calc_utili!$B$5:$BT$5,0))</f>
        <v>0.51957428508955295</v>
      </c>
      <c r="E56">
        <f>INDEX(calc_utili!$B$5:$BT$305,MATCH($A56,calc_utili!$B$5:$B$305,0),MATCH(E$5,calc_utili!$B$5:$BT$5,0))</f>
        <v>-7.8218621406536994E-3</v>
      </c>
      <c r="F56">
        <f>INDEX(calc_utili!$B$5:$BT$305,MATCH($A56,calc_utili!$B$5:$B$305,0),MATCH(F$5,calc_utili!$B$5:$BT$5,0))</f>
        <v>0.146624539021985</v>
      </c>
      <c r="G56">
        <f>INDEX(calc_utili!$B$5:$BT$305,MATCH(Prod_3!$A56,calc_utili!$B$5:$B$305,0),MATCH(Prod_3!G$5,calc_utili!$B$5:$BT$5,0))</f>
        <v>1.0222852707775676</v>
      </c>
      <c r="H56">
        <f t="shared" si="0"/>
        <v>3.6543368808863095</v>
      </c>
      <c r="J56" s="59">
        <f t="shared" si="1"/>
        <v>38.641888442527751</v>
      </c>
    </row>
    <row r="57" spans="1:10" x14ac:dyDescent="0.25">
      <c r="A57">
        <v>999999483</v>
      </c>
      <c r="B57">
        <f>INDEX(calc_utili!$B$5:$BT$305,MATCH($A57,calc_utili!$B$5:$B$305,0),MATCH(B$5,calc_utili!$B$5:$BT$5,0))</f>
        <v>-0.39995764090860503</v>
      </c>
      <c r="C57">
        <f>INDEX(calc_utili!$B$5:$BT$305,MATCH($A57,calc_utili!$B$5:$B$305,0),MATCH(C$5,calc_utili!$B$5:$BT$5,0))</f>
        <v>1.7168640287399599</v>
      </c>
      <c r="D57">
        <f>INDEX(calc_utili!$B$5:$BT$305,MATCH($A57,calc_utili!$B$5:$B$305,0),MATCH(D$5,calc_utili!$B$5:$BT$5,0))</f>
        <v>0.267214335789899</v>
      </c>
      <c r="E57">
        <f>INDEX(calc_utili!$B$5:$BT$305,MATCH($A57,calc_utili!$B$5:$B$305,0),MATCH(E$5,calc_utili!$B$5:$BT$5,0))</f>
        <v>-0.28924330002437099</v>
      </c>
      <c r="F57">
        <f>INDEX(calc_utili!$B$5:$BT$305,MATCH($A57,calc_utili!$B$5:$B$305,0),MATCH(F$5,calc_utili!$B$5:$BT$5,0))</f>
        <v>8.2196339571650096E-2</v>
      </c>
      <c r="G57">
        <f>INDEX(calc_utili!$B$5:$BT$305,MATCH(Prod_3!$A57,calc_utili!$B$5:$B$305,0),MATCH(Prod_3!G$5,calc_utili!$B$5:$BT$5,0))</f>
        <v>0.33312739511480505</v>
      </c>
      <c r="H57">
        <f t="shared" si="0"/>
        <v>1.7102011582833381</v>
      </c>
      <c r="J57" s="59">
        <f t="shared" si="1"/>
        <v>5.5300737858947455</v>
      </c>
    </row>
    <row r="58" spans="1:10" x14ac:dyDescent="0.25">
      <c r="A58">
        <v>999999485</v>
      </c>
      <c r="B58">
        <f>INDEX(calc_utili!$B$5:$BT$305,MATCH($A58,calc_utili!$B$5:$B$305,0),MATCH(B$5,calc_utili!$B$5:$BT$5,0))</f>
        <v>-2.1382654403941701</v>
      </c>
      <c r="C58">
        <f>INDEX(calc_utili!$B$5:$BT$305,MATCH($A58,calc_utili!$B$5:$B$305,0),MATCH(C$5,calc_utili!$B$5:$BT$5,0))</f>
        <v>0.30555185473294899</v>
      </c>
      <c r="D58">
        <f>INDEX(calc_utili!$B$5:$BT$305,MATCH($A58,calc_utili!$B$5:$B$305,0),MATCH(D$5,calc_utili!$B$5:$BT$5,0))</f>
        <v>-0.380343746696718</v>
      </c>
      <c r="E58">
        <f>INDEX(calc_utili!$B$5:$BT$305,MATCH($A58,calc_utili!$B$5:$B$305,0),MATCH(E$5,calc_utili!$B$5:$BT$5,0))</f>
        <v>0.30393196662622701</v>
      </c>
      <c r="F58">
        <f>INDEX(calc_utili!$B$5:$BT$305,MATCH($A58,calc_utili!$B$5:$B$305,0),MATCH(F$5,calc_utili!$B$5:$BT$5,0))</f>
        <v>1.0294305418648499</v>
      </c>
      <c r="G58">
        <f>INDEX(calc_utili!$B$5:$BT$305,MATCH(Prod_3!$A58,calc_utili!$B$5:$B$305,0),MATCH(Prod_3!G$5,calc_utili!$B$5:$BT$5,0))</f>
        <v>0.28211214904165383</v>
      </c>
      <c r="H58">
        <f t="shared" si="0"/>
        <v>-0.59758267482520822</v>
      </c>
      <c r="J58" s="59">
        <f t="shared" si="1"/>
        <v>0.55013989705069644</v>
      </c>
    </row>
    <row r="59" spans="1:10" x14ac:dyDescent="0.25">
      <c r="A59">
        <v>999999492</v>
      </c>
      <c r="B59">
        <f>INDEX(calc_utili!$B$5:$BT$305,MATCH($A59,calc_utili!$B$5:$B$305,0),MATCH(B$5,calc_utili!$B$5:$BT$5,0))</f>
        <v>-3.1816787856822102</v>
      </c>
      <c r="C59">
        <f>INDEX(calc_utili!$B$5:$BT$305,MATCH($A59,calc_utili!$B$5:$B$305,0),MATCH(C$5,calc_utili!$B$5:$BT$5,0))</f>
        <v>1.18691189893955</v>
      </c>
      <c r="D59">
        <f>INDEX(calc_utili!$B$5:$BT$305,MATCH($A59,calc_utili!$B$5:$B$305,0),MATCH(D$5,calc_utili!$B$5:$BT$5,0))</f>
        <v>0.620000211545918</v>
      </c>
      <c r="E59">
        <f>INDEX(calc_utili!$B$5:$BT$305,MATCH($A59,calc_utili!$B$5:$B$305,0),MATCH(E$5,calc_utili!$B$5:$BT$5,0))</f>
        <v>-0.15142472684326899</v>
      </c>
      <c r="F59">
        <f>INDEX(calc_utili!$B$5:$BT$305,MATCH($A59,calc_utili!$B$5:$B$305,0),MATCH(F$5,calc_utili!$B$5:$BT$5,0))</f>
        <v>0.39492333418394499</v>
      </c>
      <c r="G59">
        <f>INDEX(calc_utili!$B$5:$BT$305,MATCH(Prod_3!$A59,calc_utili!$B$5:$B$305,0),MATCH(Prod_3!G$5,calc_utili!$B$5:$BT$5,0))</f>
        <v>1.292896200218749</v>
      </c>
      <c r="H59">
        <f t="shared" si="0"/>
        <v>0.16162813236268292</v>
      </c>
      <c r="J59" s="59">
        <f t="shared" si="1"/>
        <v>1.1754230582434015</v>
      </c>
    </row>
    <row r="60" spans="1:10" x14ac:dyDescent="0.25">
      <c r="A60">
        <v>999999493</v>
      </c>
      <c r="B60">
        <f>INDEX(calc_utili!$B$5:$BT$305,MATCH($A60,calc_utili!$B$5:$B$305,0),MATCH(B$5,calc_utili!$B$5:$BT$5,0))</f>
        <v>-1.53705025898243</v>
      </c>
      <c r="C60">
        <f>INDEX(calc_utili!$B$5:$BT$305,MATCH($A60,calc_utili!$B$5:$B$305,0),MATCH(C$5,calc_utili!$B$5:$BT$5,0))</f>
        <v>-0.49998879235355997</v>
      </c>
      <c r="D60">
        <f>INDEX(calc_utili!$B$5:$BT$305,MATCH($A60,calc_utili!$B$5:$B$305,0),MATCH(D$5,calc_utili!$B$5:$BT$5,0))</f>
        <v>0.74155828169180504</v>
      </c>
      <c r="E60">
        <f>INDEX(calc_utili!$B$5:$BT$305,MATCH($A60,calc_utili!$B$5:$B$305,0),MATCH(E$5,calc_utili!$B$5:$BT$5,0))</f>
        <v>-0.59846058705961602</v>
      </c>
      <c r="F60">
        <f>INDEX(calc_utili!$B$5:$BT$305,MATCH($A60,calc_utili!$B$5:$B$305,0),MATCH(F$5,calc_utili!$B$5:$BT$5,0))</f>
        <v>0.10311704488572999</v>
      </c>
      <c r="G60">
        <f>INDEX(calc_utili!$B$5:$BT$305,MATCH(Prod_3!$A60,calc_utili!$B$5:$B$305,0),MATCH(Prod_3!G$5,calc_utili!$B$5:$BT$5,0))</f>
        <v>0.61832985099781279</v>
      </c>
      <c r="H60">
        <f t="shared" si="0"/>
        <v>-1.1724944608202581</v>
      </c>
      <c r="J60" s="59">
        <f t="shared" si="1"/>
        <v>0.30959370789171581</v>
      </c>
    </row>
    <row r="61" spans="1:10" x14ac:dyDescent="0.25">
      <c r="A61">
        <v>999999494</v>
      </c>
      <c r="B61">
        <f>INDEX(calc_utili!$B$5:$BT$305,MATCH($A61,calc_utili!$B$5:$B$305,0),MATCH(B$5,calc_utili!$B$5:$BT$5,0))</f>
        <v>-2.6838008996145999</v>
      </c>
      <c r="C61">
        <f>INDEX(calc_utili!$B$5:$BT$305,MATCH($A61,calc_utili!$B$5:$B$305,0),MATCH(C$5,calc_utili!$B$5:$BT$5,0))</f>
        <v>1.7100108019843401</v>
      </c>
      <c r="D61">
        <f>INDEX(calc_utili!$B$5:$BT$305,MATCH($A61,calc_utili!$B$5:$B$305,0),MATCH(D$5,calc_utili!$B$5:$BT$5,0))</f>
        <v>-0.183158739820309</v>
      </c>
      <c r="E61">
        <f>INDEX(calc_utili!$B$5:$BT$305,MATCH($A61,calc_utili!$B$5:$B$305,0),MATCH(E$5,calc_utili!$B$5:$BT$5,0))</f>
        <v>0.235847858247273</v>
      </c>
      <c r="F61">
        <f>INDEX(calc_utili!$B$5:$BT$305,MATCH($A61,calc_utili!$B$5:$B$305,0),MATCH(F$5,calc_utili!$B$5:$BT$5,0))</f>
        <v>-0.221393137800761</v>
      </c>
      <c r="G61">
        <f>INDEX(calc_utili!$B$5:$BT$305,MATCH(Prod_3!$A61,calc_utili!$B$5:$B$305,0),MATCH(Prod_3!G$5,calc_utili!$B$5:$BT$5,0))</f>
        <v>0.55379263899840847</v>
      </c>
      <c r="H61">
        <f t="shared" si="0"/>
        <v>-0.58870147800564832</v>
      </c>
      <c r="J61" s="59">
        <f t="shared" si="1"/>
        <v>0.55504755845022691</v>
      </c>
    </row>
    <row r="62" spans="1:10" x14ac:dyDescent="0.25">
      <c r="A62">
        <v>999999495</v>
      </c>
      <c r="B62">
        <f>INDEX(calc_utili!$B$5:$BT$305,MATCH($A62,calc_utili!$B$5:$B$305,0),MATCH(B$5,calc_utili!$B$5:$BT$5,0))</f>
        <v>-2.6947397370371902</v>
      </c>
      <c r="C62">
        <f>INDEX(calc_utili!$B$5:$BT$305,MATCH($A62,calc_utili!$B$5:$B$305,0),MATCH(C$5,calc_utili!$B$5:$BT$5,0))</f>
        <v>1.69717534681799</v>
      </c>
      <c r="D62">
        <f>INDEX(calc_utili!$B$5:$BT$305,MATCH($A62,calc_utili!$B$5:$B$305,0),MATCH(D$5,calc_utili!$B$5:$BT$5,0))</f>
        <v>0.17440061856468</v>
      </c>
      <c r="E62">
        <f>INDEX(calc_utili!$B$5:$BT$305,MATCH($A62,calc_utili!$B$5:$B$305,0),MATCH(E$5,calc_utili!$B$5:$BT$5,0))</f>
        <v>-0.25836895121035602</v>
      </c>
      <c r="F62">
        <f>INDEX(calc_utili!$B$5:$BT$305,MATCH($A62,calc_utili!$B$5:$B$305,0),MATCH(F$5,calc_utili!$B$5:$BT$5,0))</f>
        <v>1.09915389642059</v>
      </c>
      <c r="G62">
        <f>INDEX(calc_utili!$B$5:$BT$305,MATCH(Prod_3!$A62,calc_utili!$B$5:$B$305,0),MATCH(Prod_3!G$5,calc_utili!$B$5:$BT$5,0))</f>
        <v>1.415676584003922</v>
      </c>
      <c r="H62">
        <f t="shared" si="0"/>
        <v>1.433297757559636</v>
      </c>
      <c r="J62" s="59">
        <f t="shared" si="1"/>
        <v>4.1925022758758033</v>
      </c>
    </row>
    <row r="63" spans="1:10" x14ac:dyDescent="0.25">
      <c r="A63">
        <v>999999500</v>
      </c>
      <c r="B63">
        <f>INDEX(calc_utili!$B$5:$BT$305,MATCH($A63,calc_utili!$B$5:$B$305,0),MATCH(B$5,calc_utili!$B$5:$BT$5,0))</f>
        <v>-2.2391123298090698</v>
      </c>
      <c r="C63">
        <f>INDEX(calc_utili!$B$5:$BT$305,MATCH($A63,calc_utili!$B$5:$B$305,0),MATCH(C$5,calc_utili!$B$5:$BT$5,0))</f>
        <v>0.46573544340407502</v>
      </c>
      <c r="D63">
        <f>INDEX(calc_utili!$B$5:$BT$305,MATCH($A63,calc_utili!$B$5:$B$305,0),MATCH(D$5,calc_utili!$B$5:$BT$5,0))</f>
        <v>1.1569021225773</v>
      </c>
      <c r="E63">
        <f>INDEX(calc_utili!$B$5:$BT$305,MATCH($A63,calc_utili!$B$5:$B$305,0),MATCH(E$5,calc_utili!$B$5:$BT$5,0))</f>
        <v>-0.235322625823424</v>
      </c>
      <c r="F63">
        <f>INDEX(calc_utili!$B$5:$BT$305,MATCH($A63,calc_utili!$B$5:$B$305,0),MATCH(F$5,calc_utili!$B$5:$BT$5,0))</f>
        <v>1.07091431089398</v>
      </c>
      <c r="G63">
        <f>INDEX(calc_utili!$B$5:$BT$305,MATCH(Prod_3!$A63,calc_utili!$B$5:$B$305,0),MATCH(Prod_3!G$5,calc_utili!$B$5:$BT$5,0))</f>
        <v>1.6383846366003922</v>
      </c>
      <c r="H63">
        <f t="shared" si="0"/>
        <v>1.8575015578432534</v>
      </c>
      <c r="J63" s="59">
        <f t="shared" si="1"/>
        <v>6.4077074691560165</v>
      </c>
    </row>
    <row r="64" spans="1:10" x14ac:dyDescent="0.25">
      <c r="A64">
        <v>999999501</v>
      </c>
      <c r="B64">
        <f>INDEX(calc_utili!$B$5:$BT$305,MATCH($A64,calc_utili!$B$5:$B$305,0),MATCH(B$5,calc_utili!$B$5:$BT$5,0))</f>
        <v>-1.64058107184832</v>
      </c>
      <c r="C64">
        <f>INDEX(calc_utili!$B$5:$BT$305,MATCH($A64,calc_utili!$B$5:$B$305,0),MATCH(C$5,calc_utili!$B$5:$BT$5,0))</f>
        <v>0.888715564834476</v>
      </c>
      <c r="D64">
        <f>INDEX(calc_utili!$B$5:$BT$305,MATCH($A64,calc_utili!$B$5:$B$305,0),MATCH(D$5,calc_utili!$B$5:$BT$5,0))</f>
        <v>0.57888461050505602</v>
      </c>
      <c r="E64">
        <f>INDEX(calc_utili!$B$5:$BT$305,MATCH($A64,calc_utili!$B$5:$B$305,0),MATCH(E$5,calc_utili!$B$5:$BT$5,0))</f>
        <v>0.45583437412828398</v>
      </c>
      <c r="F64">
        <f>INDEX(calc_utili!$B$5:$BT$305,MATCH($A64,calc_utili!$B$5:$B$305,0),MATCH(F$5,calc_utili!$B$5:$BT$5,0))</f>
        <v>-0.37189324105604199</v>
      </c>
      <c r="G64">
        <f>INDEX(calc_utili!$B$5:$BT$305,MATCH(Prod_3!$A64,calc_utili!$B$5:$B$305,0),MATCH(Prod_3!G$5,calc_utili!$B$5:$BT$5,0))</f>
        <v>0.67134572402908255</v>
      </c>
      <c r="H64">
        <f t="shared" si="0"/>
        <v>0.58230596059253648</v>
      </c>
      <c r="J64" s="59">
        <f t="shared" si="1"/>
        <v>1.7901617172290896</v>
      </c>
    </row>
    <row r="65" spans="1:10" x14ac:dyDescent="0.25">
      <c r="A65">
        <v>999999503</v>
      </c>
      <c r="B65">
        <f>INDEX(calc_utili!$B$5:$BT$305,MATCH($A65,calc_utili!$B$5:$B$305,0),MATCH(B$5,calc_utili!$B$5:$BT$5,0))</f>
        <v>-3.58627304036477</v>
      </c>
      <c r="C65">
        <f>INDEX(calc_utili!$B$5:$BT$305,MATCH($A65,calc_utili!$B$5:$B$305,0),MATCH(C$5,calc_utili!$B$5:$BT$5,0))</f>
        <v>1.44438455508535</v>
      </c>
      <c r="D65">
        <f>INDEX(calc_utili!$B$5:$BT$305,MATCH($A65,calc_utili!$B$5:$B$305,0),MATCH(D$5,calc_utili!$B$5:$BT$5,0))</f>
        <v>-3.5695139603946602E-2</v>
      </c>
      <c r="E65">
        <f>INDEX(calc_utili!$B$5:$BT$305,MATCH($A65,calc_utili!$B$5:$B$305,0),MATCH(E$5,calc_utili!$B$5:$BT$5,0))</f>
        <v>0.96222010827775195</v>
      </c>
      <c r="F65">
        <f>INDEX(calc_utili!$B$5:$BT$305,MATCH($A65,calc_utili!$B$5:$B$305,0),MATCH(F$5,calc_utili!$B$5:$BT$5,0))</f>
        <v>0.49810331587083301</v>
      </c>
      <c r="G65">
        <f>INDEX(calc_utili!$B$5:$BT$305,MATCH(Prod_3!$A65,calc_utili!$B$5:$B$305,0),MATCH(Prod_3!G$5,calc_utili!$B$5:$BT$5,0))</f>
        <v>0.98465402640484179</v>
      </c>
      <c r="H65">
        <f t="shared" si="0"/>
        <v>0.26739382567006009</v>
      </c>
      <c r="J65" s="59">
        <f t="shared" si="1"/>
        <v>1.3065548998804137</v>
      </c>
    </row>
    <row r="66" spans="1:10" x14ac:dyDescent="0.25">
      <c r="A66">
        <v>999999504</v>
      </c>
      <c r="B66">
        <f>INDEX(calc_utili!$B$5:$BT$305,MATCH($A66,calc_utili!$B$5:$B$305,0),MATCH(B$5,calc_utili!$B$5:$BT$5,0))</f>
        <v>1.5622944972144399</v>
      </c>
      <c r="C66">
        <f>INDEX(calc_utili!$B$5:$BT$305,MATCH($A66,calc_utili!$B$5:$B$305,0),MATCH(C$5,calc_utili!$B$5:$BT$5,0))</f>
        <v>-5.7602956708902003E-2</v>
      </c>
      <c r="D66">
        <f>INDEX(calc_utili!$B$5:$BT$305,MATCH($A66,calc_utili!$B$5:$B$305,0),MATCH(D$5,calc_utili!$B$5:$BT$5,0))</f>
        <v>0.62624831915194601</v>
      </c>
      <c r="E66">
        <f>INDEX(calc_utili!$B$5:$BT$305,MATCH($A66,calc_utili!$B$5:$B$305,0),MATCH(E$5,calc_utili!$B$5:$BT$5,0))</f>
        <v>0.18076321967784301</v>
      </c>
      <c r="F66">
        <f>INDEX(calc_utili!$B$5:$BT$305,MATCH($A66,calc_utili!$B$5:$B$305,0),MATCH(F$5,calc_utili!$B$5:$BT$5,0))</f>
        <v>-4.2268597148605001E-2</v>
      </c>
      <c r="G66">
        <f>INDEX(calc_utili!$B$5:$BT$305,MATCH(Prod_3!$A66,calc_utili!$B$5:$B$305,0),MATCH(Prod_3!G$5,calc_utili!$B$5:$BT$5,0))</f>
        <v>1.1450921528843878</v>
      </c>
      <c r="H66">
        <f t="shared" si="0"/>
        <v>3.4145266350711094</v>
      </c>
      <c r="J66" s="59">
        <f t="shared" si="1"/>
        <v>30.40255451775387</v>
      </c>
    </row>
    <row r="67" spans="1:10" x14ac:dyDescent="0.25">
      <c r="A67">
        <v>999999505</v>
      </c>
      <c r="B67">
        <f>INDEX(calc_utili!$B$5:$BT$305,MATCH($A67,calc_utili!$B$5:$B$305,0),MATCH(B$5,calc_utili!$B$5:$BT$5,0))</f>
        <v>-0.909429490005772</v>
      </c>
      <c r="C67">
        <f>INDEX(calc_utili!$B$5:$BT$305,MATCH($A67,calc_utili!$B$5:$B$305,0),MATCH(C$5,calc_utili!$B$5:$BT$5,0))</f>
        <v>0.80488605141063896</v>
      </c>
      <c r="D67">
        <f>INDEX(calc_utili!$B$5:$BT$305,MATCH($A67,calc_utili!$B$5:$B$305,0),MATCH(D$5,calc_utili!$B$5:$BT$5,0))</f>
        <v>0.83529849417805002</v>
      </c>
      <c r="E67">
        <f>INDEX(calc_utili!$B$5:$BT$305,MATCH($A67,calc_utili!$B$5:$B$305,0),MATCH(E$5,calc_utili!$B$5:$BT$5,0))</f>
        <v>0.115636860634063</v>
      </c>
      <c r="F67">
        <f>INDEX(calc_utili!$B$5:$BT$305,MATCH($A67,calc_utili!$B$5:$B$305,0),MATCH(F$5,calc_utili!$B$5:$BT$5,0))</f>
        <v>0.31218354296456402</v>
      </c>
      <c r="G67">
        <f>INDEX(calc_utili!$B$5:$BT$305,MATCH(Prod_3!$A67,calc_utili!$B$5:$B$305,0),MATCH(Prod_3!G$5,calc_utili!$B$5:$BT$5,0))</f>
        <v>0.65272724532421478</v>
      </c>
      <c r="H67">
        <f t="shared" si="0"/>
        <v>1.8113027045057588</v>
      </c>
      <c r="J67" s="59">
        <f t="shared" si="1"/>
        <v>6.1184127267188373</v>
      </c>
    </row>
    <row r="68" spans="1:10" x14ac:dyDescent="0.25">
      <c r="A68">
        <v>999999507</v>
      </c>
      <c r="B68">
        <f>INDEX(calc_utili!$B$5:$BT$305,MATCH($A68,calc_utili!$B$5:$B$305,0),MATCH(B$5,calc_utili!$B$5:$BT$5,0))</f>
        <v>-1.0888302125004701</v>
      </c>
      <c r="C68">
        <f>INDEX(calc_utili!$B$5:$BT$305,MATCH($A68,calc_utili!$B$5:$B$305,0),MATCH(C$5,calc_utili!$B$5:$BT$5,0))</f>
        <v>-0.46159879904283102</v>
      </c>
      <c r="D68">
        <f>INDEX(calc_utili!$B$5:$BT$305,MATCH($A68,calc_utili!$B$5:$B$305,0),MATCH(D$5,calc_utili!$B$5:$BT$5,0))</f>
        <v>0.54386687170321102</v>
      </c>
      <c r="E68">
        <f>INDEX(calc_utili!$B$5:$BT$305,MATCH($A68,calc_utili!$B$5:$B$305,0),MATCH(E$5,calc_utili!$B$5:$BT$5,0))</f>
        <v>-0.18250716170817399</v>
      </c>
      <c r="F68">
        <f>INDEX(calc_utili!$B$5:$BT$305,MATCH($A68,calc_utili!$B$5:$B$305,0),MATCH(F$5,calc_utili!$B$5:$BT$5,0))</f>
        <v>0.34656194052919098</v>
      </c>
      <c r="G68">
        <f>INDEX(calc_utili!$B$5:$BT$305,MATCH(Prod_3!$A68,calc_utili!$B$5:$B$305,0),MATCH(Prod_3!G$5,calc_utili!$B$5:$BT$5,0))</f>
        <v>1.2439153015017901</v>
      </c>
      <c r="H68">
        <f t="shared" si="0"/>
        <v>0.40140794048271722</v>
      </c>
      <c r="J68" s="59">
        <f t="shared" si="1"/>
        <v>1.4939265773397432</v>
      </c>
    </row>
    <row r="69" spans="1:10" x14ac:dyDescent="0.25">
      <c r="A69">
        <v>999999508</v>
      </c>
      <c r="B69">
        <f>INDEX(calc_utili!$B$5:$BT$305,MATCH($A69,calc_utili!$B$5:$B$305,0),MATCH(B$5,calc_utili!$B$5:$BT$5,0))</f>
        <v>0.68763159914747796</v>
      </c>
      <c r="C69">
        <f>INDEX(calc_utili!$B$5:$BT$305,MATCH($A69,calc_utili!$B$5:$B$305,0),MATCH(C$5,calc_utili!$B$5:$BT$5,0))</f>
        <v>4.4291913142204598</v>
      </c>
      <c r="D69">
        <f>INDEX(calc_utili!$B$5:$BT$305,MATCH($A69,calc_utili!$B$5:$B$305,0),MATCH(D$5,calc_utili!$B$5:$BT$5,0))</f>
        <v>1.28317703955993</v>
      </c>
      <c r="E69">
        <f>INDEX(calc_utili!$B$5:$BT$305,MATCH($A69,calc_utili!$B$5:$B$305,0),MATCH(E$5,calc_utili!$B$5:$BT$5,0))</f>
        <v>-0.95147881468394002</v>
      </c>
      <c r="F69">
        <f>INDEX(calc_utili!$B$5:$BT$305,MATCH($A69,calc_utili!$B$5:$B$305,0),MATCH(F$5,calc_utili!$B$5:$BT$5,0))</f>
        <v>0.23330502064945</v>
      </c>
      <c r="G69">
        <f>INDEX(calc_utili!$B$5:$BT$305,MATCH(Prod_3!$A69,calc_utili!$B$5:$B$305,0),MATCH(Prod_3!G$5,calc_utili!$B$5:$BT$5,0))</f>
        <v>1.4025160422603644</v>
      </c>
      <c r="H69">
        <f t="shared" si="0"/>
        <v>7.084342201153742</v>
      </c>
      <c r="J69" s="59">
        <f t="shared" si="1"/>
        <v>1193.1381324098661</v>
      </c>
    </row>
    <row r="70" spans="1:10" x14ac:dyDescent="0.25">
      <c r="A70">
        <v>999999509</v>
      </c>
      <c r="B70">
        <f>INDEX(calc_utili!$B$5:$BT$305,MATCH($A70,calc_utili!$B$5:$B$305,0),MATCH(B$5,calc_utili!$B$5:$BT$5,0))</f>
        <v>0.91292029561591803</v>
      </c>
      <c r="C70">
        <f>INDEX(calc_utili!$B$5:$BT$305,MATCH($A70,calc_utili!$B$5:$B$305,0),MATCH(C$5,calc_utili!$B$5:$BT$5,0))</f>
        <v>4.8260748455840803</v>
      </c>
      <c r="D70">
        <f>INDEX(calc_utili!$B$5:$BT$305,MATCH($A70,calc_utili!$B$5:$B$305,0),MATCH(D$5,calc_utili!$B$5:$BT$5,0))</f>
        <v>0.53835858765222599</v>
      </c>
      <c r="E70">
        <f>INDEX(calc_utili!$B$5:$BT$305,MATCH($A70,calc_utili!$B$5:$B$305,0),MATCH(E$5,calc_utili!$B$5:$BT$5,0))</f>
        <v>-0.42663811136688501</v>
      </c>
      <c r="F70">
        <f>INDEX(calc_utili!$B$5:$BT$305,MATCH($A70,calc_utili!$B$5:$B$305,0),MATCH(F$5,calc_utili!$B$5:$BT$5,0))</f>
        <v>-6.5416364729314794E-2</v>
      </c>
      <c r="G70">
        <f>INDEX(calc_utili!$B$5:$BT$305,MATCH(Prod_3!$A70,calc_utili!$B$5:$B$305,0),MATCH(Prod_3!G$5,calc_utili!$B$5:$BT$5,0))</f>
        <v>0.88343749805147631</v>
      </c>
      <c r="H70">
        <f t="shared" si="0"/>
        <v>6.6687367508075006</v>
      </c>
      <c r="J70" s="59">
        <f t="shared" si="1"/>
        <v>787.40029314739229</v>
      </c>
    </row>
    <row r="71" spans="1:10" x14ac:dyDescent="0.25">
      <c r="A71">
        <v>999999510</v>
      </c>
      <c r="B71">
        <f>INDEX(calc_utili!$B$5:$BT$305,MATCH($A71,calc_utili!$B$5:$B$305,0),MATCH(B$5,calc_utili!$B$5:$BT$5,0))</f>
        <v>-1.7537120375523301</v>
      </c>
      <c r="C71">
        <f>INDEX(calc_utili!$B$5:$BT$305,MATCH($A71,calc_utili!$B$5:$B$305,0),MATCH(C$5,calc_utili!$B$5:$BT$5,0))</f>
        <v>2.8098854875200498E-2</v>
      </c>
      <c r="D71">
        <f>INDEX(calc_utili!$B$5:$BT$305,MATCH($A71,calc_utili!$B$5:$B$305,0),MATCH(D$5,calc_utili!$B$5:$BT$5,0))</f>
        <v>1.2695549402964399</v>
      </c>
      <c r="E71">
        <f>INDEX(calc_utili!$B$5:$BT$305,MATCH($A71,calc_utili!$B$5:$B$305,0),MATCH(E$5,calc_utili!$B$5:$BT$5,0))</f>
        <v>0.72442494113878397</v>
      </c>
      <c r="F71">
        <f>INDEX(calc_utili!$B$5:$BT$305,MATCH($A71,calc_utili!$B$5:$B$305,0),MATCH(F$5,calc_utili!$B$5:$BT$5,0))</f>
        <v>0.55417193758638605</v>
      </c>
      <c r="G71">
        <f>INDEX(calc_utili!$B$5:$BT$305,MATCH(Prod_3!$A71,calc_utili!$B$5:$B$305,0),MATCH(Prod_3!G$5,calc_utili!$B$5:$BT$5,0))</f>
        <v>1.2125000298961499</v>
      </c>
      <c r="H71">
        <f t="shared" ref="H71:H134" si="2">SUM(B71:G71)</f>
        <v>2.0350386662406303</v>
      </c>
      <c r="J71" s="59">
        <f t="shared" ref="J71:J134" si="3">EXP(H71)</f>
        <v>7.6525480150211189</v>
      </c>
    </row>
    <row r="72" spans="1:10" x14ac:dyDescent="0.25">
      <c r="A72">
        <v>999999511</v>
      </c>
      <c r="B72">
        <f>INDEX(calc_utili!$B$5:$BT$305,MATCH($A72,calc_utili!$B$5:$B$305,0),MATCH(B$5,calc_utili!$B$5:$BT$5,0))</f>
        <v>-1.3974629606397699</v>
      </c>
      <c r="C72">
        <f>INDEX(calc_utili!$B$5:$BT$305,MATCH($A72,calc_utili!$B$5:$B$305,0),MATCH(C$5,calc_utili!$B$5:$BT$5,0))</f>
        <v>-0.49537213594950602</v>
      </c>
      <c r="D72">
        <f>INDEX(calc_utili!$B$5:$BT$305,MATCH($A72,calc_utili!$B$5:$B$305,0),MATCH(D$5,calc_utili!$B$5:$BT$5,0))</f>
        <v>-0.36452868602889099</v>
      </c>
      <c r="E72">
        <f>INDEX(calc_utili!$B$5:$BT$305,MATCH($A72,calc_utili!$B$5:$B$305,0),MATCH(E$5,calc_utili!$B$5:$BT$5,0))</f>
        <v>-0.32537346689576502</v>
      </c>
      <c r="F72">
        <f>INDEX(calc_utili!$B$5:$BT$305,MATCH($A72,calc_utili!$B$5:$B$305,0),MATCH(F$5,calc_utili!$B$5:$BT$5,0))</f>
        <v>-0.65071822366052101</v>
      </c>
      <c r="G72">
        <f>INDEX(calc_utili!$B$5:$BT$305,MATCH(Prod_3!$A72,calc_utili!$B$5:$B$305,0),MATCH(Prod_3!G$5,calc_utili!$B$5:$BT$5,0))</f>
        <v>1.367678414299915</v>
      </c>
      <c r="H72">
        <f t="shared" si="2"/>
        <v>-1.8657770588745382</v>
      </c>
      <c r="J72" s="59">
        <f t="shared" si="3"/>
        <v>0.15477589316302603</v>
      </c>
    </row>
    <row r="73" spans="1:10" x14ac:dyDescent="0.25">
      <c r="A73">
        <v>999999512</v>
      </c>
      <c r="B73">
        <f>INDEX(calc_utili!$B$5:$BT$305,MATCH($A73,calc_utili!$B$5:$B$305,0),MATCH(B$5,calc_utili!$B$5:$BT$5,0))</f>
        <v>-0.43235963570438202</v>
      </c>
      <c r="C73">
        <f>INDEX(calc_utili!$B$5:$BT$305,MATCH($A73,calc_utili!$B$5:$B$305,0),MATCH(C$5,calc_utili!$B$5:$BT$5,0))</f>
        <v>-0.276623998166104</v>
      </c>
      <c r="D73">
        <f>INDEX(calc_utili!$B$5:$BT$305,MATCH($A73,calc_utili!$B$5:$B$305,0),MATCH(D$5,calc_utili!$B$5:$BT$5,0))</f>
        <v>1.6825522691741801</v>
      </c>
      <c r="E73">
        <f>INDEX(calc_utili!$B$5:$BT$305,MATCH($A73,calc_utili!$B$5:$B$305,0),MATCH(E$5,calc_utili!$B$5:$BT$5,0))</f>
        <v>0.40631560494590302</v>
      </c>
      <c r="F73">
        <f>INDEX(calc_utili!$B$5:$BT$305,MATCH($A73,calc_utili!$B$5:$B$305,0),MATCH(F$5,calc_utili!$B$5:$BT$5,0))</f>
        <v>0.42312509895745298</v>
      </c>
      <c r="G73">
        <f>INDEX(calc_utili!$B$5:$BT$305,MATCH(Prod_3!$A73,calc_utili!$B$5:$B$305,0),MATCH(Prod_3!G$5,calc_utili!$B$5:$BT$5,0))</f>
        <v>1.2326197243189831</v>
      </c>
      <c r="H73">
        <f t="shared" si="2"/>
        <v>3.0356290635260335</v>
      </c>
      <c r="J73" s="59">
        <f t="shared" si="3"/>
        <v>20.814067152532282</v>
      </c>
    </row>
    <row r="74" spans="1:10" x14ac:dyDescent="0.25">
      <c r="A74">
        <v>999999513</v>
      </c>
      <c r="B74">
        <f>INDEX(calc_utili!$B$5:$BT$305,MATCH($A74,calc_utili!$B$5:$B$305,0),MATCH(B$5,calc_utili!$B$5:$BT$5,0))</f>
        <v>-1.9245002154692801</v>
      </c>
      <c r="C74">
        <f>INDEX(calc_utili!$B$5:$BT$305,MATCH($A74,calc_utili!$B$5:$B$305,0),MATCH(C$5,calc_utili!$B$5:$BT$5,0))</f>
        <v>1.2093969656004599</v>
      </c>
      <c r="D74">
        <f>INDEX(calc_utili!$B$5:$BT$305,MATCH($A74,calc_utili!$B$5:$B$305,0),MATCH(D$5,calc_utili!$B$5:$BT$5,0))</f>
        <v>0.73908593399230404</v>
      </c>
      <c r="E74">
        <f>INDEX(calc_utili!$B$5:$BT$305,MATCH($A74,calc_utili!$B$5:$B$305,0),MATCH(E$5,calc_utili!$B$5:$BT$5,0))</f>
        <v>1.1068246682677101</v>
      </c>
      <c r="F74">
        <f>INDEX(calc_utili!$B$5:$BT$305,MATCH($A74,calc_utili!$B$5:$B$305,0),MATCH(F$5,calc_utili!$B$5:$BT$5,0))</f>
        <v>0.474796408683547</v>
      </c>
      <c r="G74">
        <f>INDEX(calc_utili!$B$5:$BT$305,MATCH(Prod_3!$A74,calc_utili!$B$5:$B$305,0),MATCH(Prod_3!G$5,calc_utili!$B$5:$BT$5,0))</f>
        <v>1.443600523687202</v>
      </c>
      <c r="H74">
        <f t="shared" si="2"/>
        <v>3.0492042847619429</v>
      </c>
      <c r="J74" s="59">
        <f t="shared" si="3"/>
        <v>21.098549304178746</v>
      </c>
    </row>
    <row r="75" spans="1:10" x14ac:dyDescent="0.25">
      <c r="A75">
        <v>999999514</v>
      </c>
      <c r="B75">
        <f>INDEX(calc_utili!$B$5:$BT$305,MATCH($A75,calc_utili!$B$5:$B$305,0),MATCH(B$5,calc_utili!$B$5:$BT$5,0))</f>
        <v>-1.8745163403738101</v>
      </c>
      <c r="C75">
        <f>INDEX(calc_utili!$B$5:$BT$305,MATCH($A75,calc_utili!$B$5:$B$305,0),MATCH(C$5,calc_utili!$B$5:$BT$5,0))</f>
        <v>1.2210927428253799</v>
      </c>
      <c r="D75">
        <f>INDEX(calc_utili!$B$5:$BT$305,MATCH($A75,calc_utili!$B$5:$B$305,0),MATCH(D$5,calc_utili!$B$5:$BT$5,0))</f>
        <v>0.40122080247887199</v>
      </c>
      <c r="E75">
        <f>INDEX(calc_utili!$B$5:$BT$305,MATCH($A75,calc_utili!$B$5:$B$305,0),MATCH(E$5,calc_utili!$B$5:$BT$5,0))</f>
        <v>0.69579433385967204</v>
      </c>
      <c r="F75">
        <f>INDEX(calc_utili!$B$5:$BT$305,MATCH($A75,calc_utili!$B$5:$B$305,0),MATCH(F$5,calc_utili!$B$5:$BT$5,0))</f>
        <v>0.92862986967955796</v>
      </c>
      <c r="G75">
        <f>INDEX(calc_utili!$B$5:$BT$305,MATCH(Prod_3!$A75,calc_utili!$B$5:$B$305,0),MATCH(Prod_3!G$5,calc_utili!$B$5:$BT$5,0))</f>
        <v>1.5273244024362764</v>
      </c>
      <c r="H75">
        <f t="shared" si="2"/>
        <v>2.8995458109059484</v>
      </c>
      <c r="J75" s="59">
        <f t="shared" si="3"/>
        <v>18.16589274509041</v>
      </c>
    </row>
    <row r="76" spans="1:10" x14ac:dyDescent="0.25">
      <c r="A76">
        <v>999999515</v>
      </c>
      <c r="B76">
        <f>INDEX(calc_utili!$B$5:$BT$305,MATCH($A76,calc_utili!$B$5:$B$305,0),MATCH(B$5,calc_utili!$B$5:$BT$5,0))</f>
        <v>-2.6911542713857002</v>
      </c>
      <c r="C76">
        <f>INDEX(calc_utili!$B$5:$BT$305,MATCH($A76,calc_utili!$B$5:$B$305,0),MATCH(C$5,calc_utili!$B$5:$BT$5,0))</f>
        <v>-0.34114360811351602</v>
      </c>
      <c r="D76">
        <f>INDEX(calc_utili!$B$5:$BT$305,MATCH($A76,calc_utili!$B$5:$B$305,0),MATCH(D$5,calc_utili!$B$5:$BT$5,0))</f>
        <v>7.8720694773182706E-2</v>
      </c>
      <c r="E76">
        <f>INDEX(calc_utili!$B$5:$BT$305,MATCH($A76,calc_utili!$B$5:$B$305,0),MATCH(E$5,calc_utili!$B$5:$BT$5,0))</f>
        <v>0.37344029265993101</v>
      </c>
      <c r="F76">
        <f>INDEX(calc_utili!$B$5:$BT$305,MATCH($A76,calc_utili!$B$5:$B$305,0),MATCH(F$5,calc_utili!$B$5:$BT$5,0))</f>
        <v>-0.194105987347367</v>
      </c>
      <c r="G76">
        <f>INDEX(calc_utili!$B$5:$BT$305,MATCH(Prod_3!$A76,calc_utili!$B$5:$B$305,0),MATCH(Prod_3!G$5,calc_utili!$B$5:$BT$5,0))</f>
        <v>1.1107493236706922</v>
      </c>
      <c r="H76">
        <f t="shared" si="2"/>
        <v>-1.6634935557427775</v>
      </c>
      <c r="J76" s="59">
        <f t="shared" si="3"/>
        <v>0.1894758779422655</v>
      </c>
    </row>
    <row r="77" spans="1:10" x14ac:dyDescent="0.25">
      <c r="A77">
        <v>999999516</v>
      </c>
      <c r="B77">
        <f>INDEX(calc_utili!$B$5:$BT$305,MATCH($A77,calc_utili!$B$5:$B$305,0),MATCH(B$5,calc_utili!$B$5:$BT$5,0))</f>
        <v>-1.1140876757852001</v>
      </c>
      <c r="C77">
        <f>INDEX(calc_utili!$B$5:$BT$305,MATCH($A77,calc_utili!$B$5:$B$305,0),MATCH(C$5,calc_utili!$B$5:$BT$5,0))</f>
        <v>0.91901036007426995</v>
      </c>
      <c r="D77">
        <f>INDEX(calc_utili!$B$5:$BT$305,MATCH($A77,calc_utili!$B$5:$B$305,0),MATCH(D$5,calc_utili!$B$5:$BT$5,0))</f>
        <v>0.20125926395583499</v>
      </c>
      <c r="E77">
        <f>INDEX(calc_utili!$B$5:$BT$305,MATCH($A77,calc_utili!$B$5:$B$305,0),MATCH(E$5,calc_utili!$B$5:$BT$5,0))</f>
        <v>0.105655292935314</v>
      </c>
      <c r="F77">
        <f>INDEX(calc_utili!$B$5:$BT$305,MATCH($A77,calc_utili!$B$5:$B$305,0),MATCH(F$5,calc_utili!$B$5:$BT$5,0))</f>
        <v>0.61812891552756499</v>
      </c>
      <c r="G77">
        <f>INDEX(calc_utili!$B$5:$BT$305,MATCH(Prod_3!$A77,calc_utili!$B$5:$B$305,0),MATCH(Prod_3!G$5,calc_utili!$B$5:$BT$5,0))</f>
        <v>1.5486684291987114</v>
      </c>
      <c r="H77">
        <f t="shared" si="2"/>
        <v>2.2786345859064951</v>
      </c>
      <c r="J77" s="59">
        <f t="shared" si="3"/>
        <v>9.7633403017681726</v>
      </c>
    </row>
    <row r="78" spans="1:10" x14ac:dyDescent="0.25">
      <c r="A78">
        <v>999999517</v>
      </c>
      <c r="B78">
        <f>INDEX(calc_utili!$B$5:$BT$305,MATCH($A78,calc_utili!$B$5:$B$305,0),MATCH(B$5,calc_utili!$B$5:$BT$5,0))</f>
        <v>1.0953405171870501</v>
      </c>
      <c r="C78">
        <f>INDEX(calc_utili!$B$5:$BT$305,MATCH($A78,calc_utili!$B$5:$B$305,0),MATCH(C$5,calc_utili!$B$5:$BT$5,0))</f>
        <v>1.5053752815435999</v>
      </c>
      <c r="D78">
        <f>INDEX(calc_utili!$B$5:$BT$305,MATCH($A78,calc_utili!$B$5:$B$305,0),MATCH(D$5,calc_utili!$B$5:$BT$5,0))</f>
        <v>1.1068406321536901</v>
      </c>
      <c r="E78">
        <f>INDEX(calc_utili!$B$5:$BT$305,MATCH($A78,calc_utili!$B$5:$B$305,0),MATCH(E$5,calc_utili!$B$5:$BT$5,0))</f>
        <v>0.30305775072906099</v>
      </c>
      <c r="F78">
        <f>INDEX(calc_utili!$B$5:$BT$305,MATCH($A78,calc_utili!$B$5:$B$305,0),MATCH(F$5,calc_utili!$B$5:$BT$5,0))</f>
        <v>-0.17847361533973499</v>
      </c>
      <c r="G78">
        <f>INDEX(calc_utili!$B$5:$BT$305,MATCH(Prod_3!$A78,calc_utili!$B$5:$B$305,0),MATCH(Prod_3!G$5,calc_utili!$B$5:$BT$5,0))</f>
        <v>1.5536680232182487</v>
      </c>
      <c r="H78">
        <f t="shared" si="2"/>
        <v>5.3858085894919148</v>
      </c>
      <c r="J78" s="59">
        <f t="shared" si="3"/>
        <v>218.28653696699666</v>
      </c>
    </row>
    <row r="79" spans="1:10" x14ac:dyDescent="0.25">
      <c r="A79">
        <v>999999518</v>
      </c>
      <c r="B79">
        <f>INDEX(calc_utili!$B$5:$BT$305,MATCH($A79,calc_utili!$B$5:$B$305,0),MATCH(B$5,calc_utili!$B$5:$BT$5,0))</f>
        <v>0.34593347642536298</v>
      </c>
      <c r="C79">
        <f>INDEX(calc_utili!$B$5:$BT$305,MATCH($A79,calc_utili!$B$5:$B$305,0),MATCH(C$5,calc_utili!$B$5:$BT$5,0))</f>
        <v>1.1728527152084001</v>
      </c>
      <c r="D79">
        <f>INDEX(calc_utili!$B$5:$BT$305,MATCH($A79,calc_utili!$B$5:$B$305,0),MATCH(D$5,calc_utili!$B$5:$BT$5,0))</f>
        <v>1.6155605571073499</v>
      </c>
      <c r="E79">
        <f>INDEX(calc_utili!$B$5:$BT$305,MATCH($A79,calc_utili!$B$5:$B$305,0),MATCH(E$5,calc_utili!$B$5:$BT$5,0))</f>
        <v>-0.81287273924900905</v>
      </c>
      <c r="F79">
        <f>INDEX(calc_utili!$B$5:$BT$305,MATCH($A79,calc_utili!$B$5:$B$305,0),MATCH(F$5,calc_utili!$B$5:$BT$5,0))</f>
        <v>0.31099999047031901</v>
      </c>
      <c r="G79">
        <f>INDEX(calc_utili!$B$5:$BT$305,MATCH(Prod_3!$A79,calc_utili!$B$5:$B$305,0),MATCH(Prod_3!G$5,calc_utili!$B$5:$BT$5,0))</f>
        <v>1.4706844680944897</v>
      </c>
      <c r="H79">
        <f t="shared" si="2"/>
        <v>4.1031584680569129</v>
      </c>
      <c r="J79" s="59">
        <f t="shared" si="3"/>
        <v>60.531171760361801</v>
      </c>
    </row>
    <row r="80" spans="1:10" x14ac:dyDescent="0.25">
      <c r="A80">
        <v>999999519</v>
      </c>
      <c r="B80">
        <f>INDEX(calc_utili!$B$5:$BT$305,MATCH($A80,calc_utili!$B$5:$B$305,0),MATCH(B$5,calc_utili!$B$5:$BT$5,0))</f>
        <v>-0.92854258003328305</v>
      </c>
      <c r="C80">
        <f>INDEX(calc_utili!$B$5:$BT$305,MATCH($A80,calc_utili!$B$5:$B$305,0),MATCH(C$5,calc_utili!$B$5:$BT$5,0))</f>
        <v>0.34766139385731798</v>
      </c>
      <c r="D80">
        <f>INDEX(calc_utili!$B$5:$BT$305,MATCH($A80,calc_utili!$B$5:$B$305,0),MATCH(D$5,calc_utili!$B$5:$BT$5,0))</f>
        <v>0.86671638244774296</v>
      </c>
      <c r="E80">
        <f>INDEX(calc_utili!$B$5:$BT$305,MATCH($A80,calc_utili!$B$5:$B$305,0),MATCH(E$5,calc_utili!$B$5:$BT$5,0))</f>
        <v>8.8727894518643505E-2</v>
      </c>
      <c r="F80">
        <f>INDEX(calc_utili!$B$5:$BT$305,MATCH($A80,calc_utili!$B$5:$B$305,0),MATCH(F$5,calc_utili!$B$5:$BT$5,0))</f>
        <v>0.87683386176139999</v>
      </c>
      <c r="G80">
        <f>INDEX(calc_utili!$B$5:$BT$305,MATCH(Prod_3!$A80,calc_utili!$B$5:$B$305,0),MATCH(Prod_3!G$5,calc_utili!$B$5:$BT$5,0))</f>
        <v>1.6767095566782224</v>
      </c>
      <c r="H80">
        <f t="shared" si="2"/>
        <v>2.9281065092300436</v>
      </c>
      <c r="J80" s="59">
        <f t="shared" si="3"/>
        <v>18.692203452159944</v>
      </c>
    </row>
    <row r="81" spans="1:10" x14ac:dyDescent="0.25">
      <c r="A81">
        <v>999999520</v>
      </c>
      <c r="B81">
        <f>INDEX(calc_utili!$B$5:$BT$305,MATCH($A81,calc_utili!$B$5:$B$305,0),MATCH(B$5,calc_utili!$B$5:$BT$5,0))</f>
        <v>-0.82392716920418296</v>
      </c>
      <c r="C81">
        <f>INDEX(calc_utili!$B$5:$BT$305,MATCH($A81,calc_utili!$B$5:$B$305,0),MATCH(C$5,calc_utili!$B$5:$BT$5,0))</f>
        <v>0.453374496713149</v>
      </c>
      <c r="D81">
        <f>INDEX(calc_utili!$B$5:$BT$305,MATCH($A81,calc_utili!$B$5:$B$305,0),MATCH(D$5,calc_utili!$B$5:$BT$5,0))</f>
        <v>1.25277791188413</v>
      </c>
      <c r="E81">
        <f>INDEX(calc_utili!$B$5:$BT$305,MATCH($A81,calc_utili!$B$5:$B$305,0),MATCH(E$5,calc_utili!$B$5:$BT$5,0))</f>
        <v>-0.74476180585511198</v>
      </c>
      <c r="F81">
        <f>INDEX(calc_utili!$B$5:$BT$305,MATCH($A81,calc_utili!$B$5:$B$305,0),MATCH(F$5,calc_utili!$B$5:$BT$5,0))</f>
        <v>-0.20880041112637199</v>
      </c>
      <c r="G81">
        <f>INDEX(calc_utili!$B$5:$BT$305,MATCH(Prod_3!$A81,calc_utili!$B$5:$B$305,0),MATCH(Prod_3!G$5,calc_utili!$B$5:$BT$5,0))</f>
        <v>1.4262220704306525</v>
      </c>
      <c r="H81">
        <f t="shared" si="2"/>
        <v>1.3548850928422647</v>
      </c>
      <c r="J81" s="59">
        <f t="shared" si="3"/>
        <v>3.8763155146431596</v>
      </c>
    </row>
    <row r="82" spans="1:10" x14ac:dyDescent="0.25">
      <c r="A82">
        <v>999999521</v>
      </c>
      <c r="B82">
        <f>INDEX(calc_utili!$B$5:$BT$305,MATCH($A82,calc_utili!$B$5:$B$305,0),MATCH(B$5,calc_utili!$B$5:$BT$5,0))</f>
        <v>2.63568250718652</v>
      </c>
      <c r="C82">
        <f>INDEX(calc_utili!$B$5:$BT$305,MATCH($A82,calc_utili!$B$5:$B$305,0),MATCH(C$5,calc_utili!$B$5:$BT$5,0))</f>
        <v>1.5250819286001001</v>
      </c>
      <c r="D82">
        <f>INDEX(calc_utili!$B$5:$BT$305,MATCH($A82,calc_utili!$B$5:$B$305,0),MATCH(D$5,calc_utili!$B$5:$BT$5,0))</f>
        <v>4.4610515918098198E-2</v>
      </c>
      <c r="E82">
        <f>INDEX(calc_utili!$B$5:$BT$305,MATCH($A82,calc_utili!$B$5:$B$305,0),MATCH(E$5,calc_utili!$B$5:$BT$5,0))</f>
        <v>-1.55253962652281</v>
      </c>
      <c r="F82">
        <f>INDEX(calc_utili!$B$5:$BT$305,MATCH($A82,calc_utili!$B$5:$B$305,0),MATCH(F$5,calc_utili!$B$5:$BT$5,0))</f>
        <v>-0.20262136413721099</v>
      </c>
      <c r="G82">
        <f>INDEX(calc_utili!$B$5:$BT$305,MATCH(Prod_3!$A82,calc_utili!$B$5:$B$305,0),MATCH(Prod_3!G$5,calc_utili!$B$5:$BT$5,0))</f>
        <v>1.1368753597608823</v>
      </c>
      <c r="H82">
        <f t="shared" si="2"/>
        <v>3.5870893208055792</v>
      </c>
      <c r="J82" s="59">
        <f t="shared" si="3"/>
        <v>36.128763495250482</v>
      </c>
    </row>
    <row r="83" spans="1:10" x14ac:dyDescent="0.25">
      <c r="A83">
        <v>999999522</v>
      </c>
      <c r="B83" t="e">
        <f>INDEX(calc_utili!$B$5:$BT$305,MATCH($A83,calc_utili!$B$5:$B$305,0),MATCH(B$5,calc_utili!$B$5:$BT$5,0))</f>
        <v>#N/A</v>
      </c>
      <c r="C83" t="e">
        <f>INDEX(calc_utili!$B$5:$BT$305,MATCH($A83,calc_utili!$B$5:$B$305,0),MATCH(C$5,calc_utili!$B$5:$BT$5,0))</f>
        <v>#N/A</v>
      </c>
      <c r="D83" t="e">
        <f>INDEX(calc_utili!$B$5:$BT$305,MATCH($A83,calc_utili!$B$5:$B$305,0),MATCH(D$5,calc_utili!$B$5:$BT$5,0))</f>
        <v>#N/A</v>
      </c>
      <c r="E83" t="e">
        <f>INDEX(calc_utili!$B$5:$BT$305,MATCH($A83,calc_utili!$B$5:$B$305,0),MATCH(E$5,calc_utili!$B$5:$BT$5,0))</f>
        <v>#N/A</v>
      </c>
      <c r="F83" t="e">
        <f>INDEX(calc_utili!$B$5:$BT$305,MATCH($A83,calc_utili!$B$5:$B$305,0),MATCH(F$5,calc_utili!$B$5:$BT$5,0))</f>
        <v>#N/A</v>
      </c>
      <c r="G83" t="e">
        <f>INDEX(calc_utili!$B$5:$BT$305,MATCH(Prod_3!$A83,calc_utili!$B$5:$B$305,0),MATCH(Prod_3!G$5,calc_utili!$B$5:$BT$5,0))</f>
        <v>#N/A</v>
      </c>
      <c r="H83" t="e">
        <f t="shared" si="2"/>
        <v>#N/A</v>
      </c>
      <c r="J83" s="59" t="e">
        <f t="shared" si="3"/>
        <v>#N/A</v>
      </c>
    </row>
    <row r="84" spans="1:10" x14ac:dyDescent="0.25">
      <c r="A84">
        <v>999999523</v>
      </c>
      <c r="B84">
        <f>INDEX(calc_utili!$B$5:$BT$305,MATCH($A84,calc_utili!$B$5:$B$305,0),MATCH(B$5,calc_utili!$B$5:$BT$5,0))</f>
        <v>-1.16381213881393</v>
      </c>
      <c r="C84">
        <f>INDEX(calc_utili!$B$5:$BT$305,MATCH($A84,calc_utili!$B$5:$B$305,0),MATCH(C$5,calc_utili!$B$5:$BT$5,0))</f>
        <v>2.77133524306281</v>
      </c>
      <c r="D84">
        <f>INDEX(calc_utili!$B$5:$BT$305,MATCH($A84,calc_utili!$B$5:$B$305,0),MATCH(D$5,calc_utili!$B$5:$BT$5,0))</f>
        <v>0.75631421261921905</v>
      </c>
      <c r="E84">
        <f>INDEX(calc_utili!$B$5:$BT$305,MATCH($A84,calc_utili!$B$5:$B$305,0),MATCH(E$5,calc_utili!$B$5:$BT$5,0))</f>
        <v>-0.88582043627822504</v>
      </c>
      <c r="F84">
        <f>INDEX(calc_utili!$B$5:$BT$305,MATCH($A84,calc_utili!$B$5:$B$305,0),MATCH(F$5,calc_utili!$B$5:$BT$5,0))</f>
        <v>-6.4785855796762007E-2</v>
      </c>
      <c r="G84">
        <f>INDEX(calc_utili!$B$5:$BT$305,MATCH(Prod_3!$A84,calc_utili!$B$5:$B$305,0),MATCH(Prod_3!G$5,calc_utili!$B$5:$BT$5,0))</f>
        <v>0.99258901674262923</v>
      </c>
      <c r="H84">
        <f t="shared" si="2"/>
        <v>2.4058200415357414</v>
      </c>
      <c r="J84" s="59">
        <f t="shared" si="3"/>
        <v>11.087518781132639</v>
      </c>
    </row>
    <row r="85" spans="1:10" x14ac:dyDescent="0.25">
      <c r="A85">
        <v>999999524</v>
      </c>
      <c r="B85">
        <f>INDEX(calc_utili!$B$5:$BT$305,MATCH($A85,calc_utili!$B$5:$B$305,0),MATCH(B$5,calc_utili!$B$5:$BT$5,0))</f>
        <v>-1.9277072426527699</v>
      </c>
      <c r="C85">
        <f>INDEX(calc_utili!$B$5:$BT$305,MATCH($A85,calc_utili!$B$5:$B$305,0),MATCH(C$5,calc_utili!$B$5:$BT$5,0))</f>
        <v>0.54815233318474499</v>
      </c>
      <c r="D85">
        <f>INDEX(calc_utili!$B$5:$BT$305,MATCH($A85,calc_utili!$B$5:$B$305,0),MATCH(D$5,calc_utili!$B$5:$BT$5,0))</f>
        <v>0.51654065073881705</v>
      </c>
      <c r="E85">
        <f>INDEX(calc_utili!$B$5:$BT$305,MATCH($A85,calc_utili!$B$5:$B$305,0),MATCH(E$5,calc_utili!$B$5:$BT$5,0))</f>
        <v>-0.52055967940465098</v>
      </c>
      <c r="F85">
        <f>INDEX(calc_utili!$B$5:$BT$305,MATCH($A85,calc_utili!$B$5:$B$305,0),MATCH(F$5,calc_utili!$B$5:$BT$5,0))</f>
        <v>0.82894008620932502</v>
      </c>
      <c r="G85">
        <f>INDEX(calc_utili!$B$5:$BT$305,MATCH(Prod_3!$A85,calc_utili!$B$5:$B$305,0),MATCH(Prod_3!G$5,calc_utili!$B$5:$BT$5,0))</f>
        <v>1.0531662264634356</v>
      </c>
      <c r="H85">
        <f t="shared" si="2"/>
        <v>0.49853237453890165</v>
      </c>
      <c r="J85" s="59">
        <f t="shared" si="3"/>
        <v>1.6463033401272336</v>
      </c>
    </row>
    <row r="86" spans="1:10" x14ac:dyDescent="0.25">
      <c r="A86">
        <v>999999525</v>
      </c>
      <c r="B86">
        <f>INDEX(calc_utili!$B$5:$BT$305,MATCH($A86,calc_utili!$B$5:$B$305,0),MATCH(B$5,calc_utili!$B$5:$BT$5,0))</f>
        <v>-1.6205318920412599</v>
      </c>
      <c r="C86">
        <f>INDEX(calc_utili!$B$5:$BT$305,MATCH($A86,calc_utili!$B$5:$B$305,0),MATCH(C$5,calc_utili!$B$5:$BT$5,0))</f>
        <v>0.48185430778468202</v>
      </c>
      <c r="D86">
        <f>INDEX(calc_utili!$B$5:$BT$305,MATCH($A86,calc_utili!$B$5:$B$305,0),MATCH(D$5,calc_utili!$B$5:$BT$5,0))</f>
        <v>1.57150480893455</v>
      </c>
      <c r="E86">
        <f>INDEX(calc_utili!$B$5:$BT$305,MATCH($A86,calc_utili!$B$5:$B$305,0),MATCH(E$5,calc_utili!$B$5:$BT$5,0))</f>
        <v>-0.36023695439654102</v>
      </c>
      <c r="F86">
        <f>INDEX(calc_utili!$B$5:$BT$305,MATCH($A86,calc_utili!$B$5:$B$305,0),MATCH(F$5,calc_utili!$B$5:$BT$5,0))</f>
        <v>0.26817137888054798</v>
      </c>
      <c r="G86">
        <f>INDEX(calc_utili!$B$5:$BT$305,MATCH(Prod_3!$A86,calc_utili!$B$5:$B$305,0),MATCH(Prod_3!G$5,calc_utili!$B$5:$BT$5,0))</f>
        <v>0.73542335767974532</v>
      </c>
      <c r="H86">
        <f t="shared" si="2"/>
        <v>1.0761850068417242</v>
      </c>
      <c r="J86" s="59">
        <f t="shared" si="3"/>
        <v>2.9334670201882753</v>
      </c>
    </row>
    <row r="87" spans="1:10" x14ac:dyDescent="0.25">
      <c r="A87">
        <v>999999526</v>
      </c>
      <c r="B87">
        <f>INDEX(calc_utili!$B$5:$BT$305,MATCH($A87,calc_utili!$B$5:$B$305,0),MATCH(B$5,calc_utili!$B$5:$BT$5,0))</f>
        <v>-1.31164422867844</v>
      </c>
      <c r="C87">
        <f>INDEX(calc_utili!$B$5:$BT$305,MATCH($A87,calc_utili!$B$5:$B$305,0),MATCH(C$5,calc_utili!$B$5:$BT$5,0))</f>
        <v>0.57247212650759804</v>
      </c>
      <c r="D87">
        <f>INDEX(calc_utili!$B$5:$BT$305,MATCH($A87,calc_utili!$B$5:$B$305,0),MATCH(D$5,calc_utili!$B$5:$BT$5,0))</f>
        <v>0.55042032897176296</v>
      </c>
      <c r="E87">
        <f>INDEX(calc_utili!$B$5:$BT$305,MATCH($A87,calc_utili!$B$5:$B$305,0),MATCH(E$5,calc_utili!$B$5:$BT$5,0))</f>
        <v>0.61155210805107396</v>
      </c>
      <c r="F87">
        <f>INDEX(calc_utili!$B$5:$BT$305,MATCH($A87,calc_utili!$B$5:$B$305,0),MATCH(F$5,calc_utili!$B$5:$BT$5,0))</f>
        <v>-0.21374549273333199</v>
      </c>
      <c r="G87">
        <f>INDEX(calc_utili!$B$5:$BT$305,MATCH(Prod_3!$A87,calc_utili!$B$5:$B$305,0),MATCH(Prod_3!G$5,calc_utili!$B$5:$BT$5,0))</f>
        <v>1.6307232019433329</v>
      </c>
      <c r="H87">
        <f t="shared" si="2"/>
        <v>1.8397780440619957</v>
      </c>
      <c r="J87" s="59">
        <f t="shared" si="3"/>
        <v>6.2951408620569875</v>
      </c>
    </row>
    <row r="88" spans="1:10" x14ac:dyDescent="0.25">
      <c r="A88">
        <v>999999530</v>
      </c>
      <c r="B88">
        <f>INDEX(calc_utili!$B$5:$BT$305,MATCH($A88,calc_utili!$B$5:$B$305,0),MATCH(B$5,calc_utili!$B$5:$BT$5,0))</f>
        <v>-1.6394163513125399</v>
      </c>
      <c r="C88">
        <f>INDEX(calc_utili!$B$5:$BT$305,MATCH($A88,calc_utili!$B$5:$B$305,0),MATCH(C$5,calc_utili!$B$5:$BT$5,0))</f>
        <v>-1.45625077129239</v>
      </c>
      <c r="D88">
        <f>INDEX(calc_utili!$B$5:$BT$305,MATCH($A88,calc_utili!$B$5:$B$305,0),MATCH(D$5,calc_utili!$B$5:$BT$5,0))</f>
        <v>-6.6856445283980603E-2</v>
      </c>
      <c r="E88">
        <f>INDEX(calc_utili!$B$5:$BT$305,MATCH($A88,calc_utili!$B$5:$B$305,0),MATCH(E$5,calc_utili!$B$5:$BT$5,0))</f>
        <v>-9.4047465162124796E-2</v>
      </c>
      <c r="F88">
        <f>INDEX(calc_utili!$B$5:$BT$305,MATCH($A88,calc_utili!$B$5:$B$305,0),MATCH(F$5,calc_utili!$B$5:$BT$5,0))</f>
        <v>0.100980556336844</v>
      </c>
      <c r="G88">
        <f>INDEX(calc_utili!$B$5:$BT$305,MATCH(Prod_3!$A88,calc_utili!$B$5:$B$305,0),MATCH(Prod_3!G$5,calc_utili!$B$5:$BT$5,0))</f>
        <v>0.35794066923005463</v>
      </c>
      <c r="H88">
        <f t="shared" si="2"/>
        <v>-2.7976498074841363</v>
      </c>
      <c r="J88" s="59">
        <f t="shared" si="3"/>
        <v>6.0953146050227287E-2</v>
      </c>
    </row>
    <row r="89" spans="1:10" x14ac:dyDescent="0.25">
      <c r="A89">
        <v>999999531</v>
      </c>
      <c r="B89">
        <f>INDEX(calc_utili!$B$5:$BT$305,MATCH($A89,calc_utili!$B$5:$B$305,0),MATCH(B$5,calc_utili!$B$5:$BT$5,0))</f>
        <v>-1.1144193986670501</v>
      </c>
      <c r="C89">
        <f>INDEX(calc_utili!$B$5:$BT$305,MATCH($A89,calc_utili!$B$5:$B$305,0),MATCH(C$5,calc_utili!$B$5:$BT$5,0))</f>
        <v>1.47108817567811</v>
      </c>
      <c r="D89">
        <f>INDEX(calc_utili!$B$5:$BT$305,MATCH($A89,calc_utili!$B$5:$B$305,0),MATCH(D$5,calc_utili!$B$5:$BT$5,0))</f>
        <v>0.56195833744085599</v>
      </c>
      <c r="E89">
        <f>INDEX(calc_utili!$B$5:$BT$305,MATCH($A89,calc_utili!$B$5:$B$305,0),MATCH(E$5,calc_utili!$B$5:$BT$5,0))</f>
        <v>-0.14459000866622701</v>
      </c>
      <c r="F89">
        <f>INDEX(calc_utili!$B$5:$BT$305,MATCH($A89,calc_utili!$B$5:$B$305,0),MATCH(F$5,calc_utili!$B$5:$BT$5,0))</f>
        <v>0.48278863208879802</v>
      </c>
      <c r="G89">
        <f>INDEX(calc_utili!$B$5:$BT$305,MATCH(Prod_3!$A89,calc_utili!$B$5:$B$305,0),MATCH(Prod_3!G$5,calc_utili!$B$5:$BT$5,0))</f>
        <v>1.4315154456178121</v>
      </c>
      <c r="H89">
        <f t="shared" si="2"/>
        <v>2.688341183492299</v>
      </c>
      <c r="J89" s="59">
        <f t="shared" si="3"/>
        <v>14.707259030408707</v>
      </c>
    </row>
    <row r="90" spans="1:10" x14ac:dyDescent="0.25">
      <c r="A90">
        <v>999999532</v>
      </c>
      <c r="B90">
        <f>INDEX(calc_utili!$B$5:$BT$305,MATCH($A90,calc_utili!$B$5:$B$305,0),MATCH(B$5,calc_utili!$B$5:$BT$5,0))</f>
        <v>0.19342268600180401</v>
      </c>
      <c r="C90">
        <f>INDEX(calc_utili!$B$5:$BT$305,MATCH($A90,calc_utili!$B$5:$B$305,0),MATCH(C$5,calc_utili!$B$5:$BT$5,0))</f>
        <v>1.80668245663465</v>
      </c>
      <c r="D90">
        <f>INDEX(calc_utili!$B$5:$BT$305,MATCH($A90,calc_utili!$B$5:$B$305,0),MATCH(D$5,calc_utili!$B$5:$BT$5,0))</f>
        <v>1.5102710925849701</v>
      </c>
      <c r="E90">
        <f>INDEX(calc_utili!$B$5:$BT$305,MATCH($A90,calc_utili!$B$5:$B$305,0),MATCH(E$5,calc_utili!$B$5:$BT$5,0))</f>
        <v>-0.24864078909694201</v>
      </c>
      <c r="F90">
        <f>INDEX(calc_utili!$B$5:$BT$305,MATCH($A90,calc_utili!$B$5:$B$305,0),MATCH(F$5,calc_utili!$B$5:$BT$5,0))</f>
        <v>0.60964157033569299</v>
      </c>
      <c r="G90">
        <f>INDEX(calc_utili!$B$5:$BT$305,MATCH(Prod_3!$A90,calc_utili!$B$5:$B$305,0),MATCH(Prod_3!G$5,calc_utili!$B$5:$BT$5,0))</f>
        <v>1.1497515040554713</v>
      </c>
      <c r="H90">
        <f t="shared" si="2"/>
        <v>5.0211285205156466</v>
      </c>
      <c r="J90" s="59">
        <f t="shared" si="3"/>
        <v>151.58227100854495</v>
      </c>
    </row>
    <row r="91" spans="1:10" x14ac:dyDescent="0.25">
      <c r="A91">
        <v>999999533</v>
      </c>
      <c r="B91">
        <f>INDEX(calc_utili!$B$5:$BT$305,MATCH($A91,calc_utili!$B$5:$B$305,0),MATCH(B$5,calc_utili!$B$5:$BT$5,0))</f>
        <v>-0.41209710713769998</v>
      </c>
      <c r="C91">
        <f>INDEX(calc_utili!$B$5:$BT$305,MATCH($A91,calc_utili!$B$5:$B$305,0),MATCH(C$5,calc_utili!$B$5:$BT$5,0))</f>
        <v>2.5839597002190402</v>
      </c>
      <c r="D91">
        <f>INDEX(calc_utili!$B$5:$BT$305,MATCH($A91,calc_utili!$B$5:$B$305,0),MATCH(D$5,calc_utili!$B$5:$BT$5,0))</f>
        <v>1.3960089859943301</v>
      </c>
      <c r="E91">
        <f>INDEX(calc_utili!$B$5:$BT$305,MATCH($A91,calc_utili!$B$5:$B$305,0),MATCH(E$5,calc_utili!$B$5:$BT$5,0))</f>
        <v>6.2529793661487004E-2</v>
      </c>
      <c r="F91">
        <f>INDEX(calc_utili!$B$5:$BT$305,MATCH($A91,calc_utili!$B$5:$B$305,0),MATCH(F$5,calc_utili!$B$5:$BT$5,0))</f>
        <v>0.18599971238197599</v>
      </c>
      <c r="G91">
        <f>INDEX(calc_utili!$B$5:$BT$305,MATCH(Prod_3!$A91,calc_utili!$B$5:$B$305,0),MATCH(Prod_3!G$5,calc_utili!$B$5:$BT$5,0))</f>
        <v>1.1069703266093285</v>
      </c>
      <c r="H91">
        <f t="shared" si="2"/>
        <v>4.9233714117284615</v>
      </c>
      <c r="J91" s="59">
        <f t="shared" si="3"/>
        <v>137.46528489356237</v>
      </c>
    </row>
    <row r="92" spans="1:10" x14ac:dyDescent="0.25">
      <c r="A92">
        <v>999999534</v>
      </c>
      <c r="B92">
        <f>INDEX(calc_utili!$B$5:$BT$305,MATCH($A92,calc_utili!$B$5:$B$305,0),MATCH(B$5,calc_utili!$B$5:$BT$5,0))</f>
        <v>-2.9729355036191398</v>
      </c>
      <c r="C92">
        <f>INDEX(calc_utili!$B$5:$BT$305,MATCH($A92,calc_utili!$B$5:$B$305,0),MATCH(C$5,calc_utili!$B$5:$BT$5,0))</f>
        <v>0.49797511214739298</v>
      </c>
      <c r="D92">
        <f>INDEX(calc_utili!$B$5:$BT$305,MATCH($A92,calc_utili!$B$5:$B$305,0),MATCH(D$5,calc_utili!$B$5:$BT$5,0))</f>
        <v>-0.14382321645986401</v>
      </c>
      <c r="E92">
        <f>INDEX(calc_utili!$B$5:$BT$305,MATCH($A92,calc_utili!$B$5:$B$305,0),MATCH(E$5,calc_utili!$B$5:$BT$5,0))</f>
        <v>1.58040359540082</v>
      </c>
      <c r="F92">
        <f>INDEX(calc_utili!$B$5:$BT$305,MATCH($A92,calc_utili!$B$5:$B$305,0),MATCH(F$5,calc_utili!$B$5:$BT$5,0))</f>
        <v>0.34461871527548299</v>
      </c>
      <c r="G92">
        <f>INDEX(calc_utili!$B$5:$BT$305,MATCH(Prod_3!$A92,calc_utili!$B$5:$B$305,0),MATCH(Prod_3!G$5,calc_utili!$B$5:$BT$5,0))</f>
        <v>0.68576932813157399</v>
      </c>
      <c r="H92">
        <f t="shared" si="2"/>
        <v>-7.9919691237340107E-3</v>
      </c>
      <c r="J92" s="59">
        <f t="shared" si="3"/>
        <v>0.99203988175461122</v>
      </c>
    </row>
    <row r="93" spans="1:10" x14ac:dyDescent="0.25">
      <c r="A93">
        <v>999999535</v>
      </c>
      <c r="B93">
        <f>INDEX(calc_utili!$B$5:$BT$305,MATCH($A93,calc_utili!$B$5:$B$305,0),MATCH(B$5,calc_utili!$B$5:$BT$5,0))</f>
        <v>4.2430593752237802E-2</v>
      </c>
      <c r="C93">
        <f>INDEX(calc_utili!$B$5:$BT$305,MATCH($A93,calc_utili!$B$5:$B$305,0),MATCH(C$5,calc_utili!$B$5:$BT$5,0))</f>
        <v>1.20321943805684</v>
      </c>
      <c r="D93">
        <f>INDEX(calc_utili!$B$5:$BT$305,MATCH($A93,calc_utili!$B$5:$B$305,0),MATCH(D$5,calc_utili!$B$5:$BT$5,0))</f>
        <v>1.7419817804892199</v>
      </c>
      <c r="E93">
        <f>INDEX(calc_utili!$B$5:$BT$305,MATCH($A93,calc_utili!$B$5:$B$305,0),MATCH(E$5,calc_utili!$B$5:$BT$5,0))</f>
        <v>-0.56036776466266702</v>
      </c>
      <c r="F93">
        <f>INDEX(calc_utili!$B$5:$BT$305,MATCH($A93,calc_utili!$B$5:$B$305,0),MATCH(F$5,calc_utili!$B$5:$BT$5,0))</f>
        <v>-8.14444224198351E-2</v>
      </c>
      <c r="G93">
        <f>INDEX(calc_utili!$B$5:$BT$305,MATCH(Prod_3!$A93,calc_utili!$B$5:$B$305,0),MATCH(Prod_3!G$5,calc_utili!$B$5:$BT$5,0))</f>
        <v>1.4988449335441345</v>
      </c>
      <c r="H93">
        <f t="shared" si="2"/>
        <v>3.8446645587599302</v>
      </c>
      <c r="J93" s="59">
        <f t="shared" si="3"/>
        <v>46.743002190218242</v>
      </c>
    </row>
    <row r="94" spans="1:10" x14ac:dyDescent="0.25">
      <c r="A94">
        <v>999999536</v>
      </c>
      <c r="B94">
        <f>INDEX(calc_utili!$B$5:$BT$305,MATCH($A94,calc_utili!$B$5:$B$305,0),MATCH(B$5,calc_utili!$B$5:$BT$5,0))</f>
        <v>-2.30615832789548</v>
      </c>
      <c r="C94">
        <f>INDEX(calc_utili!$B$5:$BT$305,MATCH($A94,calc_utili!$B$5:$B$305,0),MATCH(C$5,calc_utili!$B$5:$BT$5,0))</f>
        <v>-9.1746850912859904E-2</v>
      </c>
      <c r="D94">
        <f>INDEX(calc_utili!$B$5:$BT$305,MATCH($A94,calc_utili!$B$5:$B$305,0),MATCH(D$5,calc_utili!$B$5:$BT$5,0))</f>
        <v>5.02322461463513E-2</v>
      </c>
      <c r="E94">
        <f>INDEX(calc_utili!$B$5:$BT$305,MATCH($A94,calc_utili!$B$5:$B$305,0),MATCH(E$5,calc_utili!$B$5:$BT$5,0))</f>
        <v>-0.31322213015702499</v>
      </c>
      <c r="F94">
        <f>INDEX(calc_utili!$B$5:$BT$305,MATCH($A94,calc_utili!$B$5:$B$305,0),MATCH(F$5,calc_utili!$B$5:$BT$5,0))</f>
        <v>5.5047974978198598E-2</v>
      </c>
      <c r="G94">
        <f>INDEX(calc_utili!$B$5:$BT$305,MATCH(Prod_3!$A94,calc_utili!$B$5:$B$305,0),MATCH(Prod_3!G$5,calc_utili!$B$5:$BT$5,0))</f>
        <v>0.79864615381953463</v>
      </c>
      <c r="H94">
        <f t="shared" si="2"/>
        <v>-1.8072009340212802</v>
      </c>
      <c r="J94" s="59">
        <f t="shared" si="3"/>
        <v>0.1641128572241706</v>
      </c>
    </row>
    <row r="95" spans="1:10" x14ac:dyDescent="0.25">
      <c r="A95">
        <v>999999537</v>
      </c>
      <c r="B95">
        <f>INDEX(calc_utili!$B$5:$BT$305,MATCH($A95,calc_utili!$B$5:$B$305,0),MATCH(B$5,calc_utili!$B$5:$BT$5,0))</f>
        <v>-1.44229566029929</v>
      </c>
      <c r="C95">
        <f>INDEX(calc_utili!$B$5:$BT$305,MATCH($A95,calc_utili!$B$5:$B$305,0),MATCH(C$5,calc_utili!$B$5:$BT$5,0))</f>
        <v>2.1017646338034601</v>
      </c>
      <c r="D95">
        <f>INDEX(calc_utili!$B$5:$BT$305,MATCH($A95,calc_utili!$B$5:$B$305,0),MATCH(D$5,calc_utili!$B$5:$BT$5,0))</f>
        <v>1.03116067147019</v>
      </c>
      <c r="E95">
        <f>INDEX(calc_utili!$B$5:$BT$305,MATCH($A95,calc_utili!$B$5:$B$305,0),MATCH(E$5,calc_utili!$B$5:$BT$5,0))</f>
        <v>-1.37037746963E-2</v>
      </c>
      <c r="F95">
        <f>INDEX(calc_utili!$B$5:$BT$305,MATCH($A95,calc_utili!$B$5:$B$305,0),MATCH(F$5,calc_utili!$B$5:$BT$5,0))</f>
        <v>0.46099953994268</v>
      </c>
      <c r="G95">
        <f>INDEX(calc_utili!$B$5:$BT$305,MATCH(Prod_3!$A95,calc_utili!$B$5:$B$305,0),MATCH(Prod_3!G$5,calc_utili!$B$5:$BT$5,0))</f>
        <v>1.4011858729512259</v>
      </c>
      <c r="H95">
        <f t="shared" si="2"/>
        <v>3.539111283171966</v>
      </c>
      <c r="J95" s="59">
        <f t="shared" si="3"/>
        <v>34.436301467020392</v>
      </c>
    </row>
    <row r="96" spans="1:10" x14ac:dyDescent="0.25">
      <c r="A96">
        <v>999999538</v>
      </c>
      <c r="B96">
        <f>INDEX(calc_utili!$B$5:$BT$305,MATCH($A96,calc_utili!$B$5:$B$305,0),MATCH(B$5,calc_utili!$B$5:$BT$5,0))</f>
        <v>3.2891058716176702</v>
      </c>
      <c r="C96">
        <f>INDEX(calc_utili!$B$5:$BT$305,MATCH($A96,calc_utili!$B$5:$B$305,0),MATCH(C$5,calc_utili!$B$5:$BT$5,0))</f>
        <v>1.9614148710508299</v>
      </c>
      <c r="D96">
        <f>INDEX(calc_utili!$B$5:$BT$305,MATCH($A96,calc_utili!$B$5:$B$305,0),MATCH(D$5,calc_utili!$B$5:$BT$5,0))</f>
        <v>0.682961839969778</v>
      </c>
      <c r="E96">
        <f>INDEX(calc_utili!$B$5:$BT$305,MATCH($A96,calc_utili!$B$5:$B$305,0),MATCH(E$5,calc_utili!$B$5:$BT$5,0))</f>
        <v>-0.25756858499623098</v>
      </c>
      <c r="F96">
        <f>INDEX(calc_utili!$B$5:$BT$305,MATCH($A96,calc_utili!$B$5:$B$305,0),MATCH(F$5,calc_utili!$B$5:$BT$5,0))</f>
        <v>0.43602055139871998</v>
      </c>
      <c r="G96">
        <f>INDEX(calc_utili!$B$5:$BT$305,MATCH(Prod_3!$A96,calc_utili!$B$5:$B$305,0),MATCH(Prod_3!G$5,calc_utili!$B$5:$BT$5,0))</f>
        <v>0.87322835363832496</v>
      </c>
      <c r="H96">
        <f t="shared" si="2"/>
        <v>6.9851629026790913</v>
      </c>
      <c r="J96" s="59">
        <f t="shared" si="3"/>
        <v>1080.4824168771565</v>
      </c>
    </row>
    <row r="97" spans="1:10" x14ac:dyDescent="0.25">
      <c r="A97">
        <v>999999539</v>
      </c>
      <c r="B97">
        <f>INDEX(calc_utili!$B$5:$BT$305,MATCH($A97,calc_utili!$B$5:$B$305,0),MATCH(B$5,calc_utili!$B$5:$BT$5,0))</f>
        <v>-1.5567144799955701</v>
      </c>
      <c r="C97">
        <f>INDEX(calc_utili!$B$5:$BT$305,MATCH($A97,calc_utili!$B$5:$B$305,0),MATCH(C$5,calc_utili!$B$5:$BT$5,0))</f>
        <v>0.96885104477344597</v>
      </c>
      <c r="D97">
        <f>INDEX(calc_utili!$B$5:$BT$305,MATCH($A97,calc_utili!$B$5:$B$305,0),MATCH(D$5,calc_utili!$B$5:$BT$5,0))</f>
        <v>1.3225891551703099</v>
      </c>
      <c r="E97">
        <f>INDEX(calc_utili!$B$5:$BT$305,MATCH($A97,calc_utili!$B$5:$B$305,0),MATCH(E$5,calc_utili!$B$5:$BT$5,0))</f>
        <v>0.60944694140228906</v>
      </c>
      <c r="F97">
        <f>INDEX(calc_utili!$B$5:$BT$305,MATCH($A97,calc_utili!$B$5:$B$305,0),MATCH(F$5,calc_utili!$B$5:$BT$5,0))</f>
        <v>-0.14707533095845901</v>
      </c>
      <c r="G97">
        <f>INDEX(calc_utili!$B$5:$BT$305,MATCH(Prod_3!$A97,calc_utili!$B$5:$B$305,0),MATCH(Prod_3!G$5,calc_utili!$B$5:$BT$5,0))</f>
        <v>0.3083744756724891</v>
      </c>
      <c r="H97">
        <f t="shared" si="2"/>
        <v>1.5054718060645049</v>
      </c>
      <c r="J97" s="59">
        <f t="shared" si="3"/>
        <v>4.5062792186800333</v>
      </c>
    </row>
    <row r="98" spans="1:10" x14ac:dyDescent="0.25">
      <c r="A98">
        <v>999999543</v>
      </c>
      <c r="B98">
        <f>INDEX(calc_utili!$B$5:$BT$305,MATCH($A98,calc_utili!$B$5:$B$305,0),MATCH(B$5,calc_utili!$B$5:$BT$5,0))</f>
        <v>-1.12644131275519</v>
      </c>
      <c r="C98">
        <f>INDEX(calc_utili!$B$5:$BT$305,MATCH($A98,calc_utili!$B$5:$B$305,0),MATCH(C$5,calc_utili!$B$5:$BT$5,0))</f>
        <v>5.2708016635656803</v>
      </c>
      <c r="D98">
        <f>INDEX(calc_utili!$B$5:$BT$305,MATCH($A98,calc_utili!$B$5:$B$305,0),MATCH(D$5,calc_utili!$B$5:$BT$5,0))</f>
        <v>0.92979600565003795</v>
      </c>
      <c r="E98">
        <f>INDEX(calc_utili!$B$5:$BT$305,MATCH($A98,calc_utili!$B$5:$B$305,0),MATCH(E$5,calc_utili!$B$5:$BT$5,0))</f>
        <v>0.246654245604082</v>
      </c>
      <c r="F98">
        <f>INDEX(calc_utili!$B$5:$BT$305,MATCH($A98,calc_utili!$B$5:$B$305,0),MATCH(F$5,calc_utili!$B$5:$BT$5,0))</f>
        <v>-4.2606973001953603E-2</v>
      </c>
      <c r="G98">
        <f>INDEX(calc_utili!$B$5:$BT$305,MATCH(Prod_3!$A98,calc_utili!$B$5:$B$305,0),MATCH(Prod_3!G$5,calc_utili!$B$5:$BT$5,0))</f>
        <v>0.92984512515967488</v>
      </c>
      <c r="H98">
        <f t="shared" si="2"/>
        <v>6.2080487542223324</v>
      </c>
      <c r="J98" s="59">
        <f t="shared" si="3"/>
        <v>496.73106066968847</v>
      </c>
    </row>
    <row r="99" spans="1:10" x14ac:dyDescent="0.25">
      <c r="A99">
        <v>999999545</v>
      </c>
      <c r="B99">
        <f>INDEX(calc_utili!$B$5:$BT$305,MATCH($A99,calc_utili!$B$5:$B$305,0),MATCH(B$5,calc_utili!$B$5:$BT$5,0))</f>
        <v>0.14240691403955399</v>
      </c>
      <c r="C99">
        <f>INDEX(calc_utili!$B$5:$BT$305,MATCH($A99,calc_utili!$B$5:$B$305,0),MATCH(C$5,calc_utili!$B$5:$BT$5,0))</f>
        <v>4.9660557978344197</v>
      </c>
      <c r="D99">
        <f>INDEX(calc_utili!$B$5:$BT$305,MATCH($A99,calc_utili!$B$5:$B$305,0),MATCH(D$5,calc_utili!$B$5:$BT$5,0))</f>
        <v>1.4565754134889499</v>
      </c>
      <c r="E99">
        <f>INDEX(calc_utili!$B$5:$BT$305,MATCH($A99,calc_utili!$B$5:$B$305,0),MATCH(E$5,calc_utili!$B$5:$BT$5,0))</f>
        <v>0.144005965106733</v>
      </c>
      <c r="F99">
        <f>INDEX(calc_utili!$B$5:$BT$305,MATCH($A99,calc_utili!$B$5:$B$305,0),MATCH(F$5,calc_utili!$B$5:$BT$5,0))</f>
        <v>0.13633569808446799</v>
      </c>
      <c r="G99">
        <f>INDEX(calc_utili!$B$5:$BT$305,MATCH(Prod_3!$A99,calc_utili!$B$5:$B$305,0),MATCH(Prod_3!G$5,calc_utili!$B$5:$BT$5,0))</f>
        <v>0.60592531579377251</v>
      </c>
      <c r="H99">
        <f t="shared" si="2"/>
        <v>7.4513051043478971</v>
      </c>
      <c r="J99" s="59">
        <f t="shared" si="3"/>
        <v>1722.1092116013288</v>
      </c>
    </row>
    <row r="100" spans="1:10" x14ac:dyDescent="0.25">
      <c r="A100">
        <v>999999546</v>
      </c>
      <c r="B100">
        <f>INDEX(calc_utili!$B$5:$BT$305,MATCH($A100,calc_utili!$B$5:$B$305,0),MATCH(B$5,calc_utili!$B$5:$BT$5,0))</f>
        <v>-0.174260274511333</v>
      </c>
      <c r="C100">
        <f>INDEX(calc_utili!$B$5:$BT$305,MATCH($A100,calc_utili!$B$5:$B$305,0),MATCH(C$5,calc_utili!$B$5:$BT$5,0))</f>
        <v>2.2771832246885801</v>
      </c>
      <c r="D100">
        <f>INDEX(calc_utili!$B$5:$BT$305,MATCH($A100,calc_utili!$B$5:$B$305,0),MATCH(D$5,calc_utili!$B$5:$BT$5,0))</f>
        <v>-4.5992616609290798E-2</v>
      </c>
      <c r="E100">
        <f>INDEX(calc_utili!$B$5:$BT$305,MATCH($A100,calc_utili!$B$5:$B$305,0),MATCH(E$5,calc_utili!$B$5:$BT$5,0))</f>
        <v>-0.34570660044034801</v>
      </c>
      <c r="F100">
        <f>INDEX(calc_utili!$B$5:$BT$305,MATCH($A100,calc_utili!$B$5:$B$305,0),MATCH(F$5,calc_utili!$B$5:$BT$5,0))</f>
        <v>0.18051599000947099</v>
      </c>
      <c r="G100">
        <f>INDEX(calc_utili!$B$5:$BT$305,MATCH(Prod_3!$A100,calc_utili!$B$5:$B$305,0),MATCH(Prod_3!G$5,calc_utili!$B$5:$BT$5,0))</f>
        <v>0.84832743598372318</v>
      </c>
      <c r="H100">
        <f t="shared" si="2"/>
        <v>2.7400671591208026</v>
      </c>
      <c r="J100" s="59">
        <f t="shared" si="3"/>
        <v>15.488025223569512</v>
      </c>
    </row>
    <row r="101" spans="1:10" x14ac:dyDescent="0.25">
      <c r="A101">
        <v>999999547</v>
      </c>
      <c r="B101">
        <f>INDEX(calc_utili!$B$5:$BT$305,MATCH($A101,calc_utili!$B$5:$B$305,0),MATCH(B$5,calc_utili!$B$5:$BT$5,0))</f>
        <v>0.76139084727798401</v>
      </c>
      <c r="C101">
        <f>INDEX(calc_utili!$B$5:$BT$305,MATCH($A101,calc_utili!$B$5:$B$305,0),MATCH(C$5,calc_utili!$B$5:$BT$5,0))</f>
        <v>1.8858257246136501</v>
      </c>
      <c r="D101">
        <f>INDEX(calc_utili!$B$5:$BT$305,MATCH($A101,calc_utili!$B$5:$B$305,0),MATCH(D$5,calc_utili!$B$5:$BT$5,0))</f>
        <v>0.70369268408407604</v>
      </c>
      <c r="E101">
        <f>INDEX(calc_utili!$B$5:$BT$305,MATCH($A101,calc_utili!$B$5:$B$305,0),MATCH(E$5,calc_utili!$B$5:$BT$5,0))</f>
        <v>-0.25904475461238402</v>
      </c>
      <c r="F101">
        <f>INDEX(calc_utili!$B$5:$BT$305,MATCH($A101,calc_utili!$B$5:$B$305,0),MATCH(F$5,calc_utili!$B$5:$BT$5,0))</f>
        <v>0.64609021063741401</v>
      </c>
      <c r="G101">
        <f>INDEX(calc_utili!$B$5:$BT$305,MATCH(Prod_3!$A101,calc_utili!$B$5:$B$305,0),MATCH(Prod_3!G$5,calc_utili!$B$5:$BT$5,0))</f>
        <v>0.61969723989257641</v>
      </c>
      <c r="H101">
        <f t="shared" si="2"/>
        <v>4.3576519518933159</v>
      </c>
      <c r="J101" s="59">
        <f t="shared" si="3"/>
        <v>78.073598466719545</v>
      </c>
    </row>
    <row r="102" spans="1:10" x14ac:dyDescent="0.25">
      <c r="A102">
        <v>999999548</v>
      </c>
      <c r="B102">
        <f>INDEX(calc_utili!$B$5:$BT$305,MATCH($A102,calc_utili!$B$5:$B$305,0),MATCH(B$5,calc_utili!$B$5:$BT$5,0))</f>
        <v>-2.38814791997055</v>
      </c>
      <c r="C102">
        <f>INDEX(calc_utili!$B$5:$BT$305,MATCH($A102,calc_utili!$B$5:$B$305,0),MATCH(C$5,calc_utili!$B$5:$BT$5,0))</f>
        <v>1.7838565347108899</v>
      </c>
      <c r="D102">
        <f>INDEX(calc_utili!$B$5:$BT$305,MATCH($A102,calc_utili!$B$5:$B$305,0),MATCH(D$5,calc_utili!$B$5:$BT$5,0))</f>
        <v>1.13635144904055</v>
      </c>
      <c r="E102">
        <f>INDEX(calc_utili!$B$5:$BT$305,MATCH($A102,calc_utili!$B$5:$B$305,0),MATCH(E$5,calc_utili!$B$5:$BT$5,0))</f>
        <v>-0.17823899485962399</v>
      </c>
      <c r="F102">
        <f>INDEX(calc_utili!$B$5:$BT$305,MATCH($A102,calc_utili!$B$5:$B$305,0),MATCH(F$5,calc_utili!$B$5:$BT$5,0))</f>
        <v>0.88843316398754202</v>
      </c>
      <c r="G102">
        <f>INDEX(calc_utili!$B$5:$BT$305,MATCH(Prod_3!$A102,calc_utili!$B$5:$B$305,0),MATCH(Prod_3!G$5,calc_utili!$B$5:$BT$5,0))</f>
        <v>1.6518626243428898</v>
      </c>
      <c r="H102">
        <f t="shared" si="2"/>
        <v>2.8941168572516975</v>
      </c>
      <c r="J102" s="59">
        <f t="shared" si="3"/>
        <v>18.067538178053585</v>
      </c>
    </row>
    <row r="103" spans="1:10" x14ac:dyDescent="0.25">
      <c r="A103">
        <v>999999551</v>
      </c>
      <c r="B103">
        <f>INDEX(calc_utili!$B$5:$BT$305,MATCH($A103,calc_utili!$B$5:$B$305,0),MATCH(B$5,calc_utili!$B$5:$BT$5,0))</f>
        <v>0.83684152489613595</v>
      </c>
      <c r="C103">
        <f>INDEX(calc_utili!$B$5:$BT$305,MATCH($A103,calc_utili!$B$5:$B$305,0),MATCH(C$5,calc_utili!$B$5:$BT$5,0))</f>
        <v>3.1953552805259799</v>
      </c>
      <c r="D103">
        <f>INDEX(calc_utili!$B$5:$BT$305,MATCH($A103,calc_utili!$B$5:$B$305,0),MATCH(D$5,calc_utili!$B$5:$BT$5,0))</f>
        <v>0.87012174609278703</v>
      </c>
      <c r="E103">
        <f>INDEX(calc_utili!$B$5:$BT$305,MATCH($A103,calc_utili!$B$5:$B$305,0),MATCH(E$5,calc_utili!$B$5:$BT$5,0))</f>
        <v>-6.5740240698780705E-2</v>
      </c>
      <c r="F103">
        <f>INDEX(calc_utili!$B$5:$BT$305,MATCH($A103,calc_utili!$B$5:$B$305,0),MATCH(F$5,calc_utili!$B$5:$BT$5,0))</f>
        <v>8.6906951117696696E-2</v>
      </c>
      <c r="G103">
        <f>INDEX(calc_utili!$B$5:$BT$305,MATCH(Prod_3!$A103,calc_utili!$B$5:$B$305,0),MATCH(Prod_3!G$5,calc_utili!$B$5:$BT$5,0))</f>
        <v>1.3986322679191456</v>
      </c>
      <c r="H103">
        <f t="shared" si="2"/>
        <v>6.3221175298529637</v>
      </c>
      <c r="J103" s="59">
        <f t="shared" si="3"/>
        <v>556.75068130401405</v>
      </c>
    </row>
    <row r="104" spans="1:10" x14ac:dyDescent="0.25">
      <c r="A104">
        <v>999999552</v>
      </c>
      <c r="B104">
        <f>INDEX(calc_utili!$B$5:$BT$305,MATCH($A104,calc_utili!$B$5:$B$305,0),MATCH(B$5,calc_utili!$B$5:$BT$5,0))</f>
        <v>-0.69334630626272697</v>
      </c>
      <c r="C104">
        <f>INDEX(calc_utili!$B$5:$BT$305,MATCH($A104,calc_utili!$B$5:$B$305,0),MATCH(C$5,calc_utili!$B$5:$BT$5,0))</f>
        <v>5.4604997568020899</v>
      </c>
      <c r="D104">
        <f>INDEX(calc_utili!$B$5:$BT$305,MATCH($A104,calc_utili!$B$5:$B$305,0),MATCH(D$5,calc_utili!$B$5:$BT$5,0))</f>
        <v>0.86216687923838997</v>
      </c>
      <c r="E104">
        <f>INDEX(calc_utili!$B$5:$BT$305,MATCH($A104,calc_utili!$B$5:$B$305,0),MATCH(E$5,calc_utili!$B$5:$BT$5,0))</f>
        <v>-1.25470882345154</v>
      </c>
      <c r="F104">
        <f>INDEX(calc_utili!$B$5:$BT$305,MATCH($A104,calc_utili!$B$5:$B$305,0),MATCH(F$5,calc_utili!$B$5:$BT$5,0))</f>
        <v>-0.29566326038690799</v>
      </c>
      <c r="G104">
        <f>INDEX(calc_utili!$B$5:$BT$305,MATCH(Prod_3!$A104,calc_utili!$B$5:$B$305,0),MATCH(Prod_3!G$5,calc_utili!$B$5:$BT$5,0))</f>
        <v>1.4339200075204985</v>
      </c>
      <c r="H104">
        <f t="shared" si="2"/>
        <v>5.5128682534598035</v>
      </c>
      <c r="J104" s="59">
        <f t="shared" si="3"/>
        <v>247.86103675669574</v>
      </c>
    </row>
    <row r="105" spans="1:10" x14ac:dyDescent="0.25">
      <c r="A105">
        <v>999999553</v>
      </c>
      <c r="B105">
        <f>INDEX(calc_utili!$B$5:$BT$305,MATCH($A105,calc_utili!$B$5:$B$305,0),MATCH(B$5,calc_utili!$B$5:$BT$5,0))</f>
        <v>-1.04324907679529</v>
      </c>
      <c r="C105">
        <f>INDEX(calc_utili!$B$5:$BT$305,MATCH($A105,calc_utili!$B$5:$B$305,0),MATCH(C$5,calc_utili!$B$5:$BT$5,0))</f>
        <v>3.2732820460299901</v>
      </c>
      <c r="D105">
        <f>INDEX(calc_utili!$B$5:$BT$305,MATCH($A105,calc_utili!$B$5:$B$305,0),MATCH(D$5,calc_utili!$B$5:$BT$5,0))</f>
        <v>0.66650993039800799</v>
      </c>
      <c r="E105">
        <f>INDEX(calc_utili!$B$5:$BT$305,MATCH($A105,calc_utili!$B$5:$B$305,0),MATCH(E$5,calc_utili!$B$5:$BT$5,0))</f>
        <v>-0.76514111107155303</v>
      </c>
      <c r="F105">
        <f>INDEX(calc_utili!$B$5:$BT$305,MATCH($A105,calc_utili!$B$5:$B$305,0),MATCH(F$5,calc_utili!$B$5:$BT$5,0))</f>
        <v>-0.33522491397958298</v>
      </c>
      <c r="G105">
        <f>INDEX(calc_utili!$B$5:$BT$305,MATCH(Prod_3!$A105,calc_utili!$B$5:$B$305,0),MATCH(Prod_3!G$5,calc_utili!$B$5:$BT$5,0))</f>
        <v>1.3284682565520587</v>
      </c>
      <c r="H105">
        <f t="shared" si="2"/>
        <v>3.1246451311336307</v>
      </c>
      <c r="J105" s="59">
        <f t="shared" si="3"/>
        <v>22.751819748285257</v>
      </c>
    </row>
    <row r="106" spans="1:10" x14ac:dyDescent="0.25">
      <c r="A106">
        <v>999999554</v>
      </c>
      <c r="B106">
        <f>INDEX(calc_utili!$B$5:$BT$305,MATCH($A106,calc_utili!$B$5:$B$305,0),MATCH(B$5,calc_utili!$B$5:$BT$5,0))</f>
        <v>9.3057210769014798E-2</v>
      </c>
      <c r="C106">
        <f>INDEX(calc_utili!$B$5:$BT$305,MATCH($A106,calc_utili!$B$5:$B$305,0),MATCH(C$5,calc_utili!$B$5:$BT$5,0))</f>
        <v>4.39568464393823</v>
      </c>
      <c r="D106">
        <f>INDEX(calc_utili!$B$5:$BT$305,MATCH($A106,calc_utili!$B$5:$B$305,0),MATCH(D$5,calc_utili!$B$5:$BT$5,0))</f>
        <v>1.29257702897009</v>
      </c>
      <c r="E106">
        <f>INDEX(calc_utili!$B$5:$BT$305,MATCH($A106,calc_utili!$B$5:$B$305,0),MATCH(E$5,calc_utili!$B$5:$BT$5,0))</f>
        <v>-1.0436151725031499</v>
      </c>
      <c r="F106">
        <f>INDEX(calc_utili!$B$5:$BT$305,MATCH($A106,calc_utili!$B$5:$B$305,0),MATCH(F$5,calc_utili!$B$5:$BT$5,0))</f>
        <v>0.641290774908577</v>
      </c>
      <c r="G106">
        <f>INDEX(calc_utili!$B$5:$BT$305,MATCH(Prod_3!$A106,calc_utili!$B$5:$B$305,0),MATCH(Prod_3!G$5,calc_utili!$B$5:$BT$5,0))</f>
        <v>1.1437509249128848</v>
      </c>
      <c r="H106">
        <f t="shared" si="2"/>
        <v>6.522745410995646</v>
      </c>
      <c r="J106" s="59">
        <f t="shared" si="3"/>
        <v>680.44392156003175</v>
      </c>
    </row>
    <row r="107" spans="1:10" x14ac:dyDescent="0.25">
      <c r="A107">
        <v>999999555</v>
      </c>
      <c r="B107">
        <f>INDEX(calc_utili!$B$5:$BT$305,MATCH($A107,calc_utili!$B$5:$B$305,0),MATCH(B$5,calc_utili!$B$5:$BT$5,0))</f>
        <v>0.822281699833185</v>
      </c>
      <c r="C107">
        <f>INDEX(calc_utili!$B$5:$BT$305,MATCH($A107,calc_utili!$B$5:$B$305,0),MATCH(C$5,calc_utili!$B$5:$BT$5,0))</f>
        <v>2.15810156892063</v>
      </c>
      <c r="D107">
        <f>INDEX(calc_utili!$B$5:$BT$305,MATCH($A107,calc_utili!$B$5:$B$305,0),MATCH(D$5,calc_utili!$B$5:$BT$5,0))</f>
        <v>1.40234560418832</v>
      </c>
      <c r="E107">
        <f>INDEX(calc_utili!$B$5:$BT$305,MATCH($A107,calc_utili!$B$5:$B$305,0),MATCH(E$5,calc_utili!$B$5:$BT$5,0))</f>
        <v>0.63318464035282396</v>
      </c>
      <c r="F107">
        <f>INDEX(calc_utili!$B$5:$BT$305,MATCH($A107,calc_utili!$B$5:$B$305,0),MATCH(F$5,calc_utili!$B$5:$BT$5,0))</f>
        <v>-0.38885869542053703</v>
      </c>
      <c r="G107">
        <f>INDEX(calc_utili!$B$5:$BT$305,MATCH(Prod_3!$A107,calc_utili!$B$5:$B$305,0),MATCH(Prod_3!G$5,calc_utili!$B$5:$BT$5,0))</f>
        <v>1.000138483869577</v>
      </c>
      <c r="H107">
        <f t="shared" si="2"/>
        <v>5.6271933017439988</v>
      </c>
      <c r="J107" s="59">
        <f t="shared" si="3"/>
        <v>277.88109371541265</v>
      </c>
    </row>
    <row r="108" spans="1:10" x14ac:dyDescent="0.25">
      <c r="A108">
        <v>999999556</v>
      </c>
      <c r="B108">
        <f>INDEX(calc_utili!$B$5:$BT$305,MATCH($A108,calc_utili!$B$5:$B$305,0),MATCH(B$5,calc_utili!$B$5:$BT$5,0))</f>
        <v>0.74743790521533704</v>
      </c>
      <c r="C108">
        <f>INDEX(calc_utili!$B$5:$BT$305,MATCH($A108,calc_utili!$B$5:$B$305,0),MATCH(C$5,calc_utili!$B$5:$BT$5,0))</f>
        <v>4.5330133051279304</v>
      </c>
      <c r="D108">
        <f>INDEX(calc_utili!$B$5:$BT$305,MATCH($A108,calc_utili!$B$5:$B$305,0),MATCH(D$5,calc_utili!$B$5:$BT$5,0))</f>
        <v>1.3004127787365101</v>
      </c>
      <c r="E108">
        <f>INDEX(calc_utili!$B$5:$BT$305,MATCH($A108,calc_utili!$B$5:$B$305,0),MATCH(E$5,calc_utili!$B$5:$BT$5,0))</f>
        <v>-7.2419900221932093E-2</v>
      </c>
      <c r="F108">
        <f>INDEX(calc_utili!$B$5:$BT$305,MATCH($A108,calc_utili!$B$5:$B$305,0),MATCH(F$5,calc_utili!$B$5:$BT$5,0))</f>
        <v>2.9021251255180101E-2</v>
      </c>
      <c r="G108">
        <f>INDEX(calc_utili!$B$5:$BT$305,MATCH(Prod_3!$A108,calc_utili!$B$5:$B$305,0),MATCH(Prod_3!G$5,calc_utili!$B$5:$BT$5,0))</f>
        <v>0.99639198786403149</v>
      </c>
      <c r="H108">
        <f t="shared" si="2"/>
        <v>7.5338573279770573</v>
      </c>
      <c r="J108" s="59">
        <f t="shared" si="3"/>
        <v>1870.305990932304</v>
      </c>
    </row>
    <row r="109" spans="1:10" x14ac:dyDescent="0.25">
      <c r="A109">
        <v>999999557</v>
      </c>
      <c r="B109">
        <f>INDEX(calc_utili!$B$5:$BT$305,MATCH($A109,calc_utili!$B$5:$B$305,0),MATCH(B$5,calc_utili!$B$5:$BT$5,0))</f>
        <v>1.07318425863891</v>
      </c>
      <c r="C109">
        <f>INDEX(calc_utili!$B$5:$BT$305,MATCH($A109,calc_utili!$B$5:$B$305,0),MATCH(C$5,calc_utili!$B$5:$BT$5,0))</f>
        <v>4.7262745688390204</v>
      </c>
      <c r="D109">
        <f>INDEX(calc_utili!$B$5:$BT$305,MATCH($A109,calc_utili!$B$5:$B$305,0),MATCH(D$5,calc_utili!$B$5:$BT$5,0))</f>
        <v>0.92358948699010501</v>
      </c>
      <c r="E109">
        <f>INDEX(calc_utili!$B$5:$BT$305,MATCH($A109,calc_utili!$B$5:$B$305,0),MATCH(E$5,calc_utili!$B$5:$BT$5,0))</f>
        <v>-1.0324768509772499</v>
      </c>
      <c r="F109">
        <f>INDEX(calc_utili!$B$5:$BT$305,MATCH($A109,calc_utili!$B$5:$B$305,0),MATCH(F$5,calc_utili!$B$5:$BT$5,0))</f>
        <v>-0.41110616316654802</v>
      </c>
      <c r="G109">
        <f>INDEX(calc_utili!$B$5:$BT$305,MATCH(Prod_3!$A109,calc_utili!$B$5:$B$305,0),MATCH(Prod_3!G$5,calc_utili!$B$5:$BT$5,0))</f>
        <v>0.81927563808085768</v>
      </c>
      <c r="H109">
        <f t="shared" si="2"/>
        <v>6.0987409384050952</v>
      </c>
      <c r="J109" s="59">
        <f t="shared" si="3"/>
        <v>445.29676093406374</v>
      </c>
    </row>
    <row r="110" spans="1:10" x14ac:dyDescent="0.25">
      <c r="A110">
        <v>999999558</v>
      </c>
      <c r="B110">
        <f>INDEX(calc_utili!$B$5:$BT$305,MATCH($A110,calc_utili!$B$5:$B$305,0),MATCH(B$5,calc_utili!$B$5:$BT$5,0))</f>
        <v>-0.442309724174829</v>
      </c>
      <c r="C110">
        <f>INDEX(calc_utili!$B$5:$BT$305,MATCH($A110,calc_utili!$B$5:$B$305,0),MATCH(C$5,calc_utili!$B$5:$BT$5,0))</f>
        <v>1.93162699449324</v>
      </c>
      <c r="D110">
        <f>INDEX(calc_utili!$B$5:$BT$305,MATCH($A110,calc_utili!$B$5:$B$305,0),MATCH(D$5,calc_utili!$B$5:$BT$5,0))</f>
        <v>1.2030019397121099</v>
      </c>
      <c r="E110">
        <f>INDEX(calc_utili!$B$5:$BT$305,MATCH($A110,calc_utili!$B$5:$B$305,0),MATCH(E$5,calc_utili!$B$5:$BT$5,0))</f>
        <v>-0.35940529047117997</v>
      </c>
      <c r="F110">
        <f>INDEX(calc_utili!$B$5:$BT$305,MATCH($A110,calc_utili!$B$5:$B$305,0),MATCH(F$5,calc_utili!$B$5:$BT$5,0))</f>
        <v>-7.3609989579611207E-2</v>
      </c>
      <c r="G110">
        <f>INDEX(calc_utili!$B$5:$BT$305,MATCH(Prod_3!$A110,calc_utili!$B$5:$B$305,0),MATCH(Prod_3!G$5,calc_utili!$B$5:$BT$5,0))</f>
        <v>0.88773672505533252</v>
      </c>
      <c r="H110">
        <f t="shared" si="2"/>
        <v>3.1470406550350623</v>
      </c>
      <c r="J110" s="59">
        <f t="shared" si="3"/>
        <v>23.267107200387901</v>
      </c>
    </row>
    <row r="111" spans="1:10" x14ac:dyDescent="0.25">
      <c r="A111">
        <v>999999559</v>
      </c>
      <c r="B111">
        <f>INDEX(calc_utili!$B$5:$BT$305,MATCH($A111,calc_utili!$B$5:$B$305,0),MATCH(B$5,calc_utili!$B$5:$BT$5,0))</f>
        <v>-0.54758636487825696</v>
      </c>
      <c r="C111">
        <f>INDEX(calc_utili!$B$5:$BT$305,MATCH($A111,calc_utili!$B$5:$B$305,0),MATCH(C$5,calc_utili!$B$5:$BT$5,0))</f>
        <v>1.1954316857029801</v>
      </c>
      <c r="D111">
        <f>INDEX(calc_utili!$B$5:$BT$305,MATCH($A111,calc_utili!$B$5:$B$305,0),MATCH(D$5,calc_utili!$B$5:$BT$5,0))</f>
        <v>-0.58104781926926696</v>
      </c>
      <c r="E111">
        <f>INDEX(calc_utili!$B$5:$BT$305,MATCH($A111,calc_utili!$B$5:$B$305,0),MATCH(E$5,calc_utili!$B$5:$BT$5,0))</f>
        <v>1.81780276498422E-2</v>
      </c>
      <c r="F111">
        <f>INDEX(calc_utili!$B$5:$BT$305,MATCH($A111,calc_utili!$B$5:$B$305,0),MATCH(F$5,calc_utili!$B$5:$BT$5,0))</f>
        <v>1.6060741525165301</v>
      </c>
      <c r="G111">
        <f>INDEX(calc_utili!$B$5:$BT$305,MATCH(Prod_3!$A111,calc_utili!$B$5:$B$305,0),MATCH(Prod_3!G$5,calc_utili!$B$5:$BT$5,0))</f>
        <v>1.5381020741097018</v>
      </c>
      <c r="H111">
        <f t="shared" si="2"/>
        <v>3.2291517558315301</v>
      </c>
      <c r="J111" s="59">
        <f t="shared" si="3"/>
        <v>25.258222741371675</v>
      </c>
    </row>
    <row r="112" spans="1:10" x14ac:dyDescent="0.25">
      <c r="A112">
        <v>999999560</v>
      </c>
      <c r="B112">
        <f>INDEX(calc_utili!$B$5:$BT$305,MATCH($A112,calc_utili!$B$5:$B$305,0),MATCH(B$5,calc_utili!$B$5:$BT$5,0))</f>
        <v>-2.0699995031907199</v>
      </c>
      <c r="C112">
        <f>INDEX(calc_utili!$B$5:$BT$305,MATCH($A112,calc_utili!$B$5:$B$305,0),MATCH(C$5,calc_utili!$B$5:$BT$5,0))</f>
        <v>0.47095655973855999</v>
      </c>
      <c r="D112">
        <f>INDEX(calc_utili!$B$5:$BT$305,MATCH($A112,calc_utili!$B$5:$B$305,0),MATCH(D$5,calc_utili!$B$5:$BT$5,0))</f>
        <v>-0.123828686576198</v>
      </c>
      <c r="E112">
        <f>INDEX(calc_utili!$B$5:$BT$305,MATCH($A112,calc_utili!$B$5:$B$305,0),MATCH(E$5,calc_utili!$B$5:$BT$5,0))</f>
        <v>1.47283545480496</v>
      </c>
      <c r="F112">
        <f>INDEX(calc_utili!$B$5:$BT$305,MATCH($A112,calc_utili!$B$5:$B$305,0),MATCH(F$5,calc_utili!$B$5:$BT$5,0))</f>
        <v>0.185972348833947</v>
      </c>
      <c r="G112">
        <f>INDEX(calc_utili!$B$5:$BT$305,MATCH(Prod_3!$A112,calc_utili!$B$5:$B$305,0),MATCH(Prod_3!G$5,calc_utili!$B$5:$BT$5,0))</f>
        <v>1.4932263140672344</v>
      </c>
      <c r="H112">
        <f t="shared" si="2"/>
        <v>1.4291624876777838</v>
      </c>
      <c r="J112" s="59">
        <f t="shared" si="3"/>
        <v>4.175200944976118</v>
      </c>
    </row>
    <row r="113" spans="1:10" x14ac:dyDescent="0.25">
      <c r="A113">
        <v>999999562</v>
      </c>
      <c r="B113">
        <f>INDEX(calc_utili!$B$5:$BT$305,MATCH($A113,calc_utili!$B$5:$B$305,0),MATCH(B$5,calc_utili!$B$5:$BT$5,0))</f>
        <v>0.67027137208739995</v>
      </c>
      <c r="C113">
        <f>INDEX(calc_utili!$B$5:$BT$305,MATCH($A113,calc_utili!$B$5:$B$305,0),MATCH(C$5,calc_utili!$B$5:$BT$5,0))</f>
        <v>3.6887500396108099</v>
      </c>
      <c r="D113">
        <f>INDEX(calc_utili!$B$5:$BT$305,MATCH($A113,calc_utili!$B$5:$B$305,0),MATCH(D$5,calc_utili!$B$5:$BT$5,0))</f>
        <v>0.39536718705398499</v>
      </c>
      <c r="E113">
        <f>INDEX(calc_utili!$B$5:$BT$305,MATCH($A113,calc_utili!$B$5:$B$305,0),MATCH(E$5,calc_utili!$B$5:$BT$5,0))</f>
        <v>0.54337039532765397</v>
      </c>
      <c r="F113">
        <f>INDEX(calc_utili!$B$5:$BT$305,MATCH($A113,calc_utili!$B$5:$B$305,0),MATCH(F$5,calc_utili!$B$5:$BT$5,0))</f>
        <v>0.69485893872615601</v>
      </c>
      <c r="G113">
        <f>INDEX(calc_utili!$B$5:$BT$305,MATCH(Prod_3!$A113,calc_utili!$B$5:$B$305,0),MATCH(Prod_3!G$5,calc_utili!$B$5:$BT$5,0))</f>
        <v>0.71197640608404367</v>
      </c>
      <c r="H113">
        <f t="shared" si="2"/>
        <v>6.7045943388900486</v>
      </c>
      <c r="J113" s="59">
        <f t="shared" si="3"/>
        <v>816.14688010120051</v>
      </c>
    </row>
    <row r="114" spans="1:10" x14ac:dyDescent="0.25">
      <c r="A114">
        <v>999999564</v>
      </c>
      <c r="B114">
        <f>INDEX(calc_utili!$B$5:$BT$305,MATCH($A114,calc_utili!$B$5:$B$305,0),MATCH(B$5,calc_utili!$B$5:$BT$5,0))</f>
        <v>1.7530847194227399</v>
      </c>
      <c r="C114">
        <f>INDEX(calc_utili!$B$5:$BT$305,MATCH($A114,calc_utili!$B$5:$B$305,0),MATCH(C$5,calc_utili!$B$5:$BT$5,0))</f>
        <v>3.1312038402350901</v>
      </c>
      <c r="D114">
        <f>INDEX(calc_utili!$B$5:$BT$305,MATCH($A114,calc_utili!$B$5:$B$305,0),MATCH(D$5,calc_utili!$B$5:$BT$5,0))</f>
        <v>0.464742610348928</v>
      </c>
      <c r="E114">
        <f>INDEX(calc_utili!$B$5:$BT$305,MATCH($A114,calc_utili!$B$5:$B$305,0),MATCH(E$5,calc_utili!$B$5:$BT$5,0))</f>
        <v>-3.9236542179605399E-2</v>
      </c>
      <c r="F114">
        <f>INDEX(calc_utili!$B$5:$BT$305,MATCH($A114,calc_utili!$B$5:$B$305,0),MATCH(F$5,calc_utili!$B$5:$BT$5,0))</f>
        <v>-0.85484431068365196</v>
      </c>
      <c r="G114">
        <f>INDEX(calc_utili!$B$5:$BT$305,MATCH(Prod_3!$A114,calc_utili!$B$5:$B$305,0),MATCH(Prod_3!G$5,calc_utili!$B$5:$BT$5,0))</f>
        <v>1.0555296115924158</v>
      </c>
      <c r="H114">
        <f t="shared" si="2"/>
        <v>5.5104799287359167</v>
      </c>
      <c r="J114" s="59">
        <f t="shared" si="3"/>
        <v>247.26977046352792</v>
      </c>
    </row>
    <row r="115" spans="1:10" x14ac:dyDescent="0.25">
      <c r="A115">
        <v>999999571</v>
      </c>
      <c r="B115">
        <f>INDEX(calc_utili!$B$5:$BT$305,MATCH($A115,calc_utili!$B$5:$B$305,0),MATCH(B$5,calc_utili!$B$5:$BT$5,0))</f>
        <v>1.1062829888585199</v>
      </c>
      <c r="C115">
        <f>INDEX(calc_utili!$B$5:$BT$305,MATCH($A115,calc_utili!$B$5:$B$305,0),MATCH(C$5,calc_utili!$B$5:$BT$5,0))</f>
        <v>-0.26307995175405102</v>
      </c>
      <c r="D115">
        <f>INDEX(calc_utili!$B$5:$BT$305,MATCH($A115,calc_utili!$B$5:$B$305,0),MATCH(D$5,calc_utili!$B$5:$BT$5,0))</f>
        <v>0.35360593268815099</v>
      </c>
      <c r="E115">
        <f>INDEX(calc_utili!$B$5:$BT$305,MATCH($A115,calc_utili!$B$5:$B$305,0),MATCH(E$5,calc_utili!$B$5:$BT$5,0))</f>
        <v>0.361133357635397</v>
      </c>
      <c r="F115">
        <f>INDEX(calc_utili!$B$5:$BT$305,MATCH($A115,calc_utili!$B$5:$B$305,0),MATCH(F$5,calc_utili!$B$5:$BT$5,0))</f>
        <v>-0.27854864473489799</v>
      </c>
      <c r="G115">
        <f>INDEX(calc_utili!$B$5:$BT$305,MATCH(Prod_3!$A115,calc_utili!$B$5:$B$305,0),MATCH(Prod_3!G$5,calc_utili!$B$5:$BT$5,0))</f>
        <v>-3.2014124614196726E-2</v>
      </c>
      <c r="H115">
        <f t="shared" si="2"/>
        <v>1.2473795580789222</v>
      </c>
      <c r="J115" s="59">
        <f t="shared" si="3"/>
        <v>3.4812086895932581</v>
      </c>
    </row>
    <row r="116" spans="1:10" x14ac:dyDescent="0.25">
      <c r="A116">
        <v>999999573</v>
      </c>
      <c r="B116">
        <f>INDEX(calc_utili!$B$5:$BT$305,MATCH($A116,calc_utili!$B$5:$B$305,0),MATCH(B$5,calc_utili!$B$5:$BT$5,0))</f>
        <v>-0.16648129422713201</v>
      </c>
      <c r="C116">
        <f>INDEX(calc_utili!$B$5:$BT$305,MATCH($A116,calc_utili!$B$5:$B$305,0),MATCH(C$5,calc_utili!$B$5:$BT$5,0))</f>
        <v>1.56089475708701</v>
      </c>
      <c r="D116">
        <f>INDEX(calc_utili!$B$5:$BT$305,MATCH($A116,calc_utili!$B$5:$B$305,0),MATCH(D$5,calc_utili!$B$5:$BT$5,0))</f>
        <v>0.122194491850025</v>
      </c>
      <c r="E116">
        <f>INDEX(calc_utili!$B$5:$BT$305,MATCH($A116,calc_utili!$B$5:$B$305,0),MATCH(E$5,calc_utili!$B$5:$BT$5,0))</f>
        <v>0.65814714422240905</v>
      </c>
      <c r="F116">
        <f>INDEX(calc_utili!$B$5:$BT$305,MATCH($A116,calc_utili!$B$5:$B$305,0),MATCH(F$5,calc_utili!$B$5:$BT$5,0))</f>
        <v>0.92579396699326599</v>
      </c>
      <c r="G116">
        <f>INDEX(calc_utili!$B$5:$BT$305,MATCH(Prod_3!$A116,calc_utili!$B$5:$B$305,0),MATCH(Prod_3!G$5,calc_utili!$B$5:$BT$5,0))</f>
        <v>0.52218821294480744</v>
      </c>
      <c r="H116">
        <f t="shared" si="2"/>
        <v>3.6227372788703853</v>
      </c>
      <c r="J116" s="59">
        <f t="shared" si="3"/>
        <v>37.439911164757007</v>
      </c>
    </row>
    <row r="117" spans="1:10" x14ac:dyDescent="0.25">
      <c r="A117">
        <v>999999574</v>
      </c>
      <c r="B117">
        <f>INDEX(calc_utili!$B$5:$BT$305,MATCH($A117,calc_utili!$B$5:$B$305,0),MATCH(B$5,calc_utili!$B$5:$BT$5,0))</f>
        <v>-2.1118924075022898</v>
      </c>
      <c r="C117">
        <f>INDEX(calc_utili!$B$5:$BT$305,MATCH($A117,calc_utili!$B$5:$B$305,0),MATCH(C$5,calc_utili!$B$5:$BT$5,0))</f>
        <v>1.7464161574124399</v>
      </c>
      <c r="D117">
        <f>INDEX(calc_utili!$B$5:$BT$305,MATCH($A117,calc_utili!$B$5:$B$305,0),MATCH(D$5,calc_utili!$B$5:$BT$5,0))</f>
        <v>1.5461641162692299</v>
      </c>
      <c r="E117">
        <f>INDEX(calc_utili!$B$5:$BT$305,MATCH($A117,calc_utili!$B$5:$B$305,0),MATCH(E$5,calc_utili!$B$5:$BT$5,0))</f>
        <v>-0.13109188922133999</v>
      </c>
      <c r="F117">
        <f>INDEX(calc_utili!$B$5:$BT$305,MATCH($A117,calc_utili!$B$5:$B$305,0),MATCH(F$5,calc_utili!$B$5:$BT$5,0))</f>
        <v>1.21163767257639</v>
      </c>
      <c r="G117">
        <f>INDEX(calc_utili!$B$5:$BT$305,MATCH(Prod_3!$A117,calc_utili!$B$5:$B$305,0),MATCH(Prod_3!G$5,calc_utili!$B$5:$BT$5,0))</f>
        <v>1.0401271687210532</v>
      </c>
      <c r="H117">
        <f t="shared" si="2"/>
        <v>3.3013608182554832</v>
      </c>
      <c r="J117" s="59">
        <f t="shared" si="3"/>
        <v>27.149559409995863</v>
      </c>
    </row>
    <row r="118" spans="1:10" x14ac:dyDescent="0.25">
      <c r="A118">
        <v>999999576</v>
      </c>
      <c r="B118">
        <f>INDEX(calc_utili!$B$5:$BT$305,MATCH($A118,calc_utili!$B$5:$B$305,0),MATCH(B$5,calc_utili!$B$5:$BT$5,0))</f>
        <v>0.78263096428518197</v>
      </c>
      <c r="C118">
        <f>INDEX(calc_utili!$B$5:$BT$305,MATCH($A118,calc_utili!$B$5:$B$305,0),MATCH(C$5,calc_utili!$B$5:$BT$5,0))</f>
        <v>0.57385594172991605</v>
      </c>
      <c r="D118">
        <f>INDEX(calc_utili!$B$5:$BT$305,MATCH($A118,calc_utili!$B$5:$B$305,0),MATCH(D$5,calc_utili!$B$5:$BT$5,0))</f>
        <v>-0.35976651909836899</v>
      </c>
      <c r="E118">
        <f>INDEX(calc_utili!$B$5:$BT$305,MATCH($A118,calc_utili!$B$5:$B$305,0),MATCH(E$5,calc_utili!$B$5:$BT$5,0))</f>
        <v>0.69629768997870201</v>
      </c>
      <c r="F118">
        <f>INDEX(calc_utili!$B$5:$BT$305,MATCH($A118,calc_utili!$B$5:$B$305,0),MATCH(F$5,calc_utili!$B$5:$BT$5,0))</f>
        <v>-0.100181187893247</v>
      </c>
      <c r="G118">
        <f>INDEX(calc_utili!$B$5:$BT$305,MATCH(Prod_3!$A118,calc_utili!$B$5:$B$305,0),MATCH(Prod_3!G$5,calc_utili!$B$5:$BT$5,0))</f>
        <v>0.21217490870805844</v>
      </c>
      <c r="H118">
        <f t="shared" si="2"/>
        <v>1.8050117977102422</v>
      </c>
      <c r="J118" s="59">
        <f t="shared" si="3"/>
        <v>6.0800431786848943</v>
      </c>
    </row>
    <row r="119" spans="1:10" x14ac:dyDescent="0.25">
      <c r="A119">
        <v>999999577</v>
      </c>
      <c r="B119">
        <f>INDEX(calc_utili!$B$5:$BT$305,MATCH($A119,calc_utili!$B$5:$B$305,0),MATCH(B$5,calc_utili!$B$5:$BT$5,0))</f>
        <v>2.7461488014464899</v>
      </c>
      <c r="C119">
        <f>INDEX(calc_utili!$B$5:$BT$305,MATCH($A119,calc_utili!$B$5:$B$305,0),MATCH(C$5,calc_utili!$B$5:$BT$5,0))</f>
        <v>1.19726332773216</v>
      </c>
      <c r="D119">
        <f>INDEX(calc_utili!$B$5:$BT$305,MATCH($A119,calc_utili!$B$5:$B$305,0),MATCH(D$5,calc_utili!$B$5:$BT$5,0))</f>
        <v>3.49360814995721E-2</v>
      </c>
      <c r="E119">
        <f>INDEX(calc_utili!$B$5:$BT$305,MATCH($A119,calc_utili!$B$5:$B$305,0),MATCH(E$5,calc_utili!$B$5:$BT$5,0))</f>
        <v>0.565848557842624</v>
      </c>
      <c r="F119">
        <f>INDEX(calc_utili!$B$5:$BT$305,MATCH($A119,calc_utili!$B$5:$B$305,0),MATCH(F$5,calc_utili!$B$5:$BT$5,0))</f>
        <v>0.14592890871491801</v>
      </c>
      <c r="G119">
        <f>INDEX(calc_utili!$B$5:$BT$305,MATCH(Prod_3!$A119,calc_utili!$B$5:$B$305,0),MATCH(Prod_3!G$5,calc_utili!$B$5:$BT$5,0))</f>
        <v>0.77915548593236839</v>
      </c>
      <c r="H119">
        <f t="shared" si="2"/>
        <v>5.4692811631681328</v>
      </c>
      <c r="J119" s="59">
        <f t="shared" si="3"/>
        <v>237.28955896478416</v>
      </c>
    </row>
    <row r="120" spans="1:10" x14ac:dyDescent="0.25">
      <c r="A120">
        <v>999999578</v>
      </c>
      <c r="B120">
        <f>INDEX(calc_utili!$B$5:$BT$305,MATCH($A120,calc_utili!$B$5:$B$305,0),MATCH(B$5,calc_utili!$B$5:$BT$5,0))</f>
        <v>-2.4184893294522398</v>
      </c>
      <c r="C120">
        <f>INDEX(calc_utili!$B$5:$BT$305,MATCH($A120,calc_utili!$B$5:$B$305,0),MATCH(C$5,calc_utili!$B$5:$BT$5,0))</f>
        <v>-0.86777055272125603</v>
      </c>
      <c r="D120">
        <f>INDEX(calc_utili!$B$5:$BT$305,MATCH($A120,calc_utili!$B$5:$B$305,0),MATCH(D$5,calc_utili!$B$5:$BT$5,0))</f>
        <v>0.338006220330062</v>
      </c>
      <c r="E120">
        <f>INDEX(calc_utili!$B$5:$BT$305,MATCH($A120,calc_utili!$B$5:$B$305,0),MATCH(E$5,calc_utili!$B$5:$BT$5,0))</f>
        <v>-0.76188867678483396</v>
      </c>
      <c r="F120">
        <f>INDEX(calc_utili!$B$5:$BT$305,MATCH($A120,calc_utili!$B$5:$B$305,0),MATCH(F$5,calc_utili!$B$5:$BT$5,0))</f>
        <v>-1.0654796803781501</v>
      </c>
      <c r="G120">
        <f>INDEX(calc_utili!$B$5:$BT$305,MATCH(Prod_3!$A120,calc_utili!$B$5:$B$305,0),MATCH(Prod_3!G$5,calc_utili!$B$5:$BT$5,0))</f>
        <v>0.44188544691976972</v>
      </c>
      <c r="H120">
        <f t="shared" si="2"/>
        <v>-4.3337365720866483</v>
      </c>
      <c r="J120" s="59">
        <f t="shared" si="3"/>
        <v>1.3118437807751774E-2</v>
      </c>
    </row>
    <row r="121" spans="1:10" x14ac:dyDescent="0.25">
      <c r="A121">
        <v>999999579</v>
      </c>
      <c r="B121">
        <f>INDEX(calc_utili!$B$5:$BT$305,MATCH($A121,calc_utili!$B$5:$B$305,0),MATCH(B$5,calc_utili!$B$5:$BT$5,0))</f>
        <v>0.71782943199498195</v>
      </c>
      <c r="C121">
        <f>INDEX(calc_utili!$B$5:$BT$305,MATCH($A121,calc_utili!$B$5:$B$305,0),MATCH(C$5,calc_utili!$B$5:$BT$5,0))</f>
        <v>2.6517892941538102</v>
      </c>
      <c r="D121">
        <f>INDEX(calc_utili!$B$5:$BT$305,MATCH($A121,calc_utili!$B$5:$B$305,0),MATCH(D$5,calc_utili!$B$5:$BT$5,0))</f>
        <v>-0.37974515488412403</v>
      </c>
      <c r="E121">
        <f>INDEX(calc_utili!$B$5:$BT$305,MATCH($A121,calc_utili!$B$5:$B$305,0),MATCH(E$5,calc_utili!$B$5:$BT$5,0))</f>
        <v>-0.36276051612139099</v>
      </c>
      <c r="F121">
        <f>INDEX(calc_utili!$B$5:$BT$305,MATCH($A121,calc_utili!$B$5:$B$305,0),MATCH(F$5,calc_utili!$B$5:$BT$5,0))</f>
        <v>0.31474227477830802</v>
      </c>
      <c r="G121">
        <f>INDEX(calc_utili!$B$5:$BT$305,MATCH(Prod_3!$A121,calc_utili!$B$5:$B$305,0),MATCH(Prod_3!G$5,calc_utili!$B$5:$BT$5,0))</f>
        <v>0.44097824050957968</v>
      </c>
      <c r="H121">
        <f t="shared" si="2"/>
        <v>3.3828335704311647</v>
      </c>
      <c r="J121" s="59">
        <f t="shared" si="3"/>
        <v>29.454113284048233</v>
      </c>
    </row>
    <row r="122" spans="1:10" x14ac:dyDescent="0.25">
      <c r="A122">
        <v>999999580</v>
      </c>
      <c r="B122">
        <f>INDEX(calc_utili!$B$5:$BT$305,MATCH($A122,calc_utili!$B$5:$B$305,0),MATCH(B$5,calc_utili!$B$5:$BT$5,0))</f>
        <v>1.2691595639892801</v>
      </c>
      <c r="C122">
        <f>INDEX(calc_utili!$B$5:$BT$305,MATCH($A122,calc_utili!$B$5:$B$305,0),MATCH(C$5,calc_utili!$B$5:$BT$5,0))</f>
        <v>1.0525177553204099</v>
      </c>
      <c r="D122">
        <f>INDEX(calc_utili!$B$5:$BT$305,MATCH($A122,calc_utili!$B$5:$B$305,0),MATCH(D$5,calc_utili!$B$5:$BT$5,0))</f>
        <v>1.6654391881894999E-3</v>
      </c>
      <c r="E122">
        <f>INDEX(calc_utili!$B$5:$BT$305,MATCH($A122,calc_utili!$B$5:$B$305,0),MATCH(E$5,calc_utili!$B$5:$BT$5,0))</f>
        <v>-7.0654722017829893E-2</v>
      </c>
      <c r="F122">
        <f>INDEX(calc_utili!$B$5:$BT$305,MATCH($A122,calc_utili!$B$5:$B$305,0),MATCH(F$5,calc_utili!$B$5:$BT$5,0))</f>
        <v>-0.61477791207683896</v>
      </c>
      <c r="G122">
        <f>INDEX(calc_utili!$B$5:$BT$305,MATCH(Prod_3!$A122,calc_utili!$B$5:$B$305,0),MATCH(Prod_3!G$5,calc_utili!$B$5:$BT$5,0))</f>
        <v>-7.9763100035735168E-2</v>
      </c>
      <c r="H122">
        <f t="shared" si="2"/>
        <v>1.5581470243674755</v>
      </c>
      <c r="J122" s="59">
        <f t="shared" si="3"/>
        <v>4.7500114300381489</v>
      </c>
    </row>
    <row r="123" spans="1:10" x14ac:dyDescent="0.25">
      <c r="A123">
        <v>999999581</v>
      </c>
      <c r="B123">
        <f>INDEX(calc_utili!$B$5:$BT$305,MATCH($A123,calc_utili!$B$5:$B$305,0),MATCH(B$5,calc_utili!$B$5:$BT$5,0))</f>
        <v>-0.449364680780381</v>
      </c>
      <c r="C123">
        <f>INDEX(calc_utili!$B$5:$BT$305,MATCH($A123,calc_utili!$B$5:$B$305,0),MATCH(C$5,calc_utili!$B$5:$BT$5,0))</f>
        <v>0.104651277845663</v>
      </c>
      <c r="D123">
        <f>INDEX(calc_utili!$B$5:$BT$305,MATCH($A123,calc_utili!$B$5:$B$305,0),MATCH(D$5,calc_utili!$B$5:$BT$5,0))</f>
        <v>0.38525837028042198</v>
      </c>
      <c r="E123">
        <f>INDEX(calc_utili!$B$5:$BT$305,MATCH($A123,calc_utili!$B$5:$B$305,0),MATCH(E$5,calc_utili!$B$5:$BT$5,0))</f>
        <v>0.57786789571309305</v>
      </c>
      <c r="F123">
        <f>INDEX(calc_utili!$B$5:$BT$305,MATCH($A123,calc_utili!$B$5:$B$305,0),MATCH(F$5,calc_utili!$B$5:$BT$5,0))</f>
        <v>0.36950962441760798</v>
      </c>
      <c r="G123">
        <f>INDEX(calc_utili!$B$5:$BT$305,MATCH(Prod_3!$A123,calc_utili!$B$5:$B$305,0),MATCH(Prod_3!G$5,calc_utili!$B$5:$BT$5,0))</f>
        <v>0.48387079589046689</v>
      </c>
      <c r="H123">
        <f t="shared" si="2"/>
        <v>1.4717932833668719</v>
      </c>
      <c r="J123" s="59">
        <f t="shared" si="3"/>
        <v>4.3570415495590495</v>
      </c>
    </row>
    <row r="124" spans="1:10" x14ac:dyDescent="0.25">
      <c r="A124">
        <v>999999582</v>
      </c>
      <c r="B124">
        <f>INDEX(calc_utili!$B$5:$BT$305,MATCH($A124,calc_utili!$B$5:$B$305,0),MATCH(B$5,calc_utili!$B$5:$BT$5,0))</f>
        <v>1.2684945811056201</v>
      </c>
      <c r="C124">
        <f>INDEX(calc_utili!$B$5:$BT$305,MATCH($A124,calc_utili!$B$5:$B$305,0),MATCH(C$5,calc_utili!$B$5:$BT$5,0))</f>
        <v>2.1681773384078902</v>
      </c>
      <c r="D124">
        <f>INDEX(calc_utili!$B$5:$BT$305,MATCH($A124,calc_utili!$B$5:$B$305,0),MATCH(D$5,calc_utili!$B$5:$BT$5,0))</f>
        <v>0.57065376981317895</v>
      </c>
      <c r="E124">
        <f>INDEX(calc_utili!$B$5:$BT$305,MATCH($A124,calc_utili!$B$5:$B$305,0),MATCH(E$5,calc_utili!$B$5:$BT$5,0))</f>
        <v>2.4573769993548902E-2</v>
      </c>
      <c r="F124">
        <f>INDEX(calc_utili!$B$5:$BT$305,MATCH($A124,calc_utili!$B$5:$B$305,0),MATCH(F$5,calc_utili!$B$5:$BT$5,0))</f>
        <v>0.21063005024376599</v>
      </c>
      <c r="G124">
        <f>INDEX(calc_utili!$B$5:$BT$305,MATCH(Prod_3!$A124,calc_utili!$B$5:$B$305,0),MATCH(Prod_3!G$5,calc_utili!$B$5:$BT$5,0))</f>
        <v>0.56817295985853811</v>
      </c>
      <c r="H124">
        <f t="shared" si="2"/>
        <v>4.8107024694225418</v>
      </c>
      <c r="J124" s="59">
        <f t="shared" si="3"/>
        <v>122.81786301461594</v>
      </c>
    </row>
    <row r="125" spans="1:10" x14ac:dyDescent="0.25">
      <c r="A125">
        <v>999999584</v>
      </c>
      <c r="B125">
        <f>INDEX(calc_utili!$B$5:$BT$305,MATCH($A125,calc_utili!$B$5:$B$305,0),MATCH(B$5,calc_utili!$B$5:$BT$5,0))</f>
        <v>3.35664013226237</v>
      </c>
      <c r="C125">
        <f>INDEX(calc_utili!$B$5:$BT$305,MATCH($A125,calc_utili!$B$5:$B$305,0),MATCH(C$5,calc_utili!$B$5:$BT$5,0))</f>
        <v>-0.71989385396648597</v>
      </c>
      <c r="D125">
        <f>INDEX(calc_utili!$B$5:$BT$305,MATCH($A125,calc_utili!$B$5:$B$305,0),MATCH(D$5,calc_utili!$B$5:$BT$5,0))</f>
        <v>-2.6359181525168501E-2</v>
      </c>
      <c r="E125">
        <f>INDEX(calc_utili!$B$5:$BT$305,MATCH($A125,calc_utili!$B$5:$B$305,0),MATCH(E$5,calc_utili!$B$5:$BT$5,0))</f>
        <v>-5.5538143023521301E-2</v>
      </c>
      <c r="F125">
        <f>INDEX(calc_utili!$B$5:$BT$305,MATCH($A125,calc_utili!$B$5:$B$305,0),MATCH(F$5,calc_utili!$B$5:$BT$5,0))</f>
        <v>0.16100600909343499</v>
      </c>
      <c r="G125">
        <f>INDEX(calc_utili!$B$5:$BT$305,MATCH(Prod_3!$A125,calc_utili!$B$5:$B$305,0),MATCH(Prod_3!G$5,calc_utili!$B$5:$BT$5,0))</f>
        <v>0.11433298525370339</v>
      </c>
      <c r="H125">
        <f t="shared" si="2"/>
        <v>2.8301879480943324</v>
      </c>
      <c r="J125" s="59">
        <f t="shared" si="3"/>
        <v>16.948645990924174</v>
      </c>
    </row>
    <row r="126" spans="1:10" x14ac:dyDescent="0.25">
      <c r="A126">
        <v>999999585</v>
      </c>
      <c r="B126">
        <f>INDEX(calc_utili!$B$5:$BT$305,MATCH($A126,calc_utili!$B$5:$B$305,0),MATCH(B$5,calc_utili!$B$5:$BT$5,0))</f>
        <v>-0.53704930400976403</v>
      </c>
      <c r="C126">
        <f>INDEX(calc_utili!$B$5:$BT$305,MATCH($A126,calc_utili!$B$5:$B$305,0),MATCH(C$5,calc_utili!$B$5:$BT$5,0))</f>
        <v>1.616276079778</v>
      </c>
      <c r="D126">
        <f>INDEX(calc_utili!$B$5:$BT$305,MATCH($A126,calc_utili!$B$5:$B$305,0),MATCH(D$5,calc_utili!$B$5:$BT$5,0))</f>
        <v>0.39490307774436001</v>
      </c>
      <c r="E126">
        <f>INDEX(calc_utili!$B$5:$BT$305,MATCH($A126,calc_utili!$B$5:$B$305,0),MATCH(E$5,calc_utili!$B$5:$BT$5,0))</f>
        <v>-0.719945047537492</v>
      </c>
      <c r="F126">
        <f>INDEX(calc_utili!$B$5:$BT$305,MATCH($A126,calc_utili!$B$5:$B$305,0),MATCH(F$5,calc_utili!$B$5:$BT$5,0))</f>
        <v>-0.234545784369561</v>
      </c>
      <c r="G126">
        <f>INDEX(calc_utili!$B$5:$BT$305,MATCH(Prod_3!$A126,calc_utili!$B$5:$B$305,0),MATCH(Prod_3!G$5,calc_utili!$B$5:$BT$5,0))</f>
        <v>0.4667749138902435</v>
      </c>
      <c r="H126">
        <f t="shared" si="2"/>
        <v>0.98641393549578671</v>
      </c>
      <c r="J126" s="59">
        <f t="shared" si="3"/>
        <v>2.6816008157164566</v>
      </c>
    </row>
    <row r="127" spans="1:10" x14ac:dyDescent="0.25">
      <c r="A127">
        <v>999999586</v>
      </c>
      <c r="B127">
        <f>INDEX(calc_utili!$B$5:$BT$305,MATCH($A127,calc_utili!$B$5:$B$305,0),MATCH(B$5,calc_utili!$B$5:$BT$5,0))</f>
        <v>-4.5839033924128102E-2</v>
      </c>
      <c r="C127">
        <f>INDEX(calc_utili!$B$5:$BT$305,MATCH($A127,calc_utili!$B$5:$B$305,0),MATCH(C$5,calc_utili!$B$5:$BT$5,0))</f>
        <v>2.9354147195285099</v>
      </c>
      <c r="D127">
        <f>INDEX(calc_utili!$B$5:$BT$305,MATCH($A127,calc_utili!$B$5:$B$305,0),MATCH(D$5,calc_utili!$B$5:$BT$5,0))</f>
        <v>-0.48406629520275701</v>
      </c>
      <c r="E127">
        <f>INDEX(calc_utili!$B$5:$BT$305,MATCH($A127,calc_utili!$B$5:$B$305,0),MATCH(E$5,calc_utili!$B$5:$BT$5,0))</f>
        <v>2.74409639466342E-2</v>
      </c>
      <c r="F127">
        <f>INDEX(calc_utili!$B$5:$BT$305,MATCH($A127,calc_utili!$B$5:$B$305,0),MATCH(F$5,calc_utili!$B$5:$BT$5,0))</f>
        <v>0.16401749157164999</v>
      </c>
      <c r="G127">
        <f>INDEX(calc_utili!$B$5:$BT$305,MATCH(Prod_3!$A127,calc_utili!$B$5:$B$305,0),MATCH(Prod_3!G$5,calc_utili!$B$5:$BT$5,0))</f>
        <v>0.73103599610234937</v>
      </c>
      <c r="H127">
        <f t="shared" si="2"/>
        <v>3.3280038420222584</v>
      </c>
      <c r="J127" s="59">
        <f t="shared" si="3"/>
        <v>27.882627984752485</v>
      </c>
    </row>
    <row r="128" spans="1:10" x14ac:dyDescent="0.25">
      <c r="A128">
        <v>999999587</v>
      </c>
      <c r="B128">
        <f>INDEX(calc_utili!$B$5:$BT$305,MATCH($A128,calc_utili!$B$5:$B$305,0),MATCH(B$5,calc_utili!$B$5:$BT$5,0))</f>
        <v>-0.79594375970328601</v>
      </c>
      <c r="C128">
        <f>INDEX(calc_utili!$B$5:$BT$305,MATCH($A128,calc_utili!$B$5:$B$305,0),MATCH(C$5,calc_utili!$B$5:$BT$5,0))</f>
        <v>0.87333765551077502</v>
      </c>
      <c r="D128">
        <f>INDEX(calc_utili!$B$5:$BT$305,MATCH($A128,calc_utili!$B$5:$B$305,0),MATCH(D$5,calc_utili!$B$5:$BT$5,0))</f>
        <v>-8.8501734082802996E-3</v>
      </c>
      <c r="E128">
        <f>INDEX(calc_utili!$B$5:$BT$305,MATCH($A128,calc_utili!$B$5:$B$305,0),MATCH(E$5,calc_utili!$B$5:$BT$5,0))</f>
        <v>0.57133274840849901</v>
      </c>
      <c r="F128">
        <f>INDEX(calc_utili!$B$5:$BT$305,MATCH($A128,calc_utili!$B$5:$B$305,0),MATCH(F$5,calc_utili!$B$5:$BT$5,0))</f>
        <v>5.0454598953119198E-2</v>
      </c>
      <c r="G128">
        <f>INDEX(calc_utili!$B$5:$BT$305,MATCH(Prod_3!$A128,calc_utili!$B$5:$B$305,0),MATCH(Prod_3!G$5,calc_utili!$B$5:$BT$5,0))</f>
        <v>0.41965043586440665</v>
      </c>
      <c r="H128">
        <f t="shared" si="2"/>
        <v>1.1099815056252336</v>
      </c>
      <c r="J128" s="59">
        <f t="shared" si="3"/>
        <v>3.034302276393289</v>
      </c>
    </row>
    <row r="129" spans="1:10" x14ac:dyDescent="0.25">
      <c r="A129">
        <v>999999588</v>
      </c>
      <c r="B129">
        <f>INDEX(calc_utili!$B$5:$BT$305,MATCH($A129,calc_utili!$B$5:$B$305,0),MATCH(B$5,calc_utili!$B$5:$BT$5,0))</f>
        <v>2.51017182920571</v>
      </c>
      <c r="C129">
        <f>INDEX(calc_utili!$B$5:$BT$305,MATCH($A129,calc_utili!$B$5:$B$305,0),MATCH(C$5,calc_utili!$B$5:$BT$5,0))</f>
        <v>0.67147951359273395</v>
      </c>
      <c r="D129">
        <f>INDEX(calc_utili!$B$5:$BT$305,MATCH($A129,calc_utili!$B$5:$B$305,0),MATCH(D$5,calc_utili!$B$5:$BT$5,0))</f>
        <v>-0.67983577896938996</v>
      </c>
      <c r="E129">
        <f>INDEX(calc_utili!$B$5:$BT$305,MATCH($A129,calc_utili!$B$5:$B$305,0),MATCH(E$5,calc_utili!$B$5:$BT$5,0))</f>
        <v>-0.82003126039691399</v>
      </c>
      <c r="F129">
        <f>INDEX(calc_utili!$B$5:$BT$305,MATCH($A129,calc_utili!$B$5:$B$305,0),MATCH(F$5,calc_utili!$B$5:$BT$5,0))</f>
        <v>1.5963595034581599</v>
      </c>
      <c r="G129">
        <f>INDEX(calc_utili!$B$5:$BT$305,MATCH(Prod_3!$A129,calc_utili!$B$5:$B$305,0),MATCH(Prod_3!G$5,calc_utili!$B$5:$BT$5,0))</f>
        <v>0.73517340442255019</v>
      </c>
      <c r="H129">
        <f t="shared" si="2"/>
        <v>4.0133172113128497</v>
      </c>
      <c r="J129" s="59">
        <f t="shared" si="3"/>
        <v>55.330108137214324</v>
      </c>
    </row>
    <row r="130" spans="1:10" x14ac:dyDescent="0.25">
      <c r="A130">
        <v>999999589</v>
      </c>
      <c r="B130">
        <f>INDEX(calc_utili!$B$5:$BT$305,MATCH($A130,calc_utili!$B$5:$B$305,0),MATCH(B$5,calc_utili!$B$5:$BT$5,0))</f>
        <v>-0.36968906373487498</v>
      </c>
      <c r="C130">
        <f>INDEX(calc_utili!$B$5:$BT$305,MATCH($A130,calc_utili!$B$5:$B$305,0),MATCH(C$5,calc_utili!$B$5:$BT$5,0))</f>
        <v>2.49582519938259</v>
      </c>
      <c r="D130">
        <f>INDEX(calc_utili!$B$5:$BT$305,MATCH($A130,calc_utili!$B$5:$B$305,0),MATCH(D$5,calc_utili!$B$5:$BT$5,0))</f>
        <v>0.46544384753857598</v>
      </c>
      <c r="E130">
        <f>INDEX(calc_utili!$B$5:$BT$305,MATCH($A130,calc_utili!$B$5:$B$305,0),MATCH(E$5,calc_utili!$B$5:$BT$5,0))</f>
        <v>0.21616888773353399</v>
      </c>
      <c r="F130">
        <f>INDEX(calc_utili!$B$5:$BT$305,MATCH($A130,calc_utili!$B$5:$B$305,0),MATCH(F$5,calc_utili!$B$5:$BT$5,0))</f>
        <v>0.357942742211181</v>
      </c>
      <c r="G130">
        <f>INDEX(calc_utili!$B$5:$BT$305,MATCH(Prod_3!$A130,calc_utili!$B$5:$B$305,0),MATCH(Prod_3!G$5,calc_utili!$B$5:$BT$5,0))</f>
        <v>0.42546681579844137</v>
      </c>
      <c r="H130">
        <f t="shared" si="2"/>
        <v>3.5911584289294471</v>
      </c>
      <c r="J130" s="59">
        <f t="shared" si="3"/>
        <v>36.276074849948728</v>
      </c>
    </row>
    <row r="131" spans="1:10" x14ac:dyDescent="0.25">
      <c r="A131">
        <v>999999590</v>
      </c>
      <c r="B131">
        <f>INDEX(calc_utili!$B$5:$BT$305,MATCH($A131,calc_utili!$B$5:$B$305,0),MATCH(B$5,calc_utili!$B$5:$BT$5,0))</f>
        <v>-0.87829367153001203</v>
      </c>
      <c r="C131">
        <f>INDEX(calc_utili!$B$5:$BT$305,MATCH($A131,calc_utili!$B$5:$B$305,0),MATCH(C$5,calc_utili!$B$5:$BT$5,0))</f>
        <v>0.40999681753731299</v>
      </c>
      <c r="D131">
        <f>INDEX(calc_utili!$B$5:$BT$305,MATCH($A131,calc_utili!$B$5:$B$305,0),MATCH(D$5,calc_utili!$B$5:$BT$5,0))</f>
        <v>5.23431459335056E-2</v>
      </c>
      <c r="E131">
        <f>INDEX(calc_utili!$B$5:$BT$305,MATCH($A131,calc_utili!$B$5:$B$305,0),MATCH(E$5,calc_utili!$B$5:$BT$5,0))</f>
        <v>0.240491908571453</v>
      </c>
      <c r="F131">
        <f>INDEX(calc_utili!$B$5:$BT$305,MATCH($A131,calc_utili!$B$5:$B$305,0),MATCH(F$5,calc_utili!$B$5:$BT$5,0))</f>
        <v>-0.186739199321236</v>
      </c>
      <c r="G131">
        <f>INDEX(calc_utili!$B$5:$BT$305,MATCH(Prod_3!$A131,calc_utili!$B$5:$B$305,0),MATCH(Prod_3!G$5,calc_utili!$B$5:$BT$5,0))</f>
        <v>0.74914337622134308</v>
      </c>
      <c r="H131">
        <f t="shared" si="2"/>
        <v>0.38694237741236659</v>
      </c>
      <c r="J131" s="59">
        <f t="shared" si="3"/>
        <v>1.4724716412023355</v>
      </c>
    </row>
    <row r="132" spans="1:10" x14ac:dyDescent="0.25">
      <c r="A132">
        <v>999999592</v>
      </c>
      <c r="B132">
        <f>INDEX(calc_utili!$B$5:$BT$305,MATCH($A132,calc_utili!$B$5:$B$305,0),MATCH(B$5,calc_utili!$B$5:$BT$5,0))</f>
        <v>-0.21958534554456799</v>
      </c>
      <c r="C132">
        <f>INDEX(calc_utili!$B$5:$BT$305,MATCH($A132,calc_utili!$B$5:$B$305,0),MATCH(C$5,calc_utili!$B$5:$BT$5,0))</f>
        <v>1.4540289883908599</v>
      </c>
      <c r="D132">
        <f>INDEX(calc_utili!$B$5:$BT$305,MATCH($A132,calc_utili!$B$5:$B$305,0),MATCH(D$5,calc_utili!$B$5:$BT$5,0))</f>
        <v>-7.8098452658449998E-3</v>
      </c>
      <c r="E132">
        <f>INDEX(calc_utili!$B$5:$BT$305,MATCH($A132,calc_utili!$B$5:$B$305,0),MATCH(E$5,calc_utili!$B$5:$BT$5,0))</f>
        <v>-0.49448573249134498</v>
      </c>
      <c r="F132">
        <f>INDEX(calc_utili!$B$5:$BT$305,MATCH($A132,calc_utili!$B$5:$B$305,0),MATCH(F$5,calc_utili!$B$5:$BT$5,0))</f>
        <v>0.161733923868287</v>
      </c>
      <c r="G132">
        <f>INDEX(calc_utili!$B$5:$BT$305,MATCH(Prod_3!$A132,calc_utili!$B$5:$B$305,0),MATCH(Prod_3!G$5,calc_utili!$B$5:$BT$5,0))</f>
        <v>0.82114318510931028</v>
      </c>
      <c r="H132">
        <f t="shared" si="2"/>
        <v>1.7150251740666991</v>
      </c>
      <c r="J132" s="59">
        <f t="shared" si="3"/>
        <v>5.5568153982421338</v>
      </c>
    </row>
    <row r="133" spans="1:10" x14ac:dyDescent="0.25">
      <c r="A133">
        <v>999999593</v>
      </c>
      <c r="B133">
        <f>INDEX(calc_utili!$B$5:$BT$305,MATCH($A133,calc_utili!$B$5:$B$305,0),MATCH(B$5,calc_utili!$B$5:$BT$5,0))</f>
        <v>3.8154725730200001</v>
      </c>
      <c r="C133">
        <f>INDEX(calc_utili!$B$5:$BT$305,MATCH($A133,calc_utili!$B$5:$B$305,0),MATCH(C$5,calc_utili!$B$5:$BT$5,0))</f>
        <v>2.3665060398053699</v>
      </c>
      <c r="D133">
        <f>INDEX(calc_utili!$B$5:$BT$305,MATCH($A133,calc_utili!$B$5:$B$305,0),MATCH(D$5,calc_utili!$B$5:$BT$5,0))</f>
        <v>0.47055147115442902</v>
      </c>
      <c r="E133">
        <f>INDEX(calc_utili!$B$5:$BT$305,MATCH($A133,calc_utili!$B$5:$B$305,0),MATCH(E$5,calc_utili!$B$5:$BT$5,0))</f>
        <v>0.23053393454516699</v>
      </c>
      <c r="F133">
        <f>INDEX(calc_utili!$B$5:$BT$305,MATCH($A133,calc_utili!$B$5:$B$305,0),MATCH(F$5,calc_utili!$B$5:$BT$5,0))</f>
        <v>0.63306546326824098</v>
      </c>
      <c r="G133">
        <f>INDEX(calc_utili!$B$5:$BT$305,MATCH(Prod_3!$A133,calc_utili!$B$5:$B$305,0),MATCH(Prod_3!G$5,calc_utili!$B$5:$BT$5,0))</f>
        <v>0.25063070263240661</v>
      </c>
      <c r="H133">
        <f t="shared" si="2"/>
        <v>7.7667601844256131</v>
      </c>
      <c r="J133" s="59">
        <f t="shared" si="3"/>
        <v>2360.8102949917297</v>
      </c>
    </row>
    <row r="134" spans="1:10" x14ac:dyDescent="0.25">
      <c r="A134">
        <v>999999594</v>
      </c>
      <c r="B134">
        <f>INDEX(calc_utili!$B$5:$BT$305,MATCH($A134,calc_utili!$B$5:$B$305,0),MATCH(B$5,calc_utili!$B$5:$BT$5,0))</f>
        <v>-0.47301121485909198</v>
      </c>
      <c r="C134">
        <f>INDEX(calc_utili!$B$5:$BT$305,MATCH($A134,calc_utili!$B$5:$B$305,0),MATCH(C$5,calc_utili!$B$5:$BT$5,0))</f>
        <v>1.48576853714027</v>
      </c>
      <c r="D134">
        <f>INDEX(calc_utili!$B$5:$BT$305,MATCH($A134,calc_utili!$B$5:$B$305,0),MATCH(D$5,calc_utili!$B$5:$BT$5,0))</f>
        <v>0.79393327005235403</v>
      </c>
      <c r="E134">
        <f>INDEX(calc_utili!$B$5:$BT$305,MATCH($A134,calc_utili!$B$5:$B$305,0),MATCH(E$5,calc_utili!$B$5:$BT$5,0))</f>
        <v>-0.43010167719400599</v>
      </c>
      <c r="F134">
        <f>INDEX(calc_utili!$B$5:$BT$305,MATCH($A134,calc_utili!$B$5:$B$305,0),MATCH(F$5,calc_utili!$B$5:$BT$5,0))</f>
        <v>0.70109167181712395</v>
      </c>
      <c r="G134">
        <f>INDEX(calc_utili!$B$5:$BT$305,MATCH(Prod_3!$A134,calc_utili!$B$5:$B$305,0),MATCH(Prod_3!G$5,calc_utili!$B$5:$BT$5,0))</f>
        <v>0.77446625424613202</v>
      </c>
      <c r="H134">
        <f t="shared" si="2"/>
        <v>2.8521468412027819</v>
      </c>
      <c r="J134" s="59">
        <f t="shared" si="3"/>
        <v>17.324935830515908</v>
      </c>
    </row>
    <row r="135" spans="1:10" x14ac:dyDescent="0.25">
      <c r="A135">
        <v>999999595</v>
      </c>
      <c r="B135">
        <f>INDEX(calc_utili!$B$5:$BT$305,MATCH($A135,calc_utili!$B$5:$B$305,0),MATCH(B$5,calc_utili!$B$5:$BT$5,0))</f>
        <v>-0.62292409044137598</v>
      </c>
      <c r="C135">
        <f>INDEX(calc_utili!$B$5:$BT$305,MATCH($A135,calc_utili!$B$5:$B$305,0),MATCH(C$5,calc_utili!$B$5:$BT$5,0))</f>
        <v>2.2492132580208901</v>
      </c>
      <c r="D135">
        <f>INDEX(calc_utili!$B$5:$BT$305,MATCH($A135,calc_utili!$B$5:$B$305,0),MATCH(D$5,calc_utili!$B$5:$BT$5,0))</f>
        <v>0.361899950412365</v>
      </c>
      <c r="E135">
        <f>INDEX(calc_utili!$B$5:$BT$305,MATCH($A135,calc_utili!$B$5:$B$305,0),MATCH(E$5,calc_utili!$B$5:$BT$5,0))</f>
        <v>-0.214107142677016</v>
      </c>
      <c r="F135">
        <f>INDEX(calc_utili!$B$5:$BT$305,MATCH($A135,calc_utili!$B$5:$B$305,0),MATCH(F$5,calc_utili!$B$5:$BT$5,0))</f>
        <v>2.7697593838675701E-2</v>
      </c>
      <c r="G135">
        <f>INDEX(calc_utili!$B$5:$BT$305,MATCH(Prod_3!$A135,calc_utili!$B$5:$B$305,0),MATCH(Prod_3!G$5,calc_utili!$B$5:$BT$5,0))</f>
        <v>0.59299711483960849</v>
      </c>
      <c r="H135">
        <f t="shared" ref="H135:H198" si="4">SUM(B135:G135)</f>
        <v>2.3947766839931472</v>
      </c>
      <c r="J135" s="59">
        <f t="shared" ref="J135:J198" si="5">EXP(H135)</f>
        <v>10.96574895835937</v>
      </c>
    </row>
    <row r="136" spans="1:10" x14ac:dyDescent="0.25">
      <c r="A136">
        <v>999999598</v>
      </c>
      <c r="B136">
        <f>INDEX(calc_utili!$B$5:$BT$305,MATCH($A136,calc_utili!$B$5:$B$305,0),MATCH(B$5,calc_utili!$B$5:$BT$5,0))</f>
        <v>2.5447289502413999</v>
      </c>
      <c r="C136">
        <f>INDEX(calc_utili!$B$5:$BT$305,MATCH($A136,calc_utili!$B$5:$B$305,0),MATCH(C$5,calc_utili!$B$5:$BT$5,0))</f>
        <v>3.3741449652585902</v>
      </c>
      <c r="D136">
        <f>INDEX(calc_utili!$B$5:$BT$305,MATCH($A136,calc_utili!$B$5:$B$305,0),MATCH(D$5,calc_utili!$B$5:$BT$5,0))</f>
        <v>0.62943430089326302</v>
      </c>
      <c r="E136">
        <f>INDEX(calc_utili!$B$5:$BT$305,MATCH($A136,calc_utili!$B$5:$B$305,0),MATCH(E$5,calc_utili!$B$5:$BT$5,0))</f>
        <v>-0.98619229058562996</v>
      </c>
      <c r="F136">
        <f>INDEX(calc_utili!$B$5:$BT$305,MATCH($A136,calc_utili!$B$5:$B$305,0),MATCH(F$5,calc_utili!$B$5:$BT$5,0))</f>
        <v>4.6834655887915598E-2</v>
      </c>
      <c r="G136">
        <f>INDEX(calc_utili!$B$5:$BT$305,MATCH(Prod_3!$A136,calc_utili!$B$5:$B$305,0),MATCH(Prod_3!G$5,calc_utili!$B$5:$BT$5,0))</f>
        <v>0.31344109978276613</v>
      </c>
      <c r="H136">
        <f t="shared" si="4"/>
        <v>5.9223916814783051</v>
      </c>
      <c r="J136" s="59">
        <f t="shared" si="5"/>
        <v>373.30347004784238</v>
      </c>
    </row>
    <row r="137" spans="1:10" x14ac:dyDescent="0.25">
      <c r="A137">
        <v>999999599</v>
      </c>
      <c r="B137">
        <f>INDEX(calc_utili!$B$5:$BT$305,MATCH($A137,calc_utili!$B$5:$B$305,0),MATCH(B$5,calc_utili!$B$5:$BT$5,0))</f>
        <v>-0.14527950634043901</v>
      </c>
      <c r="C137">
        <f>INDEX(calc_utili!$B$5:$BT$305,MATCH($A137,calc_utili!$B$5:$B$305,0),MATCH(C$5,calc_utili!$B$5:$BT$5,0))</f>
        <v>2.5682097942028599</v>
      </c>
      <c r="D137">
        <f>INDEX(calc_utili!$B$5:$BT$305,MATCH($A137,calc_utili!$B$5:$B$305,0),MATCH(D$5,calc_utili!$B$5:$BT$5,0))</f>
        <v>0.31731286636355699</v>
      </c>
      <c r="E137">
        <f>INDEX(calc_utili!$B$5:$BT$305,MATCH($A137,calc_utili!$B$5:$B$305,0),MATCH(E$5,calc_utili!$B$5:$BT$5,0))</f>
        <v>-0.37368679578139302</v>
      </c>
      <c r="F137">
        <f>INDEX(calc_utili!$B$5:$BT$305,MATCH($A137,calc_utili!$B$5:$B$305,0),MATCH(F$5,calc_utili!$B$5:$BT$5,0))</f>
        <v>-0.39105423681618501</v>
      </c>
      <c r="G137">
        <f>INDEX(calc_utili!$B$5:$BT$305,MATCH(Prod_3!$A137,calc_utili!$B$5:$B$305,0),MATCH(Prod_3!G$5,calc_utili!$B$5:$BT$5,0))</f>
        <v>0.45238652030833881</v>
      </c>
      <c r="H137">
        <f t="shared" si="4"/>
        <v>2.4278886419367391</v>
      </c>
      <c r="J137" s="59">
        <f t="shared" si="5"/>
        <v>11.334924712922122</v>
      </c>
    </row>
    <row r="138" spans="1:10" x14ac:dyDescent="0.25">
      <c r="A138">
        <v>999999604</v>
      </c>
      <c r="B138">
        <f>INDEX(calc_utili!$B$5:$BT$305,MATCH($A138,calc_utili!$B$5:$B$305,0),MATCH(B$5,calc_utili!$B$5:$BT$5,0))</f>
        <v>-0.66157357756993496</v>
      </c>
      <c r="C138">
        <f>INDEX(calc_utili!$B$5:$BT$305,MATCH($A138,calc_utili!$B$5:$B$305,0),MATCH(C$5,calc_utili!$B$5:$BT$5,0))</f>
        <v>1.24336269863737</v>
      </c>
      <c r="D138">
        <f>INDEX(calc_utili!$B$5:$BT$305,MATCH($A138,calc_utili!$B$5:$B$305,0),MATCH(D$5,calc_utili!$B$5:$BT$5,0))</f>
        <v>6.7967000110934803E-2</v>
      </c>
      <c r="E138">
        <f>INDEX(calc_utili!$B$5:$BT$305,MATCH($A138,calc_utili!$B$5:$B$305,0),MATCH(E$5,calc_utili!$B$5:$BT$5,0))</f>
        <v>-0.193888335042951</v>
      </c>
      <c r="F138">
        <f>INDEX(calc_utili!$B$5:$BT$305,MATCH($A138,calc_utili!$B$5:$B$305,0),MATCH(F$5,calc_utili!$B$5:$BT$5,0))</f>
        <v>-0.31630686812799902</v>
      </c>
      <c r="G138">
        <f>INDEX(calc_utili!$B$5:$BT$305,MATCH(Prod_3!$A138,calc_utili!$B$5:$B$305,0),MATCH(Prod_3!G$5,calc_utili!$B$5:$BT$5,0))</f>
        <v>0.92679158236057546</v>
      </c>
      <c r="H138">
        <f t="shared" si="4"/>
        <v>1.0663525003679952</v>
      </c>
      <c r="J138" s="59">
        <f t="shared" si="5"/>
        <v>2.9047650242399858</v>
      </c>
    </row>
    <row r="139" spans="1:10" x14ac:dyDescent="0.25">
      <c r="A139">
        <v>999999606</v>
      </c>
      <c r="B139">
        <f>INDEX(calc_utili!$B$5:$BT$305,MATCH($A139,calc_utili!$B$5:$B$305,0),MATCH(B$5,calc_utili!$B$5:$BT$5,0))</f>
        <v>-0.345522987437898</v>
      </c>
      <c r="C139">
        <f>INDEX(calc_utili!$B$5:$BT$305,MATCH($A139,calc_utili!$B$5:$B$305,0),MATCH(C$5,calc_utili!$B$5:$BT$5,0))</f>
        <v>1.3057472994001</v>
      </c>
      <c r="D139">
        <f>INDEX(calc_utili!$B$5:$BT$305,MATCH($A139,calc_utili!$B$5:$B$305,0),MATCH(D$5,calc_utili!$B$5:$BT$5,0))</f>
        <v>-0.22905865468511</v>
      </c>
      <c r="E139">
        <f>INDEX(calc_utili!$B$5:$BT$305,MATCH($A139,calc_utili!$B$5:$B$305,0),MATCH(E$5,calc_utili!$B$5:$BT$5,0))</f>
        <v>0.27870456280287897</v>
      </c>
      <c r="F139">
        <f>INDEX(calc_utili!$B$5:$BT$305,MATCH($A139,calc_utili!$B$5:$B$305,0),MATCH(F$5,calc_utili!$B$5:$BT$5,0))</f>
        <v>0.228092725179144</v>
      </c>
      <c r="G139">
        <f>INDEX(calc_utili!$B$5:$BT$305,MATCH(Prod_3!$A139,calc_utili!$B$5:$B$305,0),MATCH(Prod_3!G$5,calc_utili!$B$5:$BT$5,0))</f>
        <v>0.46578361555095871</v>
      </c>
      <c r="H139">
        <f t="shared" si="4"/>
        <v>1.7037465608100737</v>
      </c>
      <c r="J139" s="59">
        <f t="shared" si="5"/>
        <v>5.4944943346527175</v>
      </c>
    </row>
    <row r="140" spans="1:10" x14ac:dyDescent="0.25">
      <c r="A140">
        <v>999999608</v>
      </c>
      <c r="B140">
        <f>INDEX(calc_utili!$B$5:$BT$305,MATCH($A140,calc_utili!$B$5:$B$305,0),MATCH(B$5,calc_utili!$B$5:$BT$5,0))</f>
        <v>1.5401138924625899</v>
      </c>
      <c r="C140">
        <f>INDEX(calc_utili!$B$5:$BT$305,MATCH($A140,calc_utili!$B$5:$B$305,0),MATCH(C$5,calc_utili!$B$5:$BT$5,0))</f>
        <v>1.0428421384278399</v>
      </c>
      <c r="D140">
        <f>INDEX(calc_utili!$B$5:$BT$305,MATCH($A140,calc_utili!$B$5:$B$305,0),MATCH(D$5,calc_utili!$B$5:$BT$5,0))</f>
        <v>0.342771875933366</v>
      </c>
      <c r="E140">
        <f>INDEX(calc_utili!$B$5:$BT$305,MATCH($A140,calc_utili!$B$5:$B$305,0),MATCH(E$5,calc_utili!$B$5:$BT$5,0))</f>
        <v>-0.45831773406481502</v>
      </c>
      <c r="F140">
        <f>INDEX(calc_utili!$B$5:$BT$305,MATCH($A140,calc_utili!$B$5:$B$305,0),MATCH(F$5,calc_utili!$B$5:$BT$5,0))</f>
        <v>7.48184052507751E-2</v>
      </c>
      <c r="G140">
        <f>INDEX(calc_utili!$B$5:$BT$305,MATCH(Prod_3!$A140,calc_utili!$B$5:$B$305,0),MATCH(Prod_3!G$5,calc_utili!$B$5:$BT$5,0))</f>
        <v>0.78505393435992765</v>
      </c>
      <c r="H140">
        <f t="shared" si="4"/>
        <v>3.3272825123696834</v>
      </c>
      <c r="J140" s="59">
        <f t="shared" si="5"/>
        <v>27.862522670546781</v>
      </c>
    </row>
    <row r="141" spans="1:10" x14ac:dyDescent="0.25">
      <c r="A141">
        <v>999999610</v>
      </c>
      <c r="B141">
        <f>INDEX(calc_utili!$B$5:$BT$305,MATCH($A141,calc_utili!$B$5:$B$305,0),MATCH(B$5,calc_utili!$B$5:$BT$5,0))</f>
        <v>3.2005465868199703E-2</v>
      </c>
      <c r="C141">
        <f>INDEX(calc_utili!$B$5:$BT$305,MATCH($A141,calc_utili!$B$5:$B$305,0),MATCH(C$5,calc_utili!$B$5:$BT$5,0))</f>
        <v>1.0115254357513701</v>
      </c>
      <c r="D141">
        <f>INDEX(calc_utili!$B$5:$BT$305,MATCH($A141,calc_utili!$B$5:$B$305,0),MATCH(D$5,calc_utili!$B$5:$BT$5,0))</f>
        <v>0.44686277640222299</v>
      </c>
      <c r="E141">
        <f>INDEX(calc_utili!$B$5:$BT$305,MATCH($A141,calc_utili!$B$5:$B$305,0),MATCH(E$5,calc_utili!$B$5:$BT$5,0))</f>
        <v>-0.39303237642664202</v>
      </c>
      <c r="F141">
        <f>INDEX(calc_utili!$B$5:$BT$305,MATCH($A141,calc_utili!$B$5:$B$305,0),MATCH(F$5,calc_utili!$B$5:$BT$5,0))</f>
        <v>0.225104726607424</v>
      </c>
      <c r="G141">
        <f>INDEX(calc_utili!$B$5:$BT$305,MATCH(Prod_3!$A141,calc_utili!$B$5:$B$305,0),MATCH(Prod_3!G$5,calc_utili!$B$5:$BT$5,0))</f>
        <v>0.42918362143634425</v>
      </c>
      <c r="H141">
        <f t="shared" si="4"/>
        <v>1.7516496496389191</v>
      </c>
      <c r="J141" s="59">
        <f t="shared" si="5"/>
        <v>5.7641035886662921</v>
      </c>
    </row>
    <row r="142" spans="1:10" x14ac:dyDescent="0.25">
      <c r="A142">
        <v>999999611</v>
      </c>
      <c r="B142">
        <f>INDEX(calc_utili!$B$5:$BT$305,MATCH($A142,calc_utili!$B$5:$B$305,0),MATCH(B$5,calc_utili!$B$5:$BT$5,0))</f>
        <v>2.4300715524065799</v>
      </c>
      <c r="C142">
        <f>INDEX(calc_utili!$B$5:$BT$305,MATCH($A142,calc_utili!$B$5:$B$305,0),MATCH(C$5,calc_utili!$B$5:$BT$5,0))</f>
        <v>1.30557382880645</v>
      </c>
      <c r="D142">
        <f>INDEX(calc_utili!$B$5:$BT$305,MATCH($A142,calc_utili!$B$5:$B$305,0),MATCH(D$5,calc_utili!$B$5:$BT$5,0))</f>
        <v>-0.65848612197616696</v>
      </c>
      <c r="E142">
        <f>INDEX(calc_utili!$B$5:$BT$305,MATCH($A142,calc_utili!$B$5:$B$305,0),MATCH(E$5,calc_utili!$B$5:$BT$5,0))</f>
        <v>0.123860912958216</v>
      </c>
      <c r="F142">
        <f>INDEX(calc_utili!$B$5:$BT$305,MATCH($A142,calc_utili!$B$5:$B$305,0),MATCH(F$5,calc_utili!$B$5:$BT$5,0))</f>
        <v>0.80698480857170096</v>
      </c>
      <c r="G142">
        <f>INDEX(calc_utili!$B$5:$BT$305,MATCH(Prod_3!$A142,calc_utili!$B$5:$B$305,0),MATCH(Prod_3!G$5,calc_utili!$B$5:$BT$5,0))</f>
        <v>0.85779128359050549</v>
      </c>
      <c r="H142">
        <f t="shared" si="4"/>
        <v>4.8657962643572858</v>
      </c>
      <c r="J142" s="59">
        <f t="shared" si="5"/>
        <v>129.77423207739625</v>
      </c>
    </row>
    <row r="143" spans="1:10" x14ac:dyDescent="0.25">
      <c r="A143">
        <v>999999613</v>
      </c>
      <c r="B143">
        <f>INDEX(calc_utili!$B$5:$BT$305,MATCH($A143,calc_utili!$B$5:$B$305,0),MATCH(B$5,calc_utili!$B$5:$BT$5,0))</f>
        <v>-0.50662663942208097</v>
      </c>
      <c r="C143">
        <f>INDEX(calc_utili!$B$5:$BT$305,MATCH($A143,calc_utili!$B$5:$B$305,0),MATCH(C$5,calc_utili!$B$5:$BT$5,0))</f>
        <v>1.3672341649681099</v>
      </c>
      <c r="D143">
        <f>INDEX(calc_utili!$B$5:$BT$305,MATCH($A143,calc_utili!$B$5:$B$305,0),MATCH(D$5,calc_utili!$B$5:$BT$5,0))</f>
        <v>4.4415925473232601E-2</v>
      </c>
      <c r="E143">
        <f>INDEX(calc_utili!$B$5:$BT$305,MATCH($A143,calc_utili!$B$5:$B$305,0),MATCH(E$5,calc_utili!$B$5:$BT$5,0))</f>
        <v>0.53480427536588504</v>
      </c>
      <c r="F143">
        <f>INDEX(calc_utili!$B$5:$BT$305,MATCH($A143,calc_utili!$B$5:$B$305,0),MATCH(F$5,calc_utili!$B$5:$BT$5,0))</f>
        <v>0.30515175288097801</v>
      </c>
      <c r="G143">
        <f>INDEX(calc_utili!$B$5:$BT$305,MATCH(Prod_3!$A143,calc_utili!$B$5:$B$305,0),MATCH(Prod_3!G$5,calc_utili!$B$5:$BT$5,0))</f>
        <v>0.75853000190363762</v>
      </c>
      <c r="H143">
        <f t="shared" si="4"/>
        <v>2.503509481169762</v>
      </c>
      <c r="J143" s="59">
        <f t="shared" si="5"/>
        <v>12.225323304287905</v>
      </c>
    </row>
    <row r="144" spans="1:10" x14ac:dyDescent="0.25">
      <c r="A144">
        <v>999999614</v>
      </c>
      <c r="B144">
        <f>INDEX(calc_utili!$B$5:$BT$305,MATCH($A144,calc_utili!$B$5:$B$305,0),MATCH(B$5,calc_utili!$B$5:$BT$5,0))</f>
        <v>-0.60915919158672605</v>
      </c>
      <c r="C144">
        <f>INDEX(calc_utili!$B$5:$BT$305,MATCH($A144,calc_utili!$B$5:$B$305,0),MATCH(C$5,calc_utili!$B$5:$BT$5,0))</f>
        <v>0.33995550058448598</v>
      </c>
      <c r="D144">
        <f>INDEX(calc_utili!$B$5:$BT$305,MATCH($A144,calc_utili!$B$5:$B$305,0),MATCH(D$5,calc_utili!$B$5:$BT$5,0))</f>
        <v>0.47000403539005797</v>
      </c>
      <c r="E144">
        <f>INDEX(calc_utili!$B$5:$BT$305,MATCH($A144,calc_utili!$B$5:$B$305,0),MATCH(E$5,calc_utili!$B$5:$BT$5,0))</f>
        <v>-0.39224005707628501</v>
      </c>
      <c r="F144">
        <f>INDEX(calc_utili!$B$5:$BT$305,MATCH($A144,calc_utili!$B$5:$B$305,0),MATCH(F$5,calc_utili!$B$5:$BT$5,0))</f>
        <v>0.67125564351644595</v>
      </c>
      <c r="G144">
        <f>INDEX(calc_utili!$B$5:$BT$305,MATCH(Prod_3!$A144,calc_utili!$B$5:$B$305,0),MATCH(Prod_3!G$5,calc_utili!$B$5:$BT$5,0))</f>
        <v>0.33531760809574029</v>
      </c>
      <c r="H144">
        <f t="shared" si="4"/>
        <v>0.81513353892371909</v>
      </c>
      <c r="J144" s="59">
        <f t="shared" si="5"/>
        <v>2.2594773803819139</v>
      </c>
    </row>
    <row r="145" spans="1:10" x14ac:dyDescent="0.25">
      <c r="A145">
        <v>999999615</v>
      </c>
      <c r="B145">
        <f>INDEX(calc_utili!$B$5:$BT$305,MATCH($A145,calc_utili!$B$5:$B$305,0),MATCH(B$5,calc_utili!$B$5:$BT$5,0))</f>
        <v>-1.1589394425998401</v>
      </c>
      <c r="C145">
        <f>INDEX(calc_utili!$B$5:$BT$305,MATCH($A145,calc_utili!$B$5:$B$305,0),MATCH(C$5,calc_utili!$B$5:$BT$5,0))</f>
        <v>1.1272008064678201</v>
      </c>
      <c r="D145">
        <f>INDEX(calc_utili!$B$5:$BT$305,MATCH($A145,calc_utili!$B$5:$B$305,0),MATCH(D$5,calc_utili!$B$5:$BT$5,0))</f>
        <v>-0.30680096716601601</v>
      </c>
      <c r="E145">
        <f>INDEX(calc_utili!$B$5:$BT$305,MATCH($A145,calc_utili!$B$5:$B$305,0),MATCH(E$5,calc_utili!$B$5:$BT$5,0))</f>
        <v>-0.95456438854981995</v>
      </c>
      <c r="F145">
        <f>INDEX(calc_utili!$B$5:$BT$305,MATCH($A145,calc_utili!$B$5:$B$305,0),MATCH(F$5,calc_utili!$B$5:$BT$5,0))</f>
        <v>0.866305020650735</v>
      </c>
      <c r="G145">
        <f>INDEX(calc_utili!$B$5:$BT$305,MATCH(Prod_3!$A145,calc_utili!$B$5:$B$305,0),MATCH(Prod_3!G$5,calc_utili!$B$5:$BT$5,0))</f>
        <v>0.71228095342229913</v>
      </c>
      <c r="H145">
        <f t="shared" si="4"/>
        <v>0.28548198222517818</v>
      </c>
      <c r="J145" s="59">
        <f t="shared" si="5"/>
        <v>1.3304031042639874</v>
      </c>
    </row>
    <row r="146" spans="1:10" x14ac:dyDescent="0.25">
      <c r="A146">
        <v>999999616</v>
      </c>
      <c r="B146">
        <f>INDEX(calc_utili!$B$5:$BT$305,MATCH($A146,calc_utili!$B$5:$B$305,0),MATCH(B$5,calc_utili!$B$5:$BT$5,0))</f>
        <v>-1.5058763850933099</v>
      </c>
      <c r="C146">
        <f>INDEX(calc_utili!$B$5:$BT$305,MATCH($A146,calc_utili!$B$5:$B$305,0),MATCH(C$5,calc_utili!$B$5:$BT$5,0))</f>
        <v>0.136964442778474</v>
      </c>
      <c r="D146">
        <f>INDEX(calc_utili!$B$5:$BT$305,MATCH($A146,calc_utili!$B$5:$B$305,0),MATCH(D$5,calc_utili!$B$5:$BT$5,0))</f>
        <v>0.60068499770266903</v>
      </c>
      <c r="E146">
        <f>INDEX(calc_utili!$B$5:$BT$305,MATCH($A146,calc_utili!$B$5:$B$305,0),MATCH(E$5,calc_utili!$B$5:$BT$5,0))</f>
        <v>0.46336390505213398</v>
      </c>
      <c r="F146">
        <f>INDEX(calc_utili!$B$5:$BT$305,MATCH($A146,calc_utili!$B$5:$B$305,0),MATCH(F$5,calc_utili!$B$5:$BT$5,0))</f>
        <v>0.100195790025153</v>
      </c>
      <c r="G146">
        <f>INDEX(calc_utili!$B$5:$BT$305,MATCH(Prod_3!$A146,calc_utili!$B$5:$B$305,0),MATCH(Prod_3!G$5,calc_utili!$B$5:$BT$5,0))</f>
        <v>0.54409360880873514</v>
      </c>
      <c r="H146">
        <f t="shared" si="4"/>
        <v>0.33942635927385523</v>
      </c>
      <c r="J146" s="59">
        <f t="shared" si="5"/>
        <v>1.4041418865219673</v>
      </c>
    </row>
    <row r="147" spans="1:10" x14ac:dyDescent="0.25">
      <c r="A147">
        <v>999999617</v>
      </c>
      <c r="B147">
        <f>INDEX(calc_utili!$B$5:$BT$305,MATCH($A147,calc_utili!$B$5:$B$305,0),MATCH(B$5,calc_utili!$B$5:$BT$5,0))</f>
        <v>-7.2440044363436901E-2</v>
      </c>
      <c r="C147">
        <f>INDEX(calc_utili!$B$5:$BT$305,MATCH($A147,calc_utili!$B$5:$B$305,0),MATCH(C$5,calc_utili!$B$5:$BT$5,0))</f>
        <v>0.92435883113808803</v>
      </c>
      <c r="D147">
        <f>INDEX(calc_utili!$B$5:$BT$305,MATCH($A147,calc_utili!$B$5:$B$305,0),MATCH(D$5,calc_utili!$B$5:$BT$5,0))</f>
        <v>1.0710360830417101</v>
      </c>
      <c r="E147">
        <f>INDEX(calc_utili!$B$5:$BT$305,MATCH($A147,calc_utili!$B$5:$B$305,0),MATCH(E$5,calc_utili!$B$5:$BT$5,0))</f>
        <v>-0.48758581132616902</v>
      </c>
      <c r="F147">
        <f>INDEX(calc_utili!$B$5:$BT$305,MATCH($A147,calc_utili!$B$5:$B$305,0),MATCH(F$5,calc_utili!$B$5:$BT$5,0))</f>
        <v>-0.23318691223582599</v>
      </c>
      <c r="G147">
        <f>INDEX(calc_utili!$B$5:$BT$305,MATCH(Prod_3!$A147,calc_utili!$B$5:$B$305,0),MATCH(Prod_3!G$5,calc_utili!$B$5:$BT$5,0))</f>
        <v>-0.31428192655678888</v>
      </c>
      <c r="H147">
        <f t="shared" si="4"/>
        <v>0.88790021969757715</v>
      </c>
      <c r="J147" s="59">
        <f t="shared" si="5"/>
        <v>2.4300217785962355</v>
      </c>
    </row>
    <row r="148" spans="1:10" x14ac:dyDescent="0.25">
      <c r="A148">
        <v>999999618</v>
      </c>
      <c r="B148">
        <f>INDEX(calc_utili!$B$5:$BT$305,MATCH($A148,calc_utili!$B$5:$B$305,0),MATCH(B$5,calc_utili!$B$5:$BT$5,0))</f>
        <v>-0.23296369990236099</v>
      </c>
      <c r="C148">
        <f>INDEX(calc_utili!$B$5:$BT$305,MATCH($A148,calc_utili!$B$5:$B$305,0),MATCH(C$5,calc_utili!$B$5:$BT$5,0))</f>
        <v>0.71768448250438599</v>
      </c>
      <c r="D148">
        <f>INDEX(calc_utili!$B$5:$BT$305,MATCH($A148,calc_utili!$B$5:$B$305,0),MATCH(D$5,calc_utili!$B$5:$BT$5,0))</f>
        <v>0.91412038533022999</v>
      </c>
      <c r="E148">
        <f>INDEX(calc_utili!$B$5:$BT$305,MATCH($A148,calc_utili!$B$5:$B$305,0),MATCH(E$5,calc_utili!$B$5:$BT$5,0))</f>
        <v>0.76018071229277795</v>
      </c>
      <c r="F148">
        <f>INDEX(calc_utili!$B$5:$BT$305,MATCH($A148,calc_utili!$B$5:$B$305,0),MATCH(F$5,calc_utili!$B$5:$BT$5,0))</f>
        <v>-0.43571126198249599</v>
      </c>
      <c r="G148">
        <f>INDEX(calc_utili!$B$5:$BT$305,MATCH(Prod_3!$A148,calc_utili!$B$5:$B$305,0),MATCH(Prod_3!G$5,calc_utili!$B$5:$BT$5,0))</f>
        <v>0.58172921662361343</v>
      </c>
      <c r="H148">
        <f t="shared" si="4"/>
        <v>2.3050398348661503</v>
      </c>
      <c r="J148" s="59">
        <f t="shared" si="5"/>
        <v>10.024577572177275</v>
      </c>
    </row>
    <row r="149" spans="1:10" x14ac:dyDescent="0.25">
      <c r="A149">
        <v>999999620</v>
      </c>
      <c r="B149">
        <f>INDEX(calc_utili!$B$5:$BT$305,MATCH($A149,calc_utili!$B$5:$B$305,0),MATCH(B$5,calc_utili!$B$5:$BT$5,0))</f>
        <v>-1.98725113292311</v>
      </c>
      <c r="C149">
        <f>INDEX(calc_utili!$B$5:$BT$305,MATCH($A149,calc_utili!$B$5:$B$305,0),MATCH(C$5,calc_utili!$B$5:$BT$5,0))</f>
        <v>0.79121376876875904</v>
      </c>
      <c r="D149">
        <f>INDEX(calc_utili!$B$5:$BT$305,MATCH($A149,calc_utili!$B$5:$B$305,0),MATCH(D$5,calc_utili!$B$5:$BT$5,0))</f>
        <v>0.98297080656137803</v>
      </c>
      <c r="E149">
        <f>INDEX(calc_utili!$B$5:$BT$305,MATCH($A149,calc_utili!$B$5:$B$305,0),MATCH(E$5,calc_utili!$B$5:$BT$5,0))</f>
        <v>0.20229814164785001</v>
      </c>
      <c r="F149">
        <f>INDEX(calc_utili!$B$5:$BT$305,MATCH($A149,calc_utili!$B$5:$B$305,0),MATCH(F$5,calc_utili!$B$5:$BT$5,0))</f>
        <v>0.711897233124414</v>
      </c>
      <c r="G149">
        <f>INDEX(calc_utili!$B$5:$BT$305,MATCH(Prod_3!$A149,calc_utili!$B$5:$B$305,0),MATCH(Prod_3!G$5,calc_utili!$B$5:$BT$5,0))</f>
        <v>8.4836299056225695E-3</v>
      </c>
      <c r="H149">
        <f t="shared" si="4"/>
        <v>0.70961244708491367</v>
      </c>
      <c r="J149" s="59">
        <f t="shared" si="5"/>
        <v>2.03320313213543</v>
      </c>
    </row>
    <row r="150" spans="1:10" x14ac:dyDescent="0.25">
      <c r="A150">
        <v>999999635</v>
      </c>
      <c r="B150">
        <f>INDEX(calc_utili!$B$5:$BT$305,MATCH($A150,calc_utili!$B$5:$B$305,0),MATCH(B$5,calc_utili!$B$5:$BT$5,0))</f>
        <v>-1.8553659065952199</v>
      </c>
      <c r="C150">
        <f>INDEX(calc_utili!$B$5:$BT$305,MATCH($A150,calc_utili!$B$5:$B$305,0),MATCH(C$5,calc_utili!$B$5:$BT$5,0))</f>
        <v>0.111588605478965</v>
      </c>
      <c r="D150">
        <f>INDEX(calc_utili!$B$5:$BT$305,MATCH($A150,calc_utili!$B$5:$B$305,0),MATCH(D$5,calc_utili!$B$5:$BT$5,0))</f>
        <v>0.28045749248684099</v>
      </c>
      <c r="E150">
        <f>INDEX(calc_utili!$B$5:$BT$305,MATCH($A150,calc_utili!$B$5:$B$305,0),MATCH(E$5,calc_utili!$B$5:$BT$5,0))</f>
        <v>-0.25019168439103801</v>
      </c>
      <c r="F150">
        <f>INDEX(calc_utili!$B$5:$BT$305,MATCH($A150,calc_utili!$B$5:$B$305,0),MATCH(F$5,calc_utili!$B$5:$BT$5,0))</f>
        <v>-0.55257933549840998</v>
      </c>
      <c r="G150">
        <f>INDEX(calc_utili!$B$5:$BT$305,MATCH(Prod_3!$A150,calc_utili!$B$5:$B$305,0),MATCH(Prod_3!G$5,calc_utili!$B$5:$BT$5,0))</f>
        <v>-0.3693537653035488</v>
      </c>
      <c r="H150">
        <f t="shared" si="4"/>
        <v>-2.6354445938224109</v>
      </c>
      <c r="J150" s="59">
        <f t="shared" si="5"/>
        <v>7.1687090684908958E-2</v>
      </c>
    </row>
    <row r="151" spans="1:10" x14ac:dyDescent="0.25">
      <c r="A151">
        <v>999999636</v>
      </c>
      <c r="B151">
        <f>INDEX(calc_utili!$B$5:$BT$305,MATCH($A151,calc_utili!$B$5:$B$305,0),MATCH(B$5,calc_utili!$B$5:$BT$5,0))</f>
        <v>-2.63378674753511</v>
      </c>
      <c r="C151">
        <f>INDEX(calc_utili!$B$5:$BT$305,MATCH($A151,calc_utili!$B$5:$B$305,0),MATCH(C$5,calc_utili!$B$5:$BT$5,0))</f>
        <v>-9.5106133523734496E-2</v>
      </c>
      <c r="D151">
        <f>INDEX(calc_utili!$B$5:$BT$305,MATCH($A151,calc_utili!$B$5:$B$305,0),MATCH(D$5,calc_utili!$B$5:$BT$5,0))</f>
        <v>0.28655740076875902</v>
      </c>
      <c r="E151">
        <f>INDEX(calc_utili!$B$5:$BT$305,MATCH($A151,calc_utili!$B$5:$B$305,0),MATCH(E$5,calc_utili!$B$5:$BT$5,0))</f>
        <v>0.46833365153476397</v>
      </c>
      <c r="F151">
        <f>INDEX(calc_utili!$B$5:$BT$305,MATCH($A151,calc_utili!$B$5:$B$305,0),MATCH(F$5,calc_utili!$B$5:$BT$5,0))</f>
        <v>-0.15220880275118701</v>
      </c>
      <c r="G151">
        <f>INDEX(calc_utili!$B$5:$BT$305,MATCH(Prod_3!$A151,calc_utili!$B$5:$B$305,0),MATCH(Prod_3!G$5,calc_utili!$B$5:$BT$5,0))</f>
        <v>-0.30154909098688165</v>
      </c>
      <c r="H151">
        <f t="shared" si="4"/>
        <v>-2.4277597224933904</v>
      </c>
      <c r="J151" s="59">
        <f t="shared" si="5"/>
        <v>8.8234280604761586E-2</v>
      </c>
    </row>
    <row r="152" spans="1:10" x14ac:dyDescent="0.25">
      <c r="A152">
        <v>999999638</v>
      </c>
      <c r="B152">
        <f>INDEX(calc_utili!$B$5:$BT$305,MATCH($A152,calc_utili!$B$5:$B$305,0),MATCH(B$5,calc_utili!$B$5:$BT$5,0))</f>
        <v>-0.72592868558234702</v>
      </c>
      <c r="C152">
        <f>INDEX(calc_utili!$B$5:$BT$305,MATCH($A152,calc_utili!$B$5:$B$305,0),MATCH(C$5,calc_utili!$B$5:$BT$5,0))</f>
        <v>0.35818208084477599</v>
      </c>
      <c r="D152">
        <f>INDEX(calc_utili!$B$5:$BT$305,MATCH($A152,calc_utili!$B$5:$B$305,0),MATCH(D$5,calc_utili!$B$5:$BT$5,0))</f>
        <v>0.97020332026399203</v>
      </c>
      <c r="E152">
        <f>INDEX(calc_utili!$B$5:$BT$305,MATCH($A152,calc_utili!$B$5:$B$305,0),MATCH(E$5,calc_utili!$B$5:$BT$5,0))</f>
        <v>8.8382101484198297E-2</v>
      </c>
      <c r="F152">
        <f>INDEX(calc_utili!$B$5:$BT$305,MATCH($A152,calc_utili!$B$5:$B$305,0),MATCH(F$5,calc_utili!$B$5:$BT$5,0))</f>
        <v>-1.50191472255728</v>
      </c>
      <c r="G152">
        <f>INDEX(calc_utili!$B$5:$BT$305,MATCH(Prod_3!$A152,calc_utili!$B$5:$B$305,0),MATCH(Prod_3!G$5,calc_utili!$B$5:$BT$5,0))</f>
        <v>8.8336302628213903E-2</v>
      </c>
      <c r="H152">
        <f t="shared" si="4"/>
        <v>-0.72273960291844674</v>
      </c>
      <c r="J152" s="59">
        <f t="shared" si="5"/>
        <v>0.48542057303310326</v>
      </c>
    </row>
    <row r="153" spans="1:10" x14ac:dyDescent="0.25">
      <c r="A153">
        <v>999999639</v>
      </c>
      <c r="B153">
        <f>INDEX(calc_utili!$B$5:$BT$305,MATCH($A153,calc_utili!$B$5:$B$305,0),MATCH(B$5,calc_utili!$B$5:$BT$5,0))</f>
        <v>-0.89711266246407095</v>
      </c>
      <c r="C153">
        <f>INDEX(calc_utili!$B$5:$BT$305,MATCH($A153,calc_utili!$B$5:$B$305,0),MATCH(C$5,calc_utili!$B$5:$BT$5,0))</f>
        <v>1.531991135518</v>
      </c>
      <c r="D153">
        <f>INDEX(calc_utili!$B$5:$BT$305,MATCH($A153,calc_utili!$B$5:$B$305,0),MATCH(D$5,calc_utili!$B$5:$BT$5,0))</f>
        <v>0.83951515264457399</v>
      </c>
      <c r="E153">
        <f>INDEX(calc_utili!$B$5:$BT$305,MATCH($A153,calc_utili!$B$5:$B$305,0),MATCH(E$5,calc_utili!$B$5:$BT$5,0))</f>
        <v>0.35794682520832999</v>
      </c>
      <c r="F153">
        <f>INDEX(calc_utili!$B$5:$BT$305,MATCH($A153,calc_utili!$B$5:$B$305,0),MATCH(F$5,calc_utili!$B$5:$BT$5,0))</f>
        <v>-0.215780178088543</v>
      </c>
      <c r="G153">
        <f>INDEX(calc_utili!$B$5:$BT$305,MATCH(Prod_3!$A153,calc_utili!$B$5:$B$305,0),MATCH(Prod_3!G$5,calc_utili!$B$5:$BT$5,0))</f>
        <v>0.33317865908848265</v>
      </c>
      <c r="H153">
        <f t="shared" si="4"/>
        <v>1.9497389319067726</v>
      </c>
      <c r="J153" s="59">
        <f t="shared" si="5"/>
        <v>7.0268528540294408</v>
      </c>
    </row>
    <row r="154" spans="1:10" x14ac:dyDescent="0.25">
      <c r="A154">
        <v>999999641</v>
      </c>
      <c r="B154">
        <f>INDEX(calc_utili!$B$5:$BT$305,MATCH($A154,calc_utili!$B$5:$B$305,0),MATCH(B$5,calc_utili!$B$5:$BT$5,0))</f>
        <v>-6.5763401372319896E-2</v>
      </c>
      <c r="C154">
        <f>INDEX(calc_utili!$B$5:$BT$305,MATCH($A154,calc_utili!$B$5:$B$305,0),MATCH(C$5,calc_utili!$B$5:$BT$5,0))</f>
        <v>0.71630329379708702</v>
      </c>
      <c r="D154">
        <f>INDEX(calc_utili!$B$5:$BT$305,MATCH($A154,calc_utili!$B$5:$B$305,0),MATCH(D$5,calc_utili!$B$5:$BT$5,0))</f>
        <v>0.905954625466726</v>
      </c>
      <c r="E154">
        <f>INDEX(calc_utili!$B$5:$BT$305,MATCH($A154,calc_utili!$B$5:$B$305,0),MATCH(E$5,calc_utili!$B$5:$BT$5,0))</f>
        <v>-0.56629110078621703</v>
      </c>
      <c r="F154">
        <f>INDEX(calc_utili!$B$5:$BT$305,MATCH($A154,calc_utili!$B$5:$B$305,0),MATCH(F$5,calc_utili!$B$5:$BT$5,0))</f>
        <v>-1.1254441048530001E-4</v>
      </c>
      <c r="G154">
        <f>INDEX(calc_utili!$B$5:$BT$305,MATCH(Prod_3!$A154,calc_utili!$B$5:$B$305,0),MATCH(Prod_3!G$5,calc_utili!$B$5:$BT$5,0))</f>
        <v>0.15991637018282567</v>
      </c>
      <c r="H154">
        <f t="shared" si="4"/>
        <v>1.1500072428776165</v>
      </c>
      <c r="J154" s="59">
        <f t="shared" si="5"/>
        <v>3.1582157841773402</v>
      </c>
    </row>
    <row r="155" spans="1:10" x14ac:dyDescent="0.25">
      <c r="A155">
        <v>999999643</v>
      </c>
      <c r="B155">
        <f>INDEX(calc_utili!$B$5:$BT$305,MATCH($A155,calc_utili!$B$5:$B$305,0),MATCH(B$5,calc_utili!$B$5:$BT$5,0))</f>
        <v>-0.59864865319824201</v>
      </c>
      <c r="C155">
        <f>INDEX(calc_utili!$B$5:$BT$305,MATCH($A155,calc_utili!$B$5:$B$305,0),MATCH(C$5,calc_utili!$B$5:$BT$5,0))</f>
        <v>1.67235688851075</v>
      </c>
      <c r="D155">
        <f>INDEX(calc_utili!$B$5:$BT$305,MATCH($A155,calc_utili!$B$5:$B$305,0),MATCH(D$5,calc_utili!$B$5:$BT$5,0))</f>
        <v>0.82762752733815503</v>
      </c>
      <c r="E155">
        <f>INDEX(calc_utili!$B$5:$BT$305,MATCH($A155,calc_utili!$B$5:$B$305,0),MATCH(E$5,calc_utili!$B$5:$BT$5,0))</f>
        <v>0.20673469503677999</v>
      </c>
      <c r="F155">
        <f>INDEX(calc_utili!$B$5:$BT$305,MATCH($A155,calc_utili!$B$5:$B$305,0),MATCH(F$5,calc_utili!$B$5:$BT$5,0))</f>
        <v>-0.220067938074435</v>
      </c>
      <c r="G155">
        <f>INDEX(calc_utili!$B$5:$BT$305,MATCH(Prod_3!$A155,calc_utili!$B$5:$B$305,0),MATCH(Prod_3!G$5,calc_utili!$B$5:$BT$5,0))</f>
        <v>0.20336873927697741</v>
      </c>
      <c r="H155">
        <f t="shared" si="4"/>
        <v>2.0913712588899855</v>
      </c>
      <c r="J155" s="59">
        <f t="shared" si="5"/>
        <v>8.0960092808134334</v>
      </c>
    </row>
    <row r="156" spans="1:10" x14ac:dyDescent="0.25">
      <c r="A156">
        <v>999999645</v>
      </c>
      <c r="B156">
        <f>INDEX(calc_utili!$B$5:$BT$305,MATCH($A156,calc_utili!$B$5:$B$305,0),MATCH(B$5,calc_utili!$B$5:$BT$5,0))</f>
        <v>-1.96663082550776</v>
      </c>
      <c r="C156">
        <f>INDEX(calc_utili!$B$5:$BT$305,MATCH($A156,calc_utili!$B$5:$B$305,0),MATCH(C$5,calc_utili!$B$5:$BT$5,0))</f>
        <v>0.236177894097785</v>
      </c>
      <c r="D156">
        <f>INDEX(calc_utili!$B$5:$BT$305,MATCH($A156,calc_utili!$B$5:$B$305,0),MATCH(D$5,calc_utili!$B$5:$BT$5,0))</f>
        <v>0.70620812453415305</v>
      </c>
      <c r="E156">
        <f>INDEX(calc_utili!$B$5:$BT$305,MATCH($A156,calc_utili!$B$5:$B$305,0),MATCH(E$5,calc_utili!$B$5:$BT$5,0))</f>
        <v>-0.49262486663954502</v>
      </c>
      <c r="F156">
        <f>INDEX(calc_utili!$B$5:$BT$305,MATCH($A156,calc_utili!$B$5:$B$305,0),MATCH(F$5,calc_utili!$B$5:$BT$5,0))</f>
        <v>0.44550423901177999</v>
      </c>
      <c r="G156">
        <f>INDEX(calc_utili!$B$5:$BT$305,MATCH(Prod_3!$A156,calc_utili!$B$5:$B$305,0),MATCH(Prod_3!G$5,calc_utili!$B$5:$BT$5,0))</f>
        <v>0.10641062721653938</v>
      </c>
      <c r="H156">
        <f t="shared" si="4"/>
        <v>-0.96495480728704763</v>
      </c>
      <c r="J156" s="59">
        <f t="shared" si="5"/>
        <v>0.3810004177927851</v>
      </c>
    </row>
    <row r="157" spans="1:10" x14ac:dyDescent="0.25">
      <c r="A157">
        <v>999999646</v>
      </c>
      <c r="B157">
        <f>INDEX(calc_utili!$B$5:$BT$305,MATCH($A157,calc_utili!$B$5:$B$305,0),MATCH(B$5,calc_utili!$B$5:$BT$5,0))</f>
        <v>-0.72086155516128803</v>
      </c>
      <c r="C157">
        <f>INDEX(calc_utili!$B$5:$BT$305,MATCH($A157,calc_utili!$B$5:$B$305,0),MATCH(C$5,calc_utili!$B$5:$BT$5,0))</f>
        <v>-6.2111312262077098E-2</v>
      </c>
      <c r="D157">
        <f>INDEX(calc_utili!$B$5:$BT$305,MATCH($A157,calc_utili!$B$5:$B$305,0),MATCH(D$5,calc_utili!$B$5:$BT$5,0))</f>
        <v>-0.31120501071180701</v>
      </c>
      <c r="E157">
        <f>INDEX(calc_utili!$B$5:$BT$305,MATCH($A157,calc_utili!$B$5:$B$305,0),MATCH(E$5,calc_utili!$B$5:$BT$5,0))</f>
        <v>-0.19708818827702199</v>
      </c>
      <c r="F157">
        <f>INDEX(calc_utili!$B$5:$BT$305,MATCH($A157,calc_utili!$B$5:$B$305,0),MATCH(F$5,calc_utili!$B$5:$BT$5,0))</f>
        <v>-0.45614201987026198</v>
      </c>
      <c r="G157">
        <f>INDEX(calc_utili!$B$5:$BT$305,MATCH(Prod_3!$A157,calc_utili!$B$5:$B$305,0),MATCH(Prod_3!G$5,calc_utili!$B$5:$BT$5,0))</f>
        <v>-0.25650583288230289</v>
      </c>
      <c r="H157">
        <f t="shared" si="4"/>
        <v>-2.0039139191647588</v>
      </c>
      <c r="J157" s="59">
        <f t="shared" si="5"/>
        <v>0.13480662711141783</v>
      </c>
    </row>
    <row r="158" spans="1:10" x14ac:dyDescent="0.25">
      <c r="A158">
        <v>999999647</v>
      </c>
      <c r="B158">
        <f>INDEX(calc_utili!$B$5:$BT$305,MATCH($A158,calc_utili!$B$5:$B$305,0),MATCH(B$5,calc_utili!$B$5:$BT$5,0))</f>
        <v>0.267631332881196</v>
      </c>
      <c r="C158">
        <f>INDEX(calc_utili!$B$5:$BT$305,MATCH($A158,calc_utili!$B$5:$B$305,0),MATCH(C$5,calc_utili!$B$5:$BT$5,0))</f>
        <v>2.33510610808269</v>
      </c>
      <c r="D158">
        <f>INDEX(calc_utili!$B$5:$BT$305,MATCH($A158,calc_utili!$B$5:$B$305,0),MATCH(D$5,calc_utili!$B$5:$BT$5,0))</f>
        <v>1.15246701159278</v>
      </c>
      <c r="E158">
        <f>INDEX(calc_utili!$B$5:$BT$305,MATCH($A158,calc_utili!$B$5:$B$305,0),MATCH(E$5,calc_utili!$B$5:$BT$5,0))</f>
        <v>-0.50727078870914499</v>
      </c>
      <c r="F158">
        <f>INDEX(calc_utili!$B$5:$BT$305,MATCH($A158,calc_utili!$B$5:$B$305,0),MATCH(F$5,calc_utili!$B$5:$BT$5,0))</f>
        <v>-0.118783982804642</v>
      </c>
      <c r="G158">
        <f>INDEX(calc_utili!$B$5:$BT$305,MATCH(Prod_3!$A158,calc_utili!$B$5:$B$305,0),MATCH(Prod_3!G$5,calc_utili!$B$5:$BT$5,0))</f>
        <v>0.20829666172809325</v>
      </c>
      <c r="H158">
        <f t="shared" si="4"/>
        <v>3.3374463427709715</v>
      </c>
      <c r="J158" s="59">
        <f t="shared" si="5"/>
        <v>28.147156661023242</v>
      </c>
    </row>
    <row r="159" spans="1:10" x14ac:dyDescent="0.25">
      <c r="A159">
        <v>999999648</v>
      </c>
      <c r="B159">
        <f>INDEX(calc_utili!$B$5:$BT$305,MATCH($A159,calc_utili!$B$5:$B$305,0),MATCH(B$5,calc_utili!$B$5:$BT$5,0))</f>
        <v>-1.4129044797982</v>
      </c>
      <c r="C159">
        <f>INDEX(calc_utili!$B$5:$BT$305,MATCH($A159,calc_utili!$B$5:$B$305,0),MATCH(C$5,calc_utili!$B$5:$BT$5,0))</f>
        <v>-0.165325268476891</v>
      </c>
      <c r="D159">
        <f>INDEX(calc_utili!$B$5:$BT$305,MATCH($A159,calc_utili!$B$5:$B$305,0),MATCH(D$5,calc_utili!$B$5:$BT$5,0))</f>
        <v>6.9117206945732798E-2</v>
      </c>
      <c r="E159">
        <f>INDEX(calc_utili!$B$5:$BT$305,MATCH($A159,calc_utili!$B$5:$B$305,0),MATCH(E$5,calc_utili!$B$5:$BT$5,0))</f>
        <v>-0.70142727192364696</v>
      </c>
      <c r="F159">
        <f>INDEX(calc_utili!$B$5:$BT$305,MATCH($A159,calc_utili!$B$5:$B$305,0),MATCH(F$5,calc_utili!$B$5:$BT$5,0))</f>
        <v>1.07365657600485E-2</v>
      </c>
      <c r="G159">
        <f>INDEX(calc_utili!$B$5:$BT$305,MATCH(Prod_3!$A159,calc_utili!$B$5:$B$305,0),MATCH(Prod_3!G$5,calc_utili!$B$5:$BT$5,0))</f>
        <v>0.35325965953677274</v>
      </c>
      <c r="H159">
        <f t="shared" si="4"/>
        <v>-1.8465435879561838</v>
      </c>
      <c r="J159" s="59">
        <f t="shared" si="5"/>
        <v>0.15778158307132631</v>
      </c>
    </row>
    <row r="160" spans="1:10" x14ac:dyDescent="0.25">
      <c r="A160">
        <v>999999650</v>
      </c>
      <c r="B160">
        <f>INDEX(calc_utili!$B$5:$BT$305,MATCH($A160,calc_utili!$B$5:$B$305,0),MATCH(B$5,calc_utili!$B$5:$BT$5,0))</f>
        <v>-0.90509496675154499</v>
      </c>
      <c r="C160">
        <f>INDEX(calc_utili!$B$5:$BT$305,MATCH($A160,calc_utili!$B$5:$B$305,0),MATCH(C$5,calc_utili!$B$5:$BT$5,0))</f>
        <v>0.50372777239093602</v>
      </c>
      <c r="D160">
        <f>INDEX(calc_utili!$B$5:$BT$305,MATCH($A160,calc_utili!$B$5:$B$305,0),MATCH(D$5,calc_utili!$B$5:$BT$5,0))</f>
        <v>-0.33496220194649101</v>
      </c>
      <c r="E160">
        <f>INDEX(calc_utili!$B$5:$BT$305,MATCH($A160,calc_utili!$B$5:$B$305,0),MATCH(E$5,calc_utili!$B$5:$BT$5,0))</f>
        <v>-0.39269772308246098</v>
      </c>
      <c r="F160">
        <f>INDEX(calc_utili!$B$5:$BT$305,MATCH($A160,calc_utili!$B$5:$B$305,0),MATCH(F$5,calc_utili!$B$5:$BT$5,0))</f>
        <v>-0.126062019332148</v>
      </c>
      <c r="G160">
        <f>INDEX(calc_utili!$B$5:$BT$305,MATCH(Prod_3!$A160,calc_utili!$B$5:$B$305,0),MATCH(Prod_3!G$5,calc_utili!$B$5:$BT$5,0))</f>
        <v>0.13623208100306239</v>
      </c>
      <c r="H160">
        <f t="shared" si="4"/>
        <v>-1.1188570577186467</v>
      </c>
      <c r="J160" s="59">
        <f t="shared" si="5"/>
        <v>0.32665292678951113</v>
      </c>
    </row>
    <row r="161" spans="1:10" x14ac:dyDescent="0.25">
      <c r="A161">
        <v>999999652</v>
      </c>
      <c r="B161">
        <f>INDEX(calc_utili!$B$5:$BT$305,MATCH($A161,calc_utili!$B$5:$B$305,0),MATCH(B$5,calc_utili!$B$5:$BT$5,0))</f>
        <v>0.23761490922161799</v>
      </c>
      <c r="C161">
        <f>INDEX(calc_utili!$B$5:$BT$305,MATCH($A161,calc_utili!$B$5:$B$305,0),MATCH(C$5,calc_utili!$B$5:$BT$5,0))</f>
        <v>0.91734566663290595</v>
      </c>
      <c r="D161">
        <f>INDEX(calc_utili!$B$5:$BT$305,MATCH($A161,calc_utili!$B$5:$B$305,0),MATCH(D$5,calc_utili!$B$5:$BT$5,0))</f>
        <v>1.70840041971892</v>
      </c>
      <c r="E161">
        <f>INDEX(calc_utili!$B$5:$BT$305,MATCH($A161,calc_utili!$B$5:$B$305,0),MATCH(E$5,calc_utili!$B$5:$BT$5,0))</f>
        <v>-0.64359942271376103</v>
      </c>
      <c r="F161">
        <f>INDEX(calc_utili!$B$5:$BT$305,MATCH($A161,calc_utili!$B$5:$B$305,0),MATCH(F$5,calc_utili!$B$5:$BT$5,0))</f>
        <v>-3.74730205795029E-2</v>
      </c>
      <c r="G161">
        <f>INDEX(calc_utili!$B$5:$BT$305,MATCH(Prod_3!$A161,calc_utili!$B$5:$B$305,0),MATCH(Prod_3!G$5,calc_utili!$B$5:$BT$5,0))</f>
        <v>0.15301498751186959</v>
      </c>
      <c r="H161">
        <f t="shared" si="4"/>
        <v>2.3353035397920499</v>
      </c>
      <c r="J161" s="59">
        <f t="shared" si="5"/>
        <v>10.332595807396286</v>
      </c>
    </row>
    <row r="162" spans="1:10" x14ac:dyDescent="0.25">
      <c r="A162">
        <v>999999653</v>
      </c>
      <c r="B162">
        <f>INDEX(calc_utili!$B$5:$BT$305,MATCH($A162,calc_utili!$B$5:$B$305,0),MATCH(B$5,calc_utili!$B$5:$BT$5,0))</f>
        <v>0.68512956461278196</v>
      </c>
      <c r="C162">
        <f>INDEX(calc_utili!$B$5:$BT$305,MATCH($A162,calc_utili!$B$5:$B$305,0),MATCH(C$5,calc_utili!$B$5:$BT$5,0))</f>
        <v>1.28909270273407</v>
      </c>
      <c r="D162">
        <f>INDEX(calc_utili!$B$5:$BT$305,MATCH($A162,calc_utili!$B$5:$B$305,0),MATCH(D$5,calc_utili!$B$5:$BT$5,0))</f>
        <v>0.31223380732797501</v>
      </c>
      <c r="E162">
        <f>INDEX(calc_utili!$B$5:$BT$305,MATCH($A162,calc_utili!$B$5:$B$305,0),MATCH(E$5,calc_utili!$B$5:$BT$5,0))</f>
        <v>-0.48453578410469</v>
      </c>
      <c r="F162">
        <f>INDEX(calc_utili!$B$5:$BT$305,MATCH($A162,calc_utili!$B$5:$B$305,0),MATCH(F$5,calc_utili!$B$5:$BT$5,0))</f>
        <v>-0.151013764385132</v>
      </c>
      <c r="G162">
        <f>INDEX(calc_utili!$B$5:$BT$305,MATCH(Prod_3!$A162,calc_utili!$B$5:$B$305,0),MATCH(Prod_3!G$5,calc_utili!$B$5:$BT$5,0))</f>
        <v>0.19481225228079713</v>
      </c>
      <c r="H162">
        <f t="shared" si="4"/>
        <v>1.8457187784658022</v>
      </c>
      <c r="J162" s="59">
        <f t="shared" si="5"/>
        <v>6.3326499273351811</v>
      </c>
    </row>
    <row r="163" spans="1:10" x14ac:dyDescent="0.25">
      <c r="A163">
        <v>999999656</v>
      </c>
      <c r="B163">
        <f>INDEX(calc_utili!$B$5:$BT$305,MATCH($A163,calc_utili!$B$5:$B$305,0),MATCH(B$5,calc_utili!$B$5:$BT$5,0))</f>
        <v>-2.7099094037937999</v>
      </c>
      <c r="C163">
        <f>INDEX(calc_utili!$B$5:$BT$305,MATCH($A163,calc_utili!$B$5:$B$305,0),MATCH(C$5,calc_utili!$B$5:$BT$5,0))</f>
        <v>1.0897729923776101</v>
      </c>
      <c r="D163">
        <f>INDEX(calc_utili!$B$5:$BT$305,MATCH($A163,calc_utili!$B$5:$B$305,0),MATCH(D$5,calc_utili!$B$5:$BT$5,0))</f>
        <v>1.2591156501274701</v>
      </c>
      <c r="E163">
        <f>INDEX(calc_utili!$B$5:$BT$305,MATCH($A163,calc_utili!$B$5:$B$305,0),MATCH(E$5,calc_utili!$B$5:$BT$5,0))</f>
        <v>0.18098427719954799</v>
      </c>
      <c r="F163">
        <f>INDEX(calc_utili!$B$5:$BT$305,MATCH($A163,calc_utili!$B$5:$B$305,0),MATCH(F$5,calc_utili!$B$5:$BT$5,0))</f>
        <v>-4.5640887340494297E-2</v>
      </c>
      <c r="G163">
        <f>INDEX(calc_utili!$B$5:$BT$305,MATCH(Prod_3!$A163,calc_utili!$B$5:$B$305,0),MATCH(Prod_3!G$5,calc_utili!$B$5:$BT$5,0))</f>
        <v>0.15458123479815011</v>
      </c>
      <c r="H163">
        <f t="shared" si="4"/>
        <v>-7.1096136631515927E-2</v>
      </c>
      <c r="J163" s="59">
        <f t="shared" si="5"/>
        <v>0.93137234882316233</v>
      </c>
    </row>
    <row r="164" spans="1:10" x14ac:dyDescent="0.25">
      <c r="A164">
        <v>999999660</v>
      </c>
      <c r="B164">
        <f>INDEX(calc_utili!$B$5:$BT$305,MATCH($A164,calc_utili!$B$5:$B$305,0),MATCH(B$5,calc_utili!$B$5:$BT$5,0))</f>
        <v>0.37320593308359201</v>
      </c>
      <c r="C164">
        <f>INDEX(calc_utili!$B$5:$BT$305,MATCH($A164,calc_utili!$B$5:$B$305,0),MATCH(C$5,calc_utili!$B$5:$BT$5,0))</f>
        <v>0.25900277265087701</v>
      </c>
      <c r="D164">
        <f>INDEX(calc_utili!$B$5:$BT$305,MATCH($A164,calc_utili!$B$5:$B$305,0),MATCH(D$5,calc_utili!$B$5:$BT$5,0))</f>
        <v>0.60891664020639302</v>
      </c>
      <c r="E164">
        <f>INDEX(calc_utili!$B$5:$BT$305,MATCH($A164,calc_utili!$B$5:$B$305,0),MATCH(E$5,calc_utili!$B$5:$BT$5,0))</f>
        <v>-0.80129306392623001</v>
      </c>
      <c r="F164">
        <f>INDEX(calc_utili!$B$5:$BT$305,MATCH($A164,calc_utili!$B$5:$B$305,0),MATCH(F$5,calc_utili!$B$5:$BT$5,0))</f>
        <v>-0.55225056290582397</v>
      </c>
      <c r="G164">
        <f>INDEX(calc_utili!$B$5:$BT$305,MATCH(Prod_3!$A164,calc_utili!$B$5:$B$305,0),MATCH(Prod_3!G$5,calc_utili!$B$5:$BT$5,0))</f>
        <v>-7.4303063509224221E-2</v>
      </c>
      <c r="H164">
        <f t="shared" si="4"/>
        <v>-0.18672134440041621</v>
      </c>
      <c r="J164" s="59">
        <f t="shared" si="5"/>
        <v>0.82967489773279357</v>
      </c>
    </row>
    <row r="165" spans="1:10" x14ac:dyDescent="0.25">
      <c r="A165">
        <v>999999661</v>
      </c>
      <c r="B165">
        <f>INDEX(calc_utili!$B$5:$BT$305,MATCH($A165,calc_utili!$B$5:$B$305,0),MATCH(B$5,calc_utili!$B$5:$BT$5,0))</f>
        <v>0.53410073640798805</v>
      </c>
      <c r="C165">
        <f>INDEX(calc_utili!$B$5:$BT$305,MATCH($A165,calc_utili!$B$5:$B$305,0),MATCH(C$5,calc_utili!$B$5:$BT$5,0))</f>
        <v>2.9185968080584601</v>
      </c>
      <c r="D165">
        <f>INDEX(calc_utili!$B$5:$BT$305,MATCH($A165,calc_utili!$B$5:$B$305,0),MATCH(D$5,calc_utili!$B$5:$BT$5,0))</f>
        <v>-0.521291384855189</v>
      </c>
      <c r="E165">
        <f>INDEX(calc_utili!$B$5:$BT$305,MATCH($A165,calc_utili!$B$5:$B$305,0),MATCH(E$5,calc_utili!$B$5:$BT$5,0))</f>
        <v>0.39730697584983299</v>
      </c>
      <c r="F165">
        <f>INDEX(calc_utili!$B$5:$BT$305,MATCH($A165,calc_utili!$B$5:$B$305,0),MATCH(F$5,calc_utili!$B$5:$BT$5,0))</f>
        <v>0.24067217931056401</v>
      </c>
      <c r="G165">
        <f>INDEX(calc_utili!$B$5:$BT$305,MATCH(Prod_3!$A165,calc_utili!$B$5:$B$305,0),MATCH(Prod_3!G$5,calc_utili!$B$5:$BT$5,0))</f>
        <v>0.31430309739398599</v>
      </c>
      <c r="H165">
        <f t="shared" si="4"/>
        <v>3.8836884121656423</v>
      </c>
      <c r="J165" s="59">
        <f t="shared" si="5"/>
        <v>48.603153331491789</v>
      </c>
    </row>
    <row r="166" spans="1:10" x14ac:dyDescent="0.25">
      <c r="A166">
        <v>999999662</v>
      </c>
      <c r="B166">
        <f>INDEX(calc_utili!$B$5:$BT$305,MATCH($A166,calc_utili!$B$5:$B$305,0),MATCH(B$5,calc_utili!$B$5:$BT$5,0))</f>
        <v>1.90765042930872</v>
      </c>
      <c r="C166">
        <f>INDEX(calc_utili!$B$5:$BT$305,MATCH($A166,calc_utili!$B$5:$B$305,0),MATCH(C$5,calc_utili!$B$5:$BT$5,0))</f>
        <v>-0.16940841103326301</v>
      </c>
      <c r="D166">
        <f>INDEX(calc_utili!$B$5:$BT$305,MATCH($A166,calc_utili!$B$5:$B$305,0),MATCH(D$5,calc_utili!$B$5:$BT$5,0))</f>
        <v>-0.122839595947695</v>
      </c>
      <c r="E166">
        <f>INDEX(calc_utili!$B$5:$BT$305,MATCH($A166,calc_utili!$B$5:$B$305,0),MATCH(E$5,calc_utili!$B$5:$BT$5,0))</f>
        <v>0.76048400790696002</v>
      </c>
      <c r="F166">
        <f>INDEX(calc_utili!$B$5:$BT$305,MATCH($A166,calc_utili!$B$5:$B$305,0),MATCH(F$5,calc_utili!$B$5:$BT$5,0))</f>
        <v>0.25859325428597701</v>
      </c>
      <c r="G166">
        <f>INDEX(calc_utili!$B$5:$BT$305,MATCH(Prod_3!$A166,calc_utili!$B$5:$B$305,0),MATCH(Prod_3!G$5,calc_utili!$B$5:$BT$5,0))</f>
        <v>0.15815533971074114</v>
      </c>
      <c r="H166">
        <f t="shared" si="4"/>
        <v>2.7926350242314402</v>
      </c>
      <c r="J166" s="59">
        <f t="shared" si="5"/>
        <v>16.323977255588812</v>
      </c>
    </row>
    <row r="167" spans="1:10" x14ac:dyDescent="0.25">
      <c r="A167">
        <v>999999669</v>
      </c>
      <c r="B167">
        <f>INDEX(calc_utili!$B$5:$BT$305,MATCH($A167,calc_utili!$B$5:$B$305,0),MATCH(B$5,calc_utili!$B$5:$BT$5,0))</f>
        <v>1.47761105684169</v>
      </c>
      <c r="C167">
        <f>INDEX(calc_utili!$B$5:$BT$305,MATCH($A167,calc_utili!$B$5:$B$305,0),MATCH(C$5,calc_utili!$B$5:$BT$5,0))</f>
        <v>0.94698834843110002</v>
      </c>
      <c r="D167">
        <f>INDEX(calc_utili!$B$5:$BT$305,MATCH($A167,calc_utili!$B$5:$B$305,0),MATCH(D$5,calc_utili!$B$5:$BT$5,0))</f>
        <v>0.49210897442606399</v>
      </c>
      <c r="E167">
        <f>INDEX(calc_utili!$B$5:$BT$305,MATCH($A167,calc_utili!$B$5:$B$305,0),MATCH(E$5,calc_utili!$B$5:$BT$5,0))</f>
        <v>0.79312796171897904</v>
      </c>
      <c r="F167">
        <f>INDEX(calc_utili!$B$5:$BT$305,MATCH($A167,calc_utili!$B$5:$B$305,0),MATCH(F$5,calc_utili!$B$5:$BT$5,0))</f>
        <v>-1.3678634738859E-2</v>
      </c>
      <c r="G167">
        <f>INDEX(calc_utili!$B$5:$BT$305,MATCH(Prod_3!$A167,calc_utili!$B$5:$B$305,0),MATCH(Prod_3!G$5,calc_utili!$B$5:$BT$5,0))</f>
        <v>4.6128835587338157E-2</v>
      </c>
      <c r="H167">
        <f t="shared" si="4"/>
        <v>3.7422865422663119</v>
      </c>
      <c r="J167" s="59">
        <f t="shared" si="5"/>
        <v>42.194359132707909</v>
      </c>
    </row>
    <row r="168" spans="1:10" x14ac:dyDescent="0.25">
      <c r="A168">
        <v>999999683</v>
      </c>
      <c r="B168">
        <f>INDEX(calc_utili!$B$5:$BT$305,MATCH($A168,calc_utili!$B$5:$B$305,0),MATCH(B$5,calc_utili!$B$5:$BT$5,0))</f>
        <v>-1.93349322036186</v>
      </c>
      <c r="C168">
        <f>INDEX(calc_utili!$B$5:$BT$305,MATCH($A168,calc_utili!$B$5:$B$305,0),MATCH(C$5,calc_utili!$B$5:$BT$5,0))</f>
        <v>2.5950645827027898</v>
      </c>
      <c r="D168">
        <f>INDEX(calc_utili!$B$5:$BT$305,MATCH($A168,calc_utili!$B$5:$B$305,0),MATCH(D$5,calc_utili!$B$5:$BT$5,0))</f>
        <v>1.1075850568612999</v>
      </c>
      <c r="E168">
        <f>INDEX(calc_utili!$B$5:$BT$305,MATCH($A168,calc_utili!$B$5:$B$305,0),MATCH(E$5,calc_utili!$B$5:$BT$5,0))</f>
        <v>0.94195336611381597</v>
      </c>
      <c r="F168">
        <f>INDEX(calc_utili!$B$5:$BT$305,MATCH($A168,calc_utili!$B$5:$B$305,0),MATCH(F$5,calc_utili!$B$5:$BT$5,0))</f>
        <v>1.0026117485453601</v>
      </c>
      <c r="G168">
        <f>INDEX(calc_utili!$B$5:$BT$305,MATCH(Prod_3!$A168,calc_utili!$B$5:$B$305,0),MATCH(Prod_3!G$5,calc_utili!$B$5:$BT$5,0))</f>
        <v>0.3218474685818431</v>
      </c>
      <c r="H168">
        <f t="shared" si="4"/>
        <v>4.035569002443248</v>
      </c>
      <c r="J168" s="59">
        <f t="shared" si="5"/>
        <v>56.57510245309809</v>
      </c>
    </row>
    <row r="169" spans="1:10" x14ac:dyDescent="0.25">
      <c r="A169">
        <v>999999685</v>
      </c>
      <c r="B169">
        <f>INDEX(calc_utili!$B$5:$BT$305,MATCH($A169,calc_utili!$B$5:$B$305,0),MATCH(B$5,calc_utili!$B$5:$BT$5,0))</f>
        <v>1.44115015471403</v>
      </c>
      <c r="C169">
        <f>INDEX(calc_utili!$B$5:$BT$305,MATCH($A169,calc_utili!$B$5:$B$305,0),MATCH(C$5,calc_utili!$B$5:$BT$5,0))</f>
        <v>1.1684822273215301</v>
      </c>
      <c r="D169">
        <f>INDEX(calc_utili!$B$5:$BT$305,MATCH($A169,calc_utili!$B$5:$B$305,0),MATCH(D$5,calc_utili!$B$5:$BT$5,0))</f>
        <v>0.87750225189926601</v>
      </c>
      <c r="E169">
        <f>INDEX(calc_utili!$B$5:$BT$305,MATCH($A169,calc_utili!$B$5:$B$305,0),MATCH(E$5,calc_utili!$B$5:$BT$5,0))</f>
        <v>0.31039787955331599</v>
      </c>
      <c r="F169">
        <f>INDEX(calc_utili!$B$5:$BT$305,MATCH($A169,calc_utili!$B$5:$B$305,0),MATCH(F$5,calc_utili!$B$5:$BT$5,0))</f>
        <v>-7.1038285028735798E-2</v>
      </c>
      <c r="G169">
        <f>INDEX(calc_utili!$B$5:$BT$305,MATCH(Prod_3!$A169,calc_utili!$B$5:$B$305,0),MATCH(Prod_3!G$5,calc_utili!$B$5:$BT$5,0))</f>
        <v>0.26895614942361901</v>
      </c>
      <c r="H169">
        <f t="shared" si="4"/>
        <v>3.9954503778830253</v>
      </c>
      <c r="J169" s="59">
        <f t="shared" si="5"/>
        <v>54.350313291467053</v>
      </c>
    </row>
    <row r="170" spans="1:10" x14ac:dyDescent="0.25">
      <c r="A170">
        <v>999999687</v>
      </c>
      <c r="B170" t="e">
        <f>INDEX(calc_utili!$B$5:$BT$305,MATCH($A170,calc_utili!$B$5:$B$305,0),MATCH(B$5,calc_utili!$B$5:$BT$5,0))</f>
        <v>#N/A</v>
      </c>
      <c r="C170" t="e">
        <f>INDEX(calc_utili!$B$5:$BT$305,MATCH($A170,calc_utili!$B$5:$B$305,0),MATCH(C$5,calc_utili!$B$5:$BT$5,0))</f>
        <v>#N/A</v>
      </c>
      <c r="D170" t="e">
        <f>INDEX(calc_utili!$B$5:$BT$305,MATCH($A170,calc_utili!$B$5:$B$305,0),MATCH(D$5,calc_utili!$B$5:$BT$5,0))</f>
        <v>#N/A</v>
      </c>
      <c r="E170" t="e">
        <f>INDEX(calc_utili!$B$5:$BT$305,MATCH($A170,calc_utili!$B$5:$B$305,0),MATCH(E$5,calc_utili!$B$5:$BT$5,0))</f>
        <v>#N/A</v>
      </c>
      <c r="F170" t="e">
        <f>INDEX(calc_utili!$B$5:$BT$305,MATCH($A170,calc_utili!$B$5:$B$305,0),MATCH(F$5,calc_utili!$B$5:$BT$5,0))</f>
        <v>#N/A</v>
      </c>
      <c r="G170" t="e">
        <f>INDEX(calc_utili!$B$5:$BT$305,MATCH(Prod_3!$A170,calc_utili!$B$5:$B$305,0),MATCH(Prod_3!G$5,calc_utili!$B$5:$BT$5,0))</f>
        <v>#N/A</v>
      </c>
      <c r="H170" t="e">
        <f t="shared" si="4"/>
        <v>#N/A</v>
      </c>
      <c r="J170" s="59" t="e">
        <f t="shared" si="5"/>
        <v>#N/A</v>
      </c>
    </row>
    <row r="171" spans="1:10" x14ac:dyDescent="0.25">
      <c r="A171">
        <v>999999688</v>
      </c>
      <c r="B171">
        <f>INDEX(calc_utili!$B$5:$BT$305,MATCH($A171,calc_utili!$B$5:$B$305,0),MATCH(B$5,calc_utili!$B$5:$BT$5,0))</f>
        <v>0.38510052764846903</v>
      </c>
      <c r="C171">
        <f>INDEX(calc_utili!$B$5:$BT$305,MATCH($A171,calc_utili!$B$5:$B$305,0),MATCH(C$5,calc_utili!$B$5:$BT$5,0))</f>
        <v>-0.24782988657104901</v>
      </c>
      <c r="D171">
        <f>INDEX(calc_utili!$B$5:$BT$305,MATCH($A171,calc_utili!$B$5:$B$305,0),MATCH(D$5,calc_utili!$B$5:$BT$5,0))</f>
        <v>-0.125711641031094</v>
      </c>
      <c r="E171">
        <f>INDEX(calc_utili!$B$5:$BT$305,MATCH($A171,calc_utili!$B$5:$B$305,0),MATCH(E$5,calc_utili!$B$5:$BT$5,0))</f>
        <v>-0.71269564094944104</v>
      </c>
      <c r="F171">
        <f>INDEX(calc_utili!$B$5:$BT$305,MATCH($A171,calc_utili!$B$5:$B$305,0),MATCH(F$5,calc_utili!$B$5:$BT$5,0))</f>
        <v>-0.26386619531990502</v>
      </c>
      <c r="G171">
        <f>INDEX(calc_utili!$B$5:$BT$305,MATCH(Prod_3!$A171,calc_utili!$B$5:$B$305,0),MATCH(Prod_3!G$5,calc_utili!$B$5:$BT$5,0))</f>
        <v>0.59220450526431012</v>
      </c>
      <c r="H171">
        <f t="shared" si="4"/>
        <v>-0.37279833095870996</v>
      </c>
      <c r="J171" s="59">
        <f t="shared" si="5"/>
        <v>0.68880412930632073</v>
      </c>
    </row>
    <row r="172" spans="1:10" x14ac:dyDescent="0.25">
      <c r="A172">
        <v>999999689</v>
      </c>
      <c r="B172">
        <f>INDEX(calc_utili!$B$5:$BT$305,MATCH($A172,calc_utili!$B$5:$B$305,0),MATCH(B$5,calc_utili!$B$5:$BT$5,0))</f>
        <v>3.2275246527337501E-2</v>
      </c>
      <c r="C172">
        <f>INDEX(calc_utili!$B$5:$BT$305,MATCH($A172,calc_utili!$B$5:$B$305,0),MATCH(C$5,calc_utili!$B$5:$BT$5,0))</f>
        <v>1.7991525189256901</v>
      </c>
      <c r="D172">
        <f>INDEX(calc_utili!$B$5:$BT$305,MATCH($A172,calc_utili!$B$5:$B$305,0),MATCH(D$5,calc_utili!$B$5:$BT$5,0))</f>
        <v>0.24400150348360999</v>
      </c>
      <c r="E172">
        <f>INDEX(calc_utili!$B$5:$BT$305,MATCH($A172,calc_utili!$B$5:$B$305,0),MATCH(E$5,calc_utili!$B$5:$BT$5,0))</f>
        <v>8.4664489537257803E-2</v>
      </c>
      <c r="F172">
        <f>INDEX(calc_utili!$B$5:$BT$305,MATCH($A172,calc_utili!$B$5:$B$305,0),MATCH(F$5,calc_utili!$B$5:$BT$5,0))</f>
        <v>0.33947983670197002</v>
      </c>
      <c r="G172">
        <f>INDEX(calc_utili!$B$5:$BT$305,MATCH(Prod_3!$A172,calc_utili!$B$5:$B$305,0),MATCH(Prod_3!G$5,calc_utili!$B$5:$BT$5,0))</f>
        <v>0.12587732578523902</v>
      </c>
      <c r="H172">
        <f t="shared" si="4"/>
        <v>2.6254509209611046</v>
      </c>
      <c r="J172" s="59">
        <f t="shared" si="5"/>
        <v>13.810800361577741</v>
      </c>
    </row>
    <row r="173" spans="1:10" x14ac:dyDescent="0.25">
      <c r="A173">
        <v>999999690</v>
      </c>
      <c r="B173">
        <f>INDEX(calc_utili!$B$5:$BT$305,MATCH($A173,calc_utili!$B$5:$B$305,0),MATCH(B$5,calc_utili!$B$5:$BT$5,0))</f>
        <v>1.64451746737122</v>
      </c>
      <c r="C173">
        <f>INDEX(calc_utili!$B$5:$BT$305,MATCH($A173,calc_utili!$B$5:$B$305,0),MATCH(C$5,calc_utili!$B$5:$BT$5,0))</f>
        <v>3.8722040231970598</v>
      </c>
      <c r="D173">
        <f>INDEX(calc_utili!$B$5:$BT$305,MATCH($A173,calc_utili!$B$5:$B$305,0),MATCH(D$5,calc_utili!$B$5:$BT$5,0))</f>
        <v>-0.81547265775186195</v>
      </c>
      <c r="E173">
        <f>INDEX(calc_utili!$B$5:$BT$305,MATCH($A173,calc_utili!$B$5:$B$305,0),MATCH(E$5,calc_utili!$B$5:$BT$5,0))</f>
        <v>-0.492808324751289</v>
      </c>
      <c r="F173">
        <f>INDEX(calc_utili!$B$5:$BT$305,MATCH($A173,calc_utili!$B$5:$B$305,0),MATCH(F$5,calc_utili!$B$5:$BT$5,0))</f>
        <v>-0.22048086265973699</v>
      </c>
      <c r="G173">
        <f>INDEX(calc_utili!$B$5:$BT$305,MATCH(Prod_3!$A173,calc_utili!$B$5:$B$305,0),MATCH(Prod_3!G$5,calc_utili!$B$5:$BT$5,0))</f>
        <v>0.43363708740686358</v>
      </c>
      <c r="H173">
        <f t="shared" si="4"/>
        <v>4.4215967328122563</v>
      </c>
      <c r="J173" s="59">
        <f t="shared" si="5"/>
        <v>83.229073909457725</v>
      </c>
    </row>
    <row r="174" spans="1:10" x14ac:dyDescent="0.25">
      <c r="A174">
        <v>999999691</v>
      </c>
      <c r="B174">
        <f>INDEX(calc_utili!$B$5:$BT$305,MATCH($A174,calc_utili!$B$5:$B$305,0),MATCH(B$5,calc_utili!$B$5:$BT$5,0))</f>
        <v>-0.71729859068352897</v>
      </c>
      <c r="C174">
        <f>INDEX(calc_utili!$B$5:$BT$305,MATCH($A174,calc_utili!$B$5:$B$305,0),MATCH(C$5,calc_utili!$B$5:$BT$5,0))</f>
        <v>0.85212339524813596</v>
      </c>
      <c r="D174">
        <f>INDEX(calc_utili!$B$5:$BT$305,MATCH($A174,calc_utili!$B$5:$B$305,0),MATCH(D$5,calc_utili!$B$5:$BT$5,0))</f>
        <v>0.73581908692779896</v>
      </c>
      <c r="E174">
        <f>INDEX(calc_utili!$B$5:$BT$305,MATCH($A174,calc_utili!$B$5:$B$305,0),MATCH(E$5,calc_utili!$B$5:$BT$5,0))</f>
        <v>-1.00534845399409</v>
      </c>
      <c r="F174">
        <f>INDEX(calc_utili!$B$5:$BT$305,MATCH($A174,calc_utili!$B$5:$B$305,0),MATCH(F$5,calc_utili!$B$5:$BT$5,0))</f>
        <v>-2.36983185782896E-2</v>
      </c>
      <c r="G174">
        <f>INDEX(calc_utili!$B$5:$BT$305,MATCH(Prod_3!$A174,calc_utili!$B$5:$B$305,0),MATCH(Prod_3!G$5,calc_utili!$B$5:$BT$5,0))</f>
        <v>1.0530600424214143</v>
      </c>
      <c r="H174">
        <f t="shared" si="4"/>
        <v>0.89465716134144058</v>
      </c>
      <c r="J174" s="59">
        <f t="shared" si="5"/>
        <v>2.4464968919546721</v>
      </c>
    </row>
    <row r="175" spans="1:10" x14ac:dyDescent="0.25">
      <c r="A175">
        <v>999999693</v>
      </c>
      <c r="B175">
        <f>INDEX(calc_utili!$B$5:$BT$305,MATCH($A175,calc_utili!$B$5:$B$305,0),MATCH(B$5,calc_utili!$B$5:$BT$5,0))</f>
        <v>-0.65600164487444801</v>
      </c>
      <c r="C175">
        <f>INDEX(calc_utili!$B$5:$BT$305,MATCH($A175,calc_utili!$B$5:$B$305,0),MATCH(C$5,calc_utili!$B$5:$BT$5,0))</f>
        <v>3.0137149573261102</v>
      </c>
      <c r="D175">
        <f>INDEX(calc_utili!$B$5:$BT$305,MATCH($A175,calc_utili!$B$5:$B$305,0),MATCH(D$5,calc_utili!$B$5:$BT$5,0))</f>
        <v>0.248724884864819</v>
      </c>
      <c r="E175">
        <f>INDEX(calc_utili!$B$5:$BT$305,MATCH($A175,calc_utili!$B$5:$B$305,0),MATCH(E$5,calc_utili!$B$5:$BT$5,0))</f>
        <v>-0.78397262749177599</v>
      </c>
      <c r="F175">
        <f>INDEX(calc_utili!$B$5:$BT$305,MATCH($A175,calc_utili!$B$5:$B$305,0),MATCH(F$5,calc_utili!$B$5:$BT$5,0))</f>
        <v>-9.8743766737823702E-2</v>
      </c>
      <c r="G175">
        <f>INDEX(calc_utili!$B$5:$BT$305,MATCH(Prod_3!$A175,calc_utili!$B$5:$B$305,0),MATCH(Prod_3!G$5,calc_utili!$B$5:$BT$5,0))</f>
        <v>0.63401632253397811</v>
      </c>
      <c r="H175">
        <f t="shared" si="4"/>
        <v>2.3577381256208598</v>
      </c>
      <c r="J175" s="59">
        <f t="shared" si="5"/>
        <v>10.567023122332794</v>
      </c>
    </row>
    <row r="176" spans="1:10" x14ac:dyDescent="0.25">
      <c r="A176">
        <v>999999696</v>
      </c>
      <c r="B176">
        <f>INDEX(calc_utili!$B$5:$BT$305,MATCH($A176,calc_utili!$B$5:$B$305,0),MATCH(B$5,calc_utili!$B$5:$BT$5,0))</f>
        <v>-1.9498983473362299</v>
      </c>
      <c r="C176">
        <f>INDEX(calc_utili!$B$5:$BT$305,MATCH($A176,calc_utili!$B$5:$B$305,0),MATCH(C$5,calc_utili!$B$5:$BT$5,0))</f>
        <v>0.427984905226162</v>
      </c>
      <c r="D176">
        <f>INDEX(calc_utili!$B$5:$BT$305,MATCH($A176,calc_utili!$B$5:$B$305,0),MATCH(D$5,calc_utili!$B$5:$BT$5,0))</f>
        <v>-2.55912160459052E-2</v>
      </c>
      <c r="E176">
        <f>INDEX(calc_utili!$B$5:$BT$305,MATCH($A176,calc_utili!$B$5:$B$305,0),MATCH(E$5,calc_utili!$B$5:$BT$5,0))</f>
        <v>0.19866642489742001</v>
      </c>
      <c r="F176">
        <f>INDEX(calc_utili!$B$5:$BT$305,MATCH($A176,calc_utili!$B$5:$B$305,0),MATCH(F$5,calc_utili!$B$5:$BT$5,0))</f>
        <v>0.164778509245637</v>
      </c>
      <c r="G176">
        <f>INDEX(calc_utili!$B$5:$BT$305,MATCH(Prod_3!$A176,calc_utili!$B$5:$B$305,0),MATCH(Prod_3!G$5,calc_utili!$B$5:$BT$5,0))</f>
        <v>-0.13708550743584702</v>
      </c>
      <c r="H176">
        <f t="shared" si="4"/>
        <v>-1.3211452314487633</v>
      </c>
      <c r="J176" s="59">
        <f t="shared" si="5"/>
        <v>0.26682954533143893</v>
      </c>
    </row>
    <row r="177" spans="1:10" x14ac:dyDescent="0.25">
      <c r="A177">
        <v>999999702</v>
      </c>
      <c r="B177">
        <f>INDEX(calc_utili!$B$5:$BT$305,MATCH($A177,calc_utili!$B$5:$B$305,0),MATCH(B$5,calc_utili!$B$5:$BT$5,0))</f>
        <v>1.58055560339373</v>
      </c>
      <c r="C177">
        <f>INDEX(calc_utili!$B$5:$BT$305,MATCH($A177,calc_utili!$B$5:$B$305,0),MATCH(C$5,calc_utili!$B$5:$BT$5,0))</f>
        <v>-0.72685437970627997</v>
      </c>
      <c r="D177">
        <f>INDEX(calc_utili!$B$5:$BT$305,MATCH($A177,calc_utili!$B$5:$B$305,0),MATCH(D$5,calc_utili!$B$5:$BT$5,0))</f>
        <v>0.298261161837589</v>
      </c>
      <c r="E177">
        <f>INDEX(calc_utili!$B$5:$BT$305,MATCH($A177,calc_utili!$B$5:$B$305,0),MATCH(E$5,calc_utili!$B$5:$BT$5,0))</f>
        <v>-0.19460998282732</v>
      </c>
      <c r="F177">
        <f>INDEX(calc_utili!$B$5:$BT$305,MATCH($A177,calc_utili!$B$5:$B$305,0),MATCH(F$5,calc_utili!$B$5:$BT$5,0))</f>
        <v>8.4156046970612103E-2</v>
      </c>
      <c r="G177">
        <f>INDEX(calc_utili!$B$5:$BT$305,MATCH(Prod_3!$A177,calc_utili!$B$5:$B$305,0),MATCH(Prod_3!G$5,calc_utili!$B$5:$BT$5,0))</f>
        <v>2.7068043319544793E-2</v>
      </c>
      <c r="H177">
        <f t="shared" si="4"/>
        <v>1.068576492987876</v>
      </c>
      <c r="J177" s="59">
        <f t="shared" si="5"/>
        <v>2.9112323892366856</v>
      </c>
    </row>
    <row r="178" spans="1:10" x14ac:dyDescent="0.25">
      <c r="A178">
        <v>999999703</v>
      </c>
      <c r="B178">
        <f>INDEX(calc_utili!$B$5:$BT$305,MATCH($A178,calc_utili!$B$5:$B$305,0),MATCH(B$5,calc_utili!$B$5:$BT$5,0))</f>
        <v>0.48756315667371403</v>
      </c>
      <c r="C178">
        <f>INDEX(calc_utili!$B$5:$BT$305,MATCH($A178,calc_utili!$B$5:$B$305,0),MATCH(C$5,calc_utili!$B$5:$BT$5,0))</f>
        <v>3.5452370164711402</v>
      </c>
      <c r="D178">
        <f>INDEX(calc_utili!$B$5:$BT$305,MATCH($A178,calc_utili!$B$5:$B$305,0),MATCH(D$5,calc_utili!$B$5:$BT$5,0))</f>
        <v>-3.4900374204441002E-3</v>
      </c>
      <c r="E178">
        <f>INDEX(calc_utili!$B$5:$BT$305,MATCH($A178,calc_utili!$B$5:$B$305,0),MATCH(E$5,calc_utili!$B$5:$BT$5,0))</f>
        <v>8.7137469915749596E-2</v>
      </c>
      <c r="F178">
        <f>INDEX(calc_utili!$B$5:$BT$305,MATCH($A178,calc_utili!$B$5:$B$305,0),MATCH(F$5,calc_utili!$B$5:$BT$5,0))</f>
        <v>-9.3769165480412198E-2</v>
      </c>
      <c r="G178">
        <f>INDEX(calc_utili!$B$5:$BT$305,MATCH(Prod_3!$A178,calc_utili!$B$5:$B$305,0),MATCH(Prod_3!G$5,calc_utili!$B$5:$BT$5,0))</f>
        <v>1.0584800600884421</v>
      </c>
      <c r="H178">
        <f t="shared" si="4"/>
        <v>5.0811585002481889</v>
      </c>
      <c r="J178" s="59">
        <f t="shared" si="5"/>
        <v>160.96042064324331</v>
      </c>
    </row>
    <row r="179" spans="1:10" x14ac:dyDescent="0.25">
      <c r="A179">
        <v>999999704</v>
      </c>
      <c r="B179">
        <f>INDEX(calc_utili!$B$5:$BT$305,MATCH($A179,calc_utili!$B$5:$B$305,0),MATCH(B$5,calc_utili!$B$5:$BT$5,0))</f>
        <v>0.87372406583493401</v>
      </c>
      <c r="C179">
        <f>INDEX(calc_utili!$B$5:$BT$305,MATCH($A179,calc_utili!$B$5:$B$305,0),MATCH(C$5,calc_utili!$B$5:$BT$5,0))</f>
        <v>2.8305892372173602</v>
      </c>
      <c r="D179">
        <f>INDEX(calc_utili!$B$5:$BT$305,MATCH($A179,calc_utili!$B$5:$B$305,0),MATCH(D$5,calc_utili!$B$5:$BT$5,0))</f>
        <v>0.33594411816363701</v>
      </c>
      <c r="E179">
        <f>INDEX(calc_utili!$B$5:$BT$305,MATCH($A179,calc_utili!$B$5:$B$305,0),MATCH(E$5,calc_utili!$B$5:$BT$5,0))</f>
        <v>-0.55345429068277197</v>
      </c>
      <c r="F179">
        <f>INDEX(calc_utili!$B$5:$BT$305,MATCH($A179,calc_utili!$B$5:$B$305,0),MATCH(F$5,calc_utili!$B$5:$BT$5,0))</f>
        <v>-0.10808716689001199</v>
      </c>
      <c r="G179">
        <f>INDEX(calc_utili!$B$5:$BT$305,MATCH(Prod_3!$A179,calc_utili!$B$5:$B$305,0),MATCH(Prod_3!G$5,calc_utili!$B$5:$BT$5,0))</f>
        <v>0.46429082961877111</v>
      </c>
      <c r="H179">
        <f t="shared" si="4"/>
        <v>3.8430067932619183</v>
      </c>
      <c r="J179" s="59">
        <f t="shared" si="5"/>
        <v>46.665577447678707</v>
      </c>
    </row>
    <row r="180" spans="1:10" x14ac:dyDescent="0.25">
      <c r="A180">
        <v>999999705</v>
      </c>
      <c r="B180">
        <f>INDEX(calc_utili!$B$5:$BT$305,MATCH($A180,calc_utili!$B$5:$B$305,0),MATCH(B$5,calc_utili!$B$5:$BT$5,0))</f>
        <v>-0.24788072021506599</v>
      </c>
      <c r="C180">
        <f>INDEX(calc_utili!$B$5:$BT$305,MATCH($A180,calc_utili!$B$5:$B$305,0),MATCH(C$5,calc_utili!$B$5:$BT$5,0))</f>
        <v>0.26460348475026402</v>
      </c>
      <c r="D180">
        <f>INDEX(calc_utili!$B$5:$BT$305,MATCH($A180,calc_utili!$B$5:$B$305,0),MATCH(D$5,calc_utili!$B$5:$BT$5,0))</f>
        <v>0.247414130236146</v>
      </c>
      <c r="E180">
        <f>INDEX(calc_utili!$B$5:$BT$305,MATCH($A180,calc_utili!$B$5:$B$305,0),MATCH(E$5,calc_utili!$B$5:$BT$5,0))</f>
        <v>0.73220476594274098</v>
      </c>
      <c r="F180">
        <f>INDEX(calc_utili!$B$5:$BT$305,MATCH($A180,calc_utili!$B$5:$B$305,0),MATCH(F$5,calc_utili!$B$5:$BT$5,0))</f>
        <v>-0.49573769399360901</v>
      </c>
      <c r="G180">
        <f>INDEX(calc_utili!$B$5:$BT$305,MATCH(Prod_3!$A180,calc_utili!$B$5:$B$305,0),MATCH(Prod_3!G$5,calc_utili!$B$5:$BT$5,0))</f>
        <v>0.62236163622885599</v>
      </c>
      <c r="H180">
        <f t="shared" si="4"/>
        <v>1.122965602949332</v>
      </c>
      <c r="J180" s="59">
        <f t="shared" si="5"/>
        <v>3.0739568346814883</v>
      </c>
    </row>
    <row r="181" spans="1:10" x14ac:dyDescent="0.25">
      <c r="A181">
        <v>999999706</v>
      </c>
      <c r="B181">
        <f>INDEX(calc_utili!$B$5:$BT$305,MATCH($A181,calc_utili!$B$5:$B$305,0),MATCH(B$5,calc_utili!$B$5:$BT$5,0))</f>
        <v>1.6729596074839901</v>
      </c>
      <c r="C181">
        <f>INDEX(calc_utili!$B$5:$BT$305,MATCH($A181,calc_utili!$B$5:$B$305,0),MATCH(C$5,calc_utili!$B$5:$BT$5,0))</f>
        <v>-1.11681087690053</v>
      </c>
      <c r="D181">
        <f>INDEX(calc_utili!$B$5:$BT$305,MATCH($A181,calc_utili!$B$5:$B$305,0),MATCH(D$5,calc_utili!$B$5:$BT$5,0))</f>
        <v>0.54261307771104506</v>
      </c>
      <c r="E181">
        <f>INDEX(calc_utili!$B$5:$BT$305,MATCH($A181,calc_utili!$B$5:$B$305,0),MATCH(E$5,calc_utili!$B$5:$BT$5,0))</f>
        <v>-1.26785967073121</v>
      </c>
      <c r="F181">
        <f>INDEX(calc_utili!$B$5:$BT$305,MATCH($A181,calc_utili!$B$5:$B$305,0),MATCH(F$5,calc_utili!$B$5:$BT$5,0))</f>
        <v>-0.13247442765317899</v>
      </c>
      <c r="G181">
        <f>INDEX(calc_utili!$B$5:$BT$305,MATCH(Prod_3!$A181,calc_utili!$B$5:$B$305,0),MATCH(Prod_3!G$5,calc_utili!$B$5:$BT$5,0))</f>
        <v>0.24257624994731186</v>
      </c>
      <c r="H181">
        <f t="shared" si="4"/>
        <v>-5.8996040142571871E-2</v>
      </c>
      <c r="J181" s="59">
        <f t="shared" si="5"/>
        <v>0.94271050214889318</v>
      </c>
    </row>
    <row r="182" spans="1:10" x14ac:dyDescent="0.25">
      <c r="A182">
        <v>999999707</v>
      </c>
      <c r="B182">
        <f>INDEX(calc_utili!$B$5:$BT$305,MATCH($A182,calc_utili!$B$5:$B$305,0),MATCH(B$5,calc_utili!$B$5:$BT$5,0))</f>
        <v>-0.62706051026436904</v>
      </c>
      <c r="C182">
        <f>INDEX(calc_utili!$B$5:$BT$305,MATCH($A182,calc_utili!$B$5:$B$305,0),MATCH(C$5,calc_utili!$B$5:$BT$5,0))</f>
        <v>7.1357154618193502E-2</v>
      </c>
      <c r="D182">
        <f>INDEX(calc_utili!$B$5:$BT$305,MATCH($A182,calc_utili!$B$5:$B$305,0),MATCH(D$5,calc_utili!$B$5:$BT$5,0))</f>
        <v>1.23610789365427</v>
      </c>
      <c r="E182">
        <f>INDEX(calc_utili!$B$5:$BT$305,MATCH($A182,calc_utili!$B$5:$B$305,0),MATCH(E$5,calc_utili!$B$5:$BT$5,0))</f>
        <v>-0.12754117465687301</v>
      </c>
      <c r="F182">
        <f>INDEX(calc_utili!$B$5:$BT$305,MATCH($A182,calc_utili!$B$5:$B$305,0),MATCH(F$5,calc_utili!$B$5:$BT$5,0))</f>
        <v>-0.30012673676591101</v>
      </c>
      <c r="G182">
        <f>INDEX(calc_utili!$B$5:$BT$305,MATCH(Prod_3!$A182,calc_utili!$B$5:$B$305,0),MATCH(Prod_3!G$5,calc_utili!$B$5:$BT$5,0))</f>
        <v>0.46265950635695852</v>
      </c>
      <c r="H182">
        <f t="shared" si="4"/>
        <v>0.71539613294226889</v>
      </c>
      <c r="J182" s="59">
        <f t="shared" si="5"/>
        <v>2.0449966123529513</v>
      </c>
    </row>
    <row r="183" spans="1:10" x14ac:dyDescent="0.25">
      <c r="A183">
        <v>999999709</v>
      </c>
      <c r="B183">
        <f>INDEX(calc_utili!$B$5:$BT$305,MATCH($A183,calc_utili!$B$5:$B$305,0),MATCH(B$5,calc_utili!$B$5:$BT$5,0))</f>
        <v>0.78858245924189996</v>
      </c>
      <c r="C183">
        <f>INDEX(calc_utili!$B$5:$BT$305,MATCH($A183,calc_utili!$B$5:$B$305,0),MATCH(C$5,calc_utili!$B$5:$BT$5,0))</f>
        <v>0.28234822342229798</v>
      </c>
      <c r="D183">
        <f>INDEX(calc_utili!$B$5:$BT$305,MATCH($A183,calc_utili!$B$5:$B$305,0),MATCH(D$5,calc_utili!$B$5:$BT$5,0))</f>
        <v>-0.45579509738073398</v>
      </c>
      <c r="E183">
        <f>INDEX(calc_utili!$B$5:$BT$305,MATCH($A183,calc_utili!$B$5:$B$305,0),MATCH(E$5,calc_utili!$B$5:$BT$5,0))</f>
        <v>-0.405929839237756</v>
      </c>
      <c r="F183">
        <f>INDEX(calc_utili!$B$5:$BT$305,MATCH($A183,calc_utili!$B$5:$B$305,0),MATCH(F$5,calc_utili!$B$5:$BT$5,0))</f>
        <v>0.91666320681479596</v>
      </c>
      <c r="G183">
        <f>INDEX(calc_utili!$B$5:$BT$305,MATCH(Prod_3!$A183,calc_utili!$B$5:$B$305,0),MATCH(Prod_3!G$5,calc_utili!$B$5:$BT$5,0))</f>
        <v>0.53539448231711795</v>
      </c>
      <c r="H183">
        <f t="shared" si="4"/>
        <v>1.6612634351776219</v>
      </c>
      <c r="J183" s="59">
        <f t="shared" si="5"/>
        <v>5.2659598421821734</v>
      </c>
    </row>
    <row r="184" spans="1:10" x14ac:dyDescent="0.25">
      <c r="A184">
        <v>999999710</v>
      </c>
      <c r="B184">
        <f>INDEX(calc_utili!$B$5:$BT$305,MATCH($A184,calc_utili!$B$5:$B$305,0),MATCH(B$5,calc_utili!$B$5:$BT$5,0))</f>
        <v>-0.482116746455234</v>
      </c>
      <c r="C184">
        <f>INDEX(calc_utili!$B$5:$BT$305,MATCH($A184,calc_utili!$B$5:$B$305,0),MATCH(C$5,calc_utili!$B$5:$BT$5,0))</f>
        <v>0.63406346546367398</v>
      </c>
      <c r="D184">
        <f>INDEX(calc_utili!$B$5:$BT$305,MATCH($A184,calc_utili!$B$5:$B$305,0),MATCH(D$5,calc_utili!$B$5:$BT$5,0))</f>
        <v>0.45168850311014702</v>
      </c>
      <c r="E184">
        <f>INDEX(calc_utili!$B$5:$BT$305,MATCH($A184,calc_utili!$B$5:$B$305,0),MATCH(E$5,calc_utili!$B$5:$BT$5,0))</f>
        <v>-0.34986203850077302</v>
      </c>
      <c r="F184">
        <f>INDEX(calc_utili!$B$5:$BT$305,MATCH($A184,calc_utili!$B$5:$B$305,0),MATCH(F$5,calc_utili!$B$5:$BT$5,0))</f>
        <v>-0.35933888610324499</v>
      </c>
      <c r="G184">
        <f>INDEX(calc_utili!$B$5:$BT$305,MATCH(Prod_3!$A184,calc_utili!$B$5:$B$305,0),MATCH(Prod_3!G$5,calc_utili!$B$5:$BT$5,0))</f>
        <v>0.34325067591906189</v>
      </c>
      <c r="H184">
        <f t="shared" si="4"/>
        <v>0.23768497343363088</v>
      </c>
      <c r="J184" s="59">
        <f t="shared" si="5"/>
        <v>1.2683095786720164</v>
      </c>
    </row>
    <row r="185" spans="1:10" x14ac:dyDescent="0.25">
      <c r="A185">
        <v>999999711</v>
      </c>
      <c r="B185">
        <f>INDEX(calc_utili!$B$5:$BT$305,MATCH($A185,calc_utili!$B$5:$B$305,0),MATCH(B$5,calc_utili!$B$5:$BT$5,0))</f>
        <v>1.6070062203242399</v>
      </c>
      <c r="C185">
        <f>INDEX(calc_utili!$B$5:$BT$305,MATCH($A185,calc_utili!$B$5:$B$305,0),MATCH(C$5,calc_utili!$B$5:$BT$5,0))</f>
        <v>1.4233996869943799</v>
      </c>
      <c r="D185">
        <f>INDEX(calc_utili!$B$5:$BT$305,MATCH($A185,calc_utili!$B$5:$B$305,0),MATCH(D$5,calc_utili!$B$5:$BT$5,0))</f>
        <v>-0.38239027497746603</v>
      </c>
      <c r="E185">
        <f>INDEX(calc_utili!$B$5:$BT$305,MATCH($A185,calc_utili!$B$5:$B$305,0),MATCH(E$5,calc_utili!$B$5:$BT$5,0))</f>
        <v>1.1161526349477999</v>
      </c>
      <c r="F185">
        <f>INDEX(calc_utili!$B$5:$BT$305,MATCH($A185,calc_utili!$B$5:$B$305,0),MATCH(F$5,calc_utili!$B$5:$BT$5,0))</f>
        <v>0.51283038413104198</v>
      </c>
      <c r="G185">
        <f>INDEX(calc_utili!$B$5:$BT$305,MATCH(Prod_3!$A185,calc_utili!$B$5:$B$305,0),MATCH(Prod_3!G$5,calc_utili!$B$5:$BT$5,0))</f>
        <v>1.0201728835669375</v>
      </c>
      <c r="H185">
        <f t="shared" si="4"/>
        <v>5.2971715349869326</v>
      </c>
      <c r="J185" s="59">
        <f t="shared" si="5"/>
        <v>199.77096493064363</v>
      </c>
    </row>
    <row r="186" spans="1:10" x14ac:dyDescent="0.25">
      <c r="A186">
        <v>999999747</v>
      </c>
      <c r="B186">
        <f>INDEX(calc_utili!$B$5:$BT$305,MATCH($A186,calc_utili!$B$5:$B$305,0),MATCH(B$5,calc_utili!$B$5:$BT$5,0))</f>
        <v>-2.0918640225616301</v>
      </c>
      <c r="C186">
        <f>INDEX(calc_utili!$B$5:$BT$305,MATCH($A186,calc_utili!$B$5:$B$305,0),MATCH(C$5,calc_utili!$B$5:$BT$5,0))</f>
        <v>0.71662850237636699</v>
      </c>
      <c r="D186">
        <f>INDEX(calc_utili!$B$5:$BT$305,MATCH($A186,calc_utili!$B$5:$B$305,0),MATCH(D$5,calc_utili!$B$5:$BT$5,0))</f>
        <v>0.101072679841615</v>
      </c>
      <c r="E186">
        <f>INDEX(calc_utili!$B$5:$BT$305,MATCH($A186,calc_utili!$B$5:$B$305,0),MATCH(E$5,calc_utili!$B$5:$BT$5,0))</f>
        <v>-0.715533717760518</v>
      </c>
      <c r="F186">
        <f>INDEX(calc_utili!$B$5:$BT$305,MATCH($A186,calc_utili!$B$5:$B$305,0),MATCH(F$5,calc_utili!$B$5:$BT$5,0))</f>
        <v>-0.32117385716448199</v>
      </c>
      <c r="G186">
        <f>INDEX(calc_utili!$B$5:$BT$305,MATCH(Prod_3!$A186,calc_utili!$B$5:$B$305,0),MATCH(Prod_3!G$5,calc_utili!$B$5:$BT$5,0))</f>
        <v>0.12090539839815428</v>
      </c>
      <c r="H186">
        <f t="shared" si="4"/>
        <v>-2.1899650168704934</v>
      </c>
      <c r="J186" s="59">
        <f t="shared" si="5"/>
        <v>0.11192066388392345</v>
      </c>
    </row>
    <row r="187" spans="1:10" x14ac:dyDescent="0.25">
      <c r="A187">
        <v>999999748</v>
      </c>
      <c r="B187">
        <f>INDEX(calc_utili!$B$5:$BT$305,MATCH($A187,calc_utili!$B$5:$B$305,0),MATCH(B$5,calc_utili!$B$5:$BT$5,0))</f>
        <v>3.94407278872607</v>
      </c>
      <c r="C187">
        <f>INDEX(calc_utili!$B$5:$BT$305,MATCH($A187,calc_utili!$B$5:$B$305,0),MATCH(C$5,calc_utili!$B$5:$BT$5,0))</f>
        <v>3.53873085017675</v>
      </c>
      <c r="D187">
        <f>INDEX(calc_utili!$B$5:$BT$305,MATCH($A187,calc_utili!$B$5:$B$305,0),MATCH(D$5,calc_utili!$B$5:$BT$5,0))</f>
        <v>-3.0546345597394799E-2</v>
      </c>
      <c r="E187">
        <f>INDEX(calc_utili!$B$5:$BT$305,MATCH($A187,calc_utili!$B$5:$B$305,0),MATCH(E$5,calc_utili!$B$5:$BT$5,0))</f>
        <v>-0.78426803043527804</v>
      </c>
      <c r="F187">
        <f>INDEX(calc_utili!$B$5:$BT$305,MATCH($A187,calc_utili!$B$5:$B$305,0),MATCH(F$5,calc_utili!$B$5:$BT$5,0))</f>
        <v>-0.128487113525941</v>
      </c>
      <c r="G187">
        <f>INDEX(calc_utili!$B$5:$BT$305,MATCH(Prod_3!$A187,calc_utili!$B$5:$B$305,0),MATCH(Prod_3!G$5,calc_utili!$B$5:$BT$5,0))</f>
        <v>0.70773831047927338</v>
      </c>
      <c r="H187">
        <f t="shared" si="4"/>
        <v>7.2472404598234794</v>
      </c>
      <c r="J187" s="59">
        <f t="shared" si="5"/>
        <v>1404.2244827779036</v>
      </c>
    </row>
    <row r="188" spans="1:10" x14ac:dyDescent="0.25">
      <c r="A188">
        <v>999999749</v>
      </c>
      <c r="B188">
        <f>INDEX(calc_utili!$B$5:$BT$305,MATCH($A188,calc_utili!$B$5:$B$305,0),MATCH(B$5,calc_utili!$B$5:$BT$5,0))</f>
        <v>2.65582075505659</v>
      </c>
      <c r="C188">
        <f>INDEX(calc_utili!$B$5:$BT$305,MATCH($A188,calc_utili!$B$5:$B$305,0),MATCH(C$5,calc_utili!$B$5:$BT$5,0))</f>
        <v>1.93583452048584</v>
      </c>
      <c r="D188">
        <f>INDEX(calc_utili!$B$5:$BT$305,MATCH($A188,calc_utili!$B$5:$B$305,0),MATCH(D$5,calc_utili!$B$5:$BT$5,0))</f>
        <v>-0.28123621783202901</v>
      </c>
      <c r="E188">
        <f>INDEX(calc_utili!$B$5:$BT$305,MATCH($A188,calc_utili!$B$5:$B$305,0),MATCH(E$5,calc_utili!$B$5:$BT$5,0))</f>
        <v>-0.93108259381519798</v>
      </c>
      <c r="F188">
        <f>INDEX(calc_utili!$B$5:$BT$305,MATCH($A188,calc_utili!$B$5:$B$305,0),MATCH(F$5,calc_utili!$B$5:$BT$5,0))</f>
        <v>-0.37454361951009202</v>
      </c>
      <c r="G188">
        <f>INDEX(calc_utili!$B$5:$BT$305,MATCH(Prod_3!$A188,calc_utili!$B$5:$B$305,0),MATCH(Prod_3!G$5,calc_utili!$B$5:$BT$5,0))</f>
        <v>0.14976298322201109</v>
      </c>
      <c r="H188">
        <f t="shared" si="4"/>
        <v>3.1545558276071226</v>
      </c>
      <c r="J188" s="59">
        <f t="shared" si="5"/>
        <v>23.442622212997843</v>
      </c>
    </row>
    <row r="189" spans="1:10" x14ac:dyDescent="0.25">
      <c r="A189">
        <v>999999750</v>
      </c>
      <c r="B189">
        <f>INDEX(calc_utili!$B$5:$BT$305,MATCH($A189,calc_utili!$B$5:$B$305,0),MATCH(B$5,calc_utili!$B$5:$BT$5,0))</f>
        <v>-0.109882326123864</v>
      </c>
      <c r="C189">
        <f>INDEX(calc_utili!$B$5:$BT$305,MATCH($A189,calc_utili!$B$5:$B$305,0),MATCH(C$5,calc_utili!$B$5:$BT$5,0))</f>
        <v>2.1604017848699302</v>
      </c>
      <c r="D189">
        <f>INDEX(calc_utili!$B$5:$BT$305,MATCH($A189,calc_utili!$B$5:$B$305,0),MATCH(D$5,calc_utili!$B$5:$BT$5,0))</f>
        <v>0.486937091313283</v>
      </c>
      <c r="E189">
        <f>INDEX(calc_utili!$B$5:$BT$305,MATCH($A189,calc_utili!$B$5:$B$305,0),MATCH(E$5,calc_utili!$B$5:$BT$5,0))</f>
        <v>-0.13115390703981</v>
      </c>
      <c r="F189">
        <f>INDEX(calc_utili!$B$5:$BT$305,MATCH($A189,calc_utili!$B$5:$B$305,0),MATCH(F$5,calc_utili!$B$5:$BT$5,0))</f>
        <v>0.16910290288525601</v>
      </c>
      <c r="G189">
        <f>INDEX(calc_utili!$B$5:$BT$305,MATCH(Prod_3!$A189,calc_utili!$B$5:$B$305,0),MATCH(Prod_3!G$5,calc_utili!$B$5:$BT$5,0))</f>
        <v>1.0445515510352834</v>
      </c>
      <c r="H189">
        <f t="shared" si="4"/>
        <v>3.6199570969400785</v>
      </c>
      <c r="J189" s="59">
        <f t="shared" si="5"/>
        <v>37.335965960506684</v>
      </c>
    </row>
    <row r="190" spans="1:10" x14ac:dyDescent="0.25">
      <c r="A190">
        <v>999999751</v>
      </c>
      <c r="B190">
        <f>INDEX(calc_utili!$B$5:$BT$305,MATCH($A190,calc_utili!$B$5:$B$305,0),MATCH(B$5,calc_utili!$B$5:$BT$5,0))</f>
        <v>1.93948700700541</v>
      </c>
      <c r="C190">
        <f>INDEX(calc_utili!$B$5:$BT$305,MATCH($A190,calc_utili!$B$5:$B$305,0),MATCH(C$5,calc_utili!$B$5:$BT$5,0))</f>
        <v>-0.73862365694106102</v>
      </c>
      <c r="D190">
        <f>INDEX(calc_utili!$B$5:$BT$305,MATCH($A190,calc_utili!$B$5:$B$305,0),MATCH(D$5,calc_utili!$B$5:$BT$5,0))</f>
        <v>1.2270396806900301</v>
      </c>
      <c r="E190">
        <f>INDEX(calc_utili!$B$5:$BT$305,MATCH($A190,calc_utili!$B$5:$B$305,0),MATCH(E$5,calc_utili!$B$5:$BT$5,0))</f>
        <v>0.34925335878946401</v>
      </c>
      <c r="F190">
        <f>INDEX(calc_utili!$B$5:$BT$305,MATCH($A190,calc_utili!$B$5:$B$305,0),MATCH(F$5,calc_utili!$B$5:$BT$5,0))</f>
        <v>0.18756218199615701</v>
      </c>
      <c r="G190">
        <f>INDEX(calc_utili!$B$5:$BT$305,MATCH(Prod_3!$A190,calc_utili!$B$5:$B$305,0),MATCH(Prod_3!G$5,calc_utili!$B$5:$BT$5,0))</f>
        <v>0.45589140888288604</v>
      </c>
      <c r="H190">
        <f t="shared" si="4"/>
        <v>3.4206099804228862</v>
      </c>
      <c r="J190" s="59">
        <f t="shared" si="5"/>
        <v>30.588067453983257</v>
      </c>
    </row>
    <row r="191" spans="1:10" x14ac:dyDescent="0.25">
      <c r="A191">
        <v>999999755</v>
      </c>
      <c r="B191">
        <f>INDEX(calc_utili!$B$5:$BT$305,MATCH($A191,calc_utili!$B$5:$B$305,0),MATCH(B$5,calc_utili!$B$5:$BT$5,0))</f>
        <v>-1.2348265632090301</v>
      </c>
      <c r="C191">
        <f>INDEX(calc_utili!$B$5:$BT$305,MATCH($A191,calc_utili!$B$5:$B$305,0),MATCH(C$5,calc_utili!$B$5:$BT$5,0))</f>
        <v>-0.18303699841297499</v>
      </c>
      <c r="D191">
        <f>INDEX(calc_utili!$B$5:$BT$305,MATCH($A191,calc_utili!$B$5:$B$305,0),MATCH(D$5,calc_utili!$B$5:$BT$5,0))</f>
        <v>0.476800904728724</v>
      </c>
      <c r="E191">
        <f>INDEX(calc_utili!$B$5:$BT$305,MATCH($A191,calc_utili!$B$5:$B$305,0),MATCH(E$5,calc_utili!$B$5:$BT$5,0))</f>
        <v>-0.18911512262213301</v>
      </c>
      <c r="F191">
        <f>INDEX(calc_utili!$B$5:$BT$305,MATCH($A191,calc_utili!$B$5:$B$305,0),MATCH(F$5,calc_utili!$B$5:$BT$5,0))</f>
        <v>-1.0634498954215601</v>
      </c>
      <c r="G191">
        <f>INDEX(calc_utili!$B$5:$BT$305,MATCH(Prod_3!$A191,calc_utili!$B$5:$B$305,0),MATCH(Prod_3!G$5,calc_utili!$B$5:$BT$5,0))</f>
        <v>0.74183493264404099</v>
      </c>
      <c r="H191">
        <f t="shared" si="4"/>
        <v>-1.4517927422929331</v>
      </c>
      <c r="J191" s="59">
        <f t="shared" si="5"/>
        <v>0.2341501407381601</v>
      </c>
    </row>
    <row r="192" spans="1:10" x14ac:dyDescent="0.25">
      <c r="A192">
        <v>999999758</v>
      </c>
      <c r="B192">
        <f>INDEX(calc_utili!$B$5:$BT$305,MATCH($A192,calc_utili!$B$5:$B$305,0),MATCH(B$5,calc_utili!$B$5:$BT$5,0))</f>
        <v>-0.976154115673732</v>
      </c>
      <c r="C192">
        <f>INDEX(calc_utili!$B$5:$BT$305,MATCH($A192,calc_utili!$B$5:$B$305,0),MATCH(C$5,calc_utili!$B$5:$BT$5,0))</f>
        <v>1.3126918586246199</v>
      </c>
      <c r="D192">
        <f>INDEX(calc_utili!$B$5:$BT$305,MATCH($A192,calc_utili!$B$5:$B$305,0),MATCH(D$5,calc_utili!$B$5:$BT$5,0))</f>
        <v>0.17334237391976201</v>
      </c>
      <c r="E192">
        <f>INDEX(calc_utili!$B$5:$BT$305,MATCH($A192,calc_utili!$B$5:$B$305,0),MATCH(E$5,calc_utili!$B$5:$BT$5,0))</f>
        <v>-0.23718376966350899</v>
      </c>
      <c r="F192">
        <f>INDEX(calc_utili!$B$5:$BT$305,MATCH($A192,calc_utili!$B$5:$B$305,0),MATCH(F$5,calc_utili!$B$5:$BT$5,0))</f>
        <v>0.45782060395871399</v>
      </c>
      <c r="G192">
        <f>INDEX(calc_utili!$B$5:$BT$305,MATCH(Prod_3!$A192,calc_utili!$B$5:$B$305,0),MATCH(Prod_3!G$5,calc_utili!$B$5:$BT$5,0))</f>
        <v>1.7623555516959382</v>
      </c>
      <c r="H192">
        <f t="shared" si="4"/>
        <v>2.4928725028617933</v>
      </c>
      <c r="J192" s="59">
        <f t="shared" si="5"/>
        <v>12.095971978736614</v>
      </c>
    </row>
    <row r="193" spans="1:10" x14ac:dyDescent="0.25">
      <c r="A193">
        <v>999999759</v>
      </c>
      <c r="B193">
        <f>INDEX(calc_utili!$B$5:$BT$305,MATCH($A193,calc_utili!$B$5:$B$305,0),MATCH(B$5,calc_utili!$B$5:$BT$5,0))</f>
        <v>-0.52862950405359999</v>
      </c>
      <c r="C193">
        <f>INDEX(calc_utili!$B$5:$BT$305,MATCH($A193,calc_utili!$B$5:$B$305,0),MATCH(C$5,calc_utili!$B$5:$BT$5,0))</f>
        <v>2.77675105701279</v>
      </c>
      <c r="D193">
        <f>INDEX(calc_utili!$B$5:$BT$305,MATCH($A193,calc_utili!$B$5:$B$305,0),MATCH(D$5,calc_utili!$B$5:$BT$5,0))</f>
        <v>0.56972954542355803</v>
      </c>
      <c r="E193">
        <f>INDEX(calc_utili!$B$5:$BT$305,MATCH($A193,calc_utili!$B$5:$B$305,0),MATCH(E$5,calc_utili!$B$5:$BT$5,0))</f>
        <v>0.44862278050894699</v>
      </c>
      <c r="F193">
        <f>INDEX(calc_utili!$B$5:$BT$305,MATCH($A193,calc_utili!$B$5:$B$305,0),MATCH(F$5,calc_utili!$B$5:$BT$5,0))</f>
        <v>0.56072872397489903</v>
      </c>
      <c r="G193">
        <f>INDEX(calc_utili!$B$5:$BT$305,MATCH(Prod_3!$A193,calc_utili!$B$5:$B$305,0),MATCH(Prod_3!G$5,calc_utili!$B$5:$BT$5,0))</f>
        <v>1.5074159988730678</v>
      </c>
      <c r="H193">
        <f t="shared" si="4"/>
        <v>5.3346186017396615</v>
      </c>
      <c r="J193" s="59">
        <f t="shared" si="5"/>
        <v>207.39363415053162</v>
      </c>
    </row>
    <row r="194" spans="1:10" x14ac:dyDescent="0.25">
      <c r="A194">
        <v>999999760</v>
      </c>
      <c r="B194">
        <f>INDEX(calc_utili!$B$5:$BT$305,MATCH($A194,calc_utili!$B$5:$B$305,0),MATCH(B$5,calc_utili!$B$5:$BT$5,0))</f>
        <v>-0.48540394280438698</v>
      </c>
      <c r="C194">
        <f>INDEX(calc_utili!$B$5:$BT$305,MATCH($A194,calc_utili!$B$5:$B$305,0),MATCH(C$5,calc_utili!$B$5:$BT$5,0))</f>
        <v>1.3484510155062199</v>
      </c>
      <c r="D194">
        <f>INDEX(calc_utili!$B$5:$BT$305,MATCH($A194,calc_utili!$B$5:$B$305,0),MATCH(D$5,calc_utili!$B$5:$BT$5,0))</f>
        <v>0.864075005049741</v>
      </c>
      <c r="E194">
        <f>INDEX(calc_utili!$B$5:$BT$305,MATCH($A194,calc_utili!$B$5:$B$305,0),MATCH(E$5,calc_utili!$B$5:$BT$5,0))</f>
        <v>0.51167821810741498</v>
      </c>
      <c r="F194">
        <f>INDEX(calc_utili!$B$5:$BT$305,MATCH($A194,calc_utili!$B$5:$B$305,0),MATCH(F$5,calc_utili!$B$5:$BT$5,0))</f>
        <v>0.48731152400229899</v>
      </c>
      <c r="G194">
        <f>INDEX(calc_utili!$B$5:$BT$305,MATCH(Prod_3!$A194,calc_utili!$B$5:$B$305,0),MATCH(Prod_3!G$5,calc_utili!$B$5:$BT$5,0))</f>
        <v>0.75119971443793432</v>
      </c>
      <c r="H194">
        <f t="shared" si="4"/>
        <v>3.477311534299222</v>
      </c>
      <c r="J194" s="59">
        <f t="shared" si="5"/>
        <v>32.372572428317213</v>
      </c>
    </row>
    <row r="195" spans="1:10" x14ac:dyDescent="0.25">
      <c r="A195">
        <v>999999762</v>
      </c>
      <c r="B195">
        <f>INDEX(calc_utili!$B$5:$BT$305,MATCH($A195,calc_utili!$B$5:$B$305,0),MATCH(B$5,calc_utili!$B$5:$BT$5,0))</f>
        <v>-1.32814691190166</v>
      </c>
      <c r="C195">
        <f>INDEX(calc_utili!$B$5:$BT$305,MATCH($A195,calc_utili!$B$5:$B$305,0),MATCH(C$5,calc_utili!$B$5:$BT$5,0))</f>
        <v>2.6302650088739101</v>
      </c>
      <c r="D195">
        <f>INDEX(calc_utili!$B$5:$BT$305,MATCH($A195,calc_utili!$B$5:$B$305,0),MATCH(D$5,calc_utili!$B$5:$BT$5,0))</f>
        <v>0.92557582965763596</v>
      </c>
      <c r="E195">
        <f>INDEX(calc_utili!$B$5:$BT$305,MATCH($A195,calc_utili!$B$5:$B$305,0),MATCH(E$5,calc_utili!$B$5:$BT$5,0))</f>
        <v>-0.28044145740047399</v>
      </c>
      <c r="F195">
        <f>INDEX(calc_utili!$B$5:$BT$305,MATCH($A195,calc_utili!$B$5:$B$305,0),MATCH(F$5,calc_utili!$B$5:$BT$5,0))</f>
        <v>-0.14789133101986801</v>
      </c>
      <c r="G195">
        <f>INDEX(calc_utili!$B$5:$BT$305,MATCH(Prod_3!$A195,calc_utili!$B$5:$B$305,0),MATCH(Prod_3!G$5,calc_utili!$B$5:$BT$5,0))</f>
        <v>0.83867561025101978</v>
      </c>
      <c r="H195">
        <f t="shared" si="4"/>
        <v>2.6380367484605638</v>
      </c>
      <c r="J195" s="59">
        <f t="shared" si="5"/>
        <v>13.985719152455772</v>
      </c>
    </row>
    <row r="196" spans="1:10" x14ac:dyDescent="0.25">
      <c r="A196">
        <v>999999763</v>
      </c>
      <c r="B196">
        <f>INDEX(calc_utili!$B$5:$BT$305,MATCH($A196,calc_utili!$B$5:$B$305,0),MATCH(B$5,calc_utili!$B$5:$BT$5,0))</f>
        <v>-1.67546874873408</v>
      </c>
      <c r="C196">
        <f>INDEX(calc_utili!$B$5:$BT$305,MATCH($A196,calc_utili!$B$5:$B$305,0),MATCH(C$5,calc_utili!$B$5:$BT$5,0))</f>
        <v>2.3741398022506801</v>
      </c>
      <c r="D196">
        <f>INDEX(calc_utili!$B$5:$BT$305,MATCH($A196,calc_utili!$B$5:$B$305,0),MATCH(D$5,calc_utili!$B$5:$BT$5,0))</f>
        <v>-0.43235764116319297</v>
      </c>
      <c r="E196">
        <f>INDEX(calc_utili!$B$5:$BT$305,MATCH($A196,calc_utili!$B$5:$B$305,0),MATCH(E$5,calc_utili!$B$5:$BT$5,0))</f>
        <v>0.76811374898086204</v>
      </c>
      <c r="F196">
        <f>INDEX(calc_utili!$B$5:$BT$305,MATCH($A196,calc_utili!$B$5:$B$305,0),MATCH(F$5,calc_utili!$B$5:$BT$5,0))</f>
        <v>-0.6781386662251</v>
      </c>
      <c r="G196">
        <f>INDEX(calc_utili!$B$5:$BT$305,MATCH(Prod_3!$A196,calc_utili!$B$5:$B$305,0),MATCH(Prod_3!G$5,calc_utili!$B$5:$BT$5,0))</f>
        <v>1.1358520840505264</v>
      </c>
      <c r="H196">
        <f t="shared" si="4"/>
        <v>1.4921405791596953</v>
      </c>
      <c r="J196" s="59">
        <f t="shared" si="5"/>
        <v>4.4466036460199083</v>
      </c>
    </row>
    <row r="197" spans="1:10" x14ac:dyDescent="0.25">
      <c r="A197">
        <v>999999767</v>
      </c>
      <c r="B197">
        <f>INDEX(calc_utili!$B$5:$BT$305,MATCH($A197,calc_utili!$B$5:$B$305,0),MATCH(B$5,calc_utili!$B$5:$BT$5,0))</f>
        <v>-0.96715677985049797</v>
      </c>
      <c r="C197">
        <f>INDEX(calc_utili!$B$5:$BT$305,MATCH($A197,calc_utili!$B$5:$B$305,0),MATCH(C$5,calc_utili!$B$5:$BT$5,0))</f>
        <v>0.80132285204524401</v>
      </c>
      <c r="D197">
        <f>INDEX(calc_utili!$B$5:$BT$305,MATCH($A197,calc_utili!$B$5:$B$305,0),MATCH(D$5,calc_utili!$B$5:$BT$5,0))</f>
        <v>0.39490129936472501</v>
      </c>
      <c r="E197">
        <f>INDEX(calc_utili!$B$5:$BT$305,MATCH($A197,calc_utili!$B$5:$B$305,0),MATCH(E$5,calc_utili!$B$5:$BT$5,0))</f>
        <v>-0.97322151614689101</v>
      </c>
      <c r="F197">
        <f>INDEX(calc_utili!$B$5:$BT$305,MATCH($A197,calc_utili!$B$5:$B$305,0),MATCH(F$5,calc_utili!$B$5:$BT$5,0))</f>
        <v>-0.32763984121385098</v>
      </c>
      <c r="G197">
        <f>INDEX(calc_utili!$B$5:$BT$305,MATCH(Prod_3!$A197,calc_utili!$B$5:$B$305,0),MATCH(Prod_3!G$5,calc_utili!$B$5:$BT$5,0))</f>
        <v>1.4971563449725682</v>
      </c>
      <c r="H197">
        <f t="shared" si="4"/>
        <v>0.42536235917129717</v>
      </c>
      <c r="J197" s="59">
        <f t="shared" si="5"/>
        <v>1.5301447812132021</v>
      </c>
    </row>
    <row r="198" spans="1:10" x14ac:dyDescent="0.25">
      <c r="A198">
        <v>999999768</v>
      </c>
      <c r="B198">
        <f>INDEX(calc_utili!$B$5:$BT$305,MATCH($A198,calc_utili!$B$5:$B$305,0),MATCH(B$5,calc_utili!$B$5:$BT$5,0))</f>
        <v>-1.7735197246416401</v>
      </c>
      <c r="C198">
        <f>INDEX(calc_utili!$B$5:$BT$305,MATCH($A198,calc_utili!$B$5:$B$305,0),MATCH(C$5,calc_utili!$B$5:$BT$5,0))</f>
        <v>0.175686056928849</v>
      </c>
      <c r="D198">
        <f>INDEX(calc_utili!$B$5:$BT$305,MATCH($A198,calc_utili!$B$5:$B$305,0),MATCH(D$5,calc_utili!$B$5:$BT$5,0))</f>
        <v>0.31875220103257201</v>
      </c>
      <c r="E198">
        <f>INDEX(calc_utili!$B$5:$BT$305,MATCH($A198,calc_utili!$B$5:$B$305,0),MATCH(E$5,calc_utili!$B$5:$BT$5,0))</f>
        <v>1.3085104956718701</v>
      </c>
      <c r="F198">
        <f>INDEX(calc_utili!$B$5:$BT$305,MATCH($A198,calc_utili!$B$5:$B$305,0),MATCH(F$5,calc_utili!$B$5:$BT$5,0))</f>
        <v>0.19385749867171401</v>
      </c>
      <c r="G198">
        <f>INDEX(calc_utili!$B$5:$BT$305,MATCH(Prod_3!$A198,calc_utili!$B$5:$B$305,0),MATCH(Prod_3!G$5,calc_utili!$B$5:$BT$5,0))</f>
        <v>0.11153600106283401</v>
      </c>
      <c r="H198">
        <f t="shared" si="4"/>
        <v>0.334822528726199</v>
      </c>
      <c r="J198" s="59">
        <f t="shared" si="5"/>
        <v>1.3976923129751038</v>
      </c>
    </row>
    <row r="199" spans="1:10" x14ac:dyDescent="0.25">
      <c r="A199">
        <v>999999769</v>
      </c>
      <c r="B199">
        <f>INDEX(calc_utili!$B$5:$BT$305,MATCH($A199,calc_utili!$B$5:$B$305,0),MATCH(B$5,calc_utili!$B$5:$BT$5,0))</f>
        <v>-2.3093978194617799</v>
      </c>
      <c r="C199">
        <f>INDEX(calc_utili!$B$5:$BT$305,MATCH($A199,calc_utili!$B$5:$B$305,0),MATCH(C$5,calc_utili!$B$5:$BT$5,0))</f>
        <v>0.47904783435822701</v>
      </c>
      <c r="D199">
        <f>INDEX(calc_utili!$B$5:$BT$305,MATCH($A199,calc_utili!$B$5:$B$305,0),MATCH(D$5,calc_utili!$B$5:$BT$5,0))</f>
        <v>2.8591410086849799E-2</v>
      </c>
      <c r="E199">
        <f>INDEX(calc_utili!$B$5:$BT$305,MATCH($A199,calc_utili!$B$5:$B$305,0),MATCH(E$5,calc_utili!$B$5:$BT$5,0))</f>
        <v>-0.21269530342270901</v>
      </c>
      <c r="F199">
        <f>INDEX(calc_utili!$B$5:$BT$305,MATCH($A199,calc_utili!$B$5:$B$305,0),MATCH(F$5,calc_utili!$B$5:$BT$5,0))</f>
        <v>0.26626420683083601</v>
      </c>
      <c r="G199">
        <f>INDEX(calc_utili!$B$5:$BT$305,MATCH(Prod_3!$A199,calc_utili!$B$5:$B$305,0),MATCH(Prod_3!G$5,calc_utili!$B$5:$BT$5,0))</f>
        <v>0.35090381676343796</v>
      </c>
      <c r="H199">
        <f t="shared" ref="H199:H262" si="6">SUM(B199:G199)</f>
        <v>-1.3972858548451379</v>
      </c>
      <c r="J199" s="59">
        <f t="shared" ref="J199:J262" si="7">EXP(H199)</f>
        <v>0.24726717300740741</v>
      </c>
    </row>
    <row r="200" spans="1:10" x14ac:dyDescent="0.25">
      <c r="A200">
        <v>999999770</v>
      </c>
      <c r="B200">
        <f>INDEX(calc_utili!$B$5:$BT$305,MATCH($A200,calc_utili!$B$5:$B$305,0),MATCH(B$5,calc_utili!$B$5:$BT$5,0))</f>
        <v>2.4947314800240199</v>
      </c>
      <c r="C200">
        <f>INDEX(calc_utili!$B$5:$BT$305,MATCH($A200,calc_utili!$B$5:$B$305,0),MATCH(C$5,calc_utili!$B$5:$BT$5,0))</f>
        <v>0.34715628736970799</v>
      </c>
      <c r="D200">
        <f>INDEX(calc_utili!$B$5:$BT$305,MATCH($A200,calc_utili!$B$5:$B$305,0),MATCH(D$5,calc_utili!$B$5:$BT$5,0))</f>
        <v>-0.55986626960395203</v>
      </c>
      <c r="E200">
        <f>INDEX(calc_utili!$B$5:$BT$305,MATCH($A200,calc_utili!$B$5:$B$305,0),MATCH(E$5,calc_utili!$B$5:$BT$5,0))</f>
        <v>-0.281758367586537</v>
      </c>
      <c r="F200">
        <f>INDEX(calc_utili!$B$5:$BT$305,MATCH($A200,calc_utili!$B$5:$B$305,0),MATCH(F$5,calc_utili!$B$5:$BT$5,0))</f>
        <v>-0.397674378634232</v>
      </c>
      <c r="G200">
        <f>INDEX(calc_utili!$B$5:$BT$305,MATCH(Prod_3!$A200,calc_utili!$B$5:$B$305,0),MATCH(Prod_3!G$5,calc_utili!$B$5:$BT$5,0))</f>
        <v>-0.14140858364543796</v>
      </c>
      <c r="H200">
        <f t="shared" si="6"/>
        <v>1.4611801679235688</v>
      </c>
      <c r="J200" s="59">
        <f t="shared" si="7"/>
        <v>4.3110442835030431</v>
      </c>
    </row>
    <row r="201" spans="1:10" x14ac:dyDescent="0.25">
      <c r="A201">
        <v>999999772</v>
      </c>
      <c r="B201">
        <f>INDEX(calc_utili!$B$5:$BT$305,MATCH($A201,calc_utili!$B$5:$B$305,0),MATCH(B$5,calc_utili!$B$5:$BT$5,0))</f>
        <v>0.108608877868709</v>
      </c>
      <c r="C201">
        <f>INDEX(calc_utili!$B$5:$BT$305,MATCH($A201,calc_utili!$B$5:$B$305,0),MATCH(C$5,calc_utili!$B$5:$BT$5,0))</f>
        <v>1.5040868999404</v>
      </c>
      <c r="D201">
        <f>INDEX(calc_utili!$B$5:$BT$305,MATCH($A201,calc_utili!$B$5:$B$305,0),MATCH(D$5,calc_utili!$B$5:$BT$5,0))</f>
        <v>0.83817355192488496</v>
      </c>
      <c r="E201">
        <f>INDEX(calc_utili!$B$5:$BT$305,MATCH($A201,calc_utili!$B$5:$B$305,0),MATCH(E$5,calc_utili!$B$5:$BT$5,0))</f>
        <v>0.31570299351335002</v>
      </c>
      <c r="F201">
        <f>INDEX(calc_utili!$B$5:$BT$305,MATCH($A201,calc_utili!$B$5:$B$305,0),MATCH(F$5,calc_utili!$B$5:$BT$5,0))</f>
        <v>0.496151265663484</v>
      </c>
      <c r="G201">
        <f>INDEX(calc_utili!$B$5:$BT$305,MATCH(Prod_3!$A201,calc_utili!$B$5:$B$305,0),MATCH(Prod_3!G$5,calc_utili!$B$5:$BT$5,0))</f>
        <v>0.71800535806615517</v>
      </c>
      <c r="H201">
        <f t="shared" si="6"/>
        <v>3.9807289469769831</v>
      </c>
      <c r="J201" s="59">
        <f t="shared" si="7"/>
        <v>53.556059529768397</v>
      </c>
    </row>
    <row r="202" spans="1:10" x14ac:dyDescent="0.25">
      <c r="A202">
        <v>999999778</v>
      </c>
      <c r="B202">
        <f>INDEX(calc_utili!$B$5:$BT$305,MATCH($A202,calc_utili!$B$5:$B$305,0),MATCH(B$5,calc_utili!$B$5:$BT$5,0))</f>
        <v>-0.78924110897987498</v>
      </c>
      <c r="C202">
        <f>INDEX(calc_utili!$B$5:$BT$305,MATCH($A202,calc_utili!$B$5:$B$305,0),MATCH(C$5,calc_utili!$B$5:$BT$5,0))</f>
        <v>1.78242358360241</v>
      </c>
      <c r="D202">
        <f>INDEX(calc_utili!$B$5:$BT$305,MATCH($A202,calc_utili!$B$5:$B$305,0),MATCH(D$5,calc_utili!$B$5:$BT$5,0))</f>
        <v>0.29746713722045298</v>
      </c>
      <c r="E202">
        <f>INDEX(calc_utili!$B$5:$BT$305,MATCH($A202,calc_utili!$B$5:$B$305,0),MATCH(E$5,calc_utili!$B$5:$BT$5,0))</f>
        <v>0.77245045663293099</v>
      </c>
      <c r="F202">
        <f>INDEX(calc_utili!$B$5:$BT$305,MATCH($A202,calc_utili!$B$5:$B$305,0),MATCH(F$5,calc_utili!$B$5:$BT$5,0))</f>
        <v>0.92170125441568296</v>
      </c>
      <c r="G202">
        <f>INDEX(calc_utili!$B$5:$BT$305,MATCH(Prod_3!$A202,calc_utili!$B$5:$B$305,0),MATCH(Prod_3!G$5,calc_utili!$B$5:$BT$5,0))</f>
        <v>0.68940287467680061</v>
      </c>
      <c r="H202">
        <f t="shared" si="6"/>
        <v>3.6742041975684026</v>
      </c>
      <c r="J202" s="59">
        <f t="shared" si="7"/>
        <v>39.417276008284375</v>
      </c>
    </row>
    <row r="203" spans="1:10" x14ac:dyDescent="0.25">
      <c r="A203">
        <v>999999779</v>
      </c>
      <c r="B203">
        <f>INDEX(calc_utili!$B$5:$BT$305,MATCH($A203,calc_utili!$B$5:$B$305,0),MATCH(B$5,calc_utili!$B$5:$BT$5,0))</f>
        <v>-1.8184699508500799</v>
      </c>
      <c r="C203">
        <f>INDEX(calc_utili!$B$5:$BT$305,MATCH($A203,calc_utili!$B$5:$B$305,0),MATCH(C$5,calc_utili!$B$5:$BT$5,0))</f>
        <v>1.63529261844308</v>
      </c>
      <c r="D203">
        <f>INDEX(calc_utili!$B$5:$BT$305,MATCH($A203,calc_utili!$B$5:$B$305,0),MATCH(D$5,calc_utili!$B$5:$BT$5,0))</f>
        <v>0.566860420211178</v>
      </c>
      <c r="E203">
        <f>INDEX(calc_utili!$B$5:$BT$305,MATCH($A203,calc_utili!$B$5:$B$305,0),MATCH(E$5,calc_utili!$B$5:$BT$5,0))</f>
        <v>0.10757764445069699</v>
      </c>
      <c r="F203">
        <f>INDEX(calc_utili!$B$5:$BT$305,MATCH($A203,calc_utili!$B$5:$B$305,0),MATCH(F$5,calc_utili!$B$5:$BT$5,0))</f>
        <v>-0.249671145426416</v>
      </c>
      <c r="G203">
        <f>INDEX(calc_utili!$B$5:$BT$305,MATCH(Prod_3!$A203,calc_utili!$B$5:$B$305,0),MATCH(Prod_3!G$5,calc_utili!$B$5:$BT$5,0))</f>
        <v>0.56997899724443002</v>
      </c>
      <c r="H203">
        <f t="shared" si="6"/>
        <v>0.81156858407288923</v>
      </c>
      <c r="J203" s="59">
        <f t="shared" si="7"/>
        <v>2.2514367862275408</v>
      </c>
    </row>
    <row r="204" spans="1:10" x14ac:dyDescent="0.25">
      <c r="A204">
        <v>999999780</v>
      </c>
      <c r="B204">
        <f>INDEX(calc_utili!$B$5:$BT$305,MATCH($A204,calc_utili!$B$5:$B$305,0),MATCH(B$5,calc_utili!$B$5:$BT$5,0))</f>
        <v>-0.71785270688618197</v>
      </c>
      <c r="C204">
        <f>INDEX(calc_utili!$B$5:$BT$305,MATCH($A204,calc_utili!$B$5:$B$305,0),MATCH(C$5,calc_utili!$B$5:$BT$5,0))</f>
        <v>2.6414329978120299</v>
      </c>
      <c r="D204">
        <f>INDEX(calc_utili!$B$5:$BT$305,MATCH($A204,calc_utili!$B$5:$B$305,0),MATCH(D$5,calc_utili!$B$5:$BT$5,0))</f>
        <v>0.22068347149325501</v>
      </c>
      <c r="E204">
        <f>INDEX(calc_utili!$B$5:$BT$305,MATCH($A204,calc_utili!$B$5:$B$305,0),MATCH(E$5,calc_utili!$B$5:$BT$5,0))</f>
        <v>-0.57422789464532498</v>
      </c>
      <c r="F204">
        <f>INDEX(calc_utili!$B$5:$BT$305,MATCH($A204,calc_utili!$B$5:$B$305,0),MATCH(F$5,calc_utili!$B$5:$BT$5,0))</f>
        <v>0.72330685525111804</v>
      </c>
      <c r="G204">
        <f>INDEX(calc_utili!$B$5:$BT$305,MATCH(Prod_3!$A204,calc_utili!$B$5:$B$305,0),MATCH(Prod_3!G$5,calc_utili!$B$5:$BT$5,0))</f>
        <v>0.75425740524078222</v>
      </c>
      <c r="H204">
        <f t="shared" si="6"/>
        <v>3.0476001282656782</v>
      </c>
      <c r="J204" s="59">
        <f t="shared" si="7"/>
        <v>21.064731061379714</v>
      </c>
    </row>
    <row r="205" spans="1:10" x14ac:dyDescent="0.25">
      <c r="A205">
        <v>999999781</v>
      </c>
      <c r="B205">
        <f>INDEX(calc_utili!$B$5:$BT$305,MATCH($A205,calc_utili!$B$5:$B$305,0),MATCH(B$5,calc_utili!$B$5:$BT$5,0))</f>
        <v>1.7428699094143401</v>
      </c>
      <c r="C205">
        <f>INDEX(calc_utili!$B$5:$BT$305,MATCH($A205,calc_utili!$B$5:$B$305,0),MATCH(C$5,calc_utili!$B$5:$BT$5,0))</f>
        <v>2.0960165583505801</v>
      </c>
      <c r="D205">
        <f>INDEX(calc_utili!$B$5:$BT$305,MATCH($A205,calc_utili!$B$5:$B$305,0),MATCH(D$5,calc_utili!$B$5:$BT$5,0))</f>
        <v>-0.21104980488649</v>
      </c>
      <c r="E205">
        <f>INDEX(calc_utili!$B$5:$BT$305,MATCH($A205,calc_utili!$B$5:$B$305,0),MATCH(E$5,calc_utili!$B$5:$BT$5,0))</f>
        <v>-0.816168463276849</v>
      </c>
      <c r="F205">
        <f>INDEX(calc_utili!$B$5:$BT$305,MATCH($A205,calc_utili!$B$5:$B$305,0),MATCH(F$5,calc_utili!$B$5:$BT$5,0))</f>
        <v>-4.8053182248040199E-2</v>
      </c>
      <c r="G205">
        <f>INDEX(calc_utili!$B$5:$BT$305,MATCH(Prod_3!$A205,calc_utili!$B$5:$B$305,0),MATCH(Prod_3!G$5,calc_utili!$B$5:$BT$5,0))</f>
        <v>0.48557443593605587</v>
      </c>
      <c r="H205">
        <f t="shared" si="6"/>
        <v>3.2491894532895969</v>
      </c>
      <c r="J205" s="59">
        <f t="shared" si="7"/>
        <v>25.769444111670236</v>
      </c>
    </row>
    <row r="206" spans="1:10" x14ac:dyDescent="0.25">
      <c r="A206">
        <v>999999782</v>
      </c>
      <c r="B206">
        <f>INDEX(calc_utili!$B$5:$BT$305,MATCH($A206,calc_utili!$B$5:$B$305,0),MATCH(B$5,calc_utili!$B$5:$BT$5,0))</f>
        <v>-1.2491886421198</v>
      </c>
      <c r="C206">
        <f>INDEX(calc_utili!$B$5:$BT$305,MATCH($A206,calc_utili!$B$5:$B$305,0),MATCH(C$5,calc_utili!$B$5:$BT$5,0))</f>
        <v>2.4125582778157502</v>
      </c>
      <c r="D206">
        <f>INDEX(calc_utili!$B$5:$BT$305,MATCH($A206,calc_utili!$B$5:$B$305,0),MATCH(D$5,calc_utili!$B$5:$BT$5,0))</f>
        <v>1.2600983005520201</v>
      </c>
      <c r="E206">
        <f>INDEX(calc_utili!$B$5:$BT$305,MATCH($A206,calc_utili!$B$5:$B$305,0),MATCH(E$5,calc_utili!$B$5:$BT$5,0))</f>
        <v>1.4805415089520799</v>
      </c>
      <c r="F206">
        <f>INDEX(calc_utili!$B$5:$BT$305,MATCH($A206,calc_utili!$B$5:$B$305,0),MATCH(F$5,calc_utili!$B$5:$BT$5,0))</f>
        <v>-0.33938128849529903</v>
      </c>
      <c r="G206">
        <f>INDEX(calc_utili!$B$5:$BT$305,MATCH(Prod_3!$A206,calc_utili!$B$5:$B$305,0),MATCH(Prod_3!G$5,calc_utili!$B$5:$BT$5,0))</f>
        <v>0.22576504902871242</v>
      </c>
      <c r="H206">
        <f t="shared" si="6"/>
        <v>3.7903932057334639</v>
      </c>
      <c r="J206" s="59">
        <f t="shared" si="7"/>
        <v>44.273805568020421</v>
      </c>
    </row>
    <row r="207" spans="1:10" x14ac:dyDescent="0.25">
      <c r="A207">
        <v>999999788</v>
      </c>
      <c r="B207">
        <f>INDEX(calc_utili!$B$5:$BT$305,MATCH($A207,calc_utili!$B$5:$B$305,0),MATCH(B$5,calc_utili!$B$5:$BT$5,0))</f>
        <v>-1.5472850305383601</v>
      </c>
      <c r="C207">
        <f>INDEX(calc_utili!$B$5:$BT$305,MATCH($A207,calc_utili!$B$5:$B$305,0),MATCH(C$5,calc_utili!$B$5:$BT$5,0))</f>
        <v>4.0086281321461303</v>
      </c>
      <c r="D207">
        <f>INDEX(calc_utili!$B$5:$BT$305,MATCH($A207,calc_utili!$B$5:$B$305,0),MATCH(D$5,calc_utili!$B$5:$BT$5,0))</f>
        <v>0.27500368428059602</v>
      </c>
      <c r="E207">
        <f>INDEX(calc_utili!$B$5:$BT$305,MATCH($A207,calc_utili!$B$5:$B$305,0),MATCH(E$5,calc_utili!$B$5:$BT$5,0))</f>
        <v>0.30297603181953497</v>
      </c>
      <c r="F207">
        <f>INDEX(calc_utili!$B$5:$BT$305,MATCH($A207,calc_utili!$B$5:$B$305,0),MATCH(F$5,calc_utili!$B$5:$BT$5,0))</f>
        <v>-0.34168673835394597</v>
      </c>
      <c r="G207">
        <f>INDEX(calc_utili!$B$5:$BT$305,MATCH(Prod_3!$A207,calc_utili!$B$5:$B$305,0),MATCH(Prod_3!G$5,calc_utili!$B$5:$BT$5,0))</f>
        <v>0.86150747017896023</v>
      </c>
      <c r="H207">
        <f t="shared" si="6"/>
        <v>3.5591435495329158</v>
      </c>
      <c r="J207" s="59">
        <f t="shared" si="7"/>
        <v>35.133094501039338</v>
      </c>
    </row>
    <row r="208" spans="1:10" x14ac:dyDescent="0.25">
      <c r="A208">
        <v>999999789</v>
      </c>
      <c r="B208">
        <f>INDEX(calc_utili!$B$5:$BT$305,MATCH($A208,calc_utili!$B$5:$B$305,0),MATCH(B$5,calc_utili!$B$5:$BT$5,0))</f>
        <v>-0.31053473280702398</v>
      </c>
      <c r="C208">
        <f>INDEX(calc_utili!$B$5:$BT$305,MATCH($A208,calc_utili!$B$5:$B$305,0),MATCH(C$5,calc_utili!$B$5:$BT$5,0))</f>
        <v>1.05457264456008</v>
      </c>
      <c r="D208">
        <f>INDEX(calc_utili!$B$5:$BT$305,MATCH($A208,calc_utili!$B$5:$B$305,0),MATCH(D$5,calc_utili!$B$5:$BT$5,0))</f>
        <v>0.34048397375588801</v>
      </c>
      <c r="E208">
        <f>INDEX(calc_utili!$B$5:$BT$305,MATCH($A208,calc_utili!$B$5:$B$305,0),MATCH(E$5,calc_utili!$B$5:$BT$5,0))</f>
        <v>-0.45438895566619902</v>
      </c>
      <c r="F208">
        <f>INDEX(calc_utili!$B$5:$BT$305,MATCH($A208,calc_utili!$B$5:$B$305,0),MATCH(F$5,calc_utili!$B$5:$BT$5,0))</f>
        <v>0.24592035069109899</v>
      </c>
      <c r="G208">
        <f>INDEX(calc_utili!$B$5:$BT$305,MATCH(Prod_3!$A208,calc_utili!$B$5:$B$305,0),MATCH(Prod_3!G$5,calc_utili!$B$5:$BT$5,0))</f>
        <v>0.12063577794896108</v>
      </c>
      <c r="H208">
        <f t="shared" si="6"/>
        <v>0.99668905848280498</v>
      </c>
      <c r="J208" s="59">
        <f t="shared" si="7"/>
        <v>2.709296639224021</v>
      </c>
    </row>
    <row r="209" spans="1:10" x14ac:dyDescent="0.25">
      <c r="A209">
        <v>999999790</v>
      </c>
      <c r="B209">
        <f>INDEX(calc_utili!$B$5:$BT$305,MATCH($A209,calc_utili!$B$5:$B$305,0),MATCH(B$5,calc_utili!$B$5:$BT$5,0))</f>
        <v>1.2226223995986101</v>
      </c>
      <c r="C209">
        <f>INDEX(calc_utili!$B$5:$BT$305,MATCH($A209,calc_utili!$B$5:$B$305,0),MATCH(C$5,calc_utili!$B$5:$BT$5,0))</f>
        <v>1.57120708056084</v>
      </c>
      <c r="D209">
        <f>INDEX(calc_utili!$B$5:$BT$305,MATCH($A209,calc_utili!$B$5:$B$305,0),MATCH(D$5,calc_utili!$B$5:$BT$5,0))</f>
        <v>0.311683820715841</v>
      </c>
      <c r="E209">
        <f>INDEX(calc_utili!$B$5:$BT$305,MATCH($A209,calc_utili!$B$5:$B$305,0),MATCH(E$5,calc_utili!$B$5:$BT$5,0))</f>
        <v>-0.29875567183358198</v>
      </c>
      <c r="F209">
        <f>INDEX(calc_utili!$B$5:$BT$305,MATCH($A209,calc_utili!$B$5:$B$305,0),MATCH(F$5,calc_utili!$B$5:$BT$5,0))</f>
        <v>-0.26453696849512098</v>
      </c>
      <c r="G209">
        <f>INDEX(calc_utili!$B$5:$BT$305,MATCH(Prod_3!$A209,calc_utili!$B$5:$B$305,0),MATCH(Prod_3!G$5,calc_utili!$B$5:$BT$5,0))</f>
        <v>-0.22647214759141088</v>
      </c>
      <c r="H209">
        <f t="shared" si="6"/>
        <v>2.3157485129551771</v>
      </c>
      <c r="J209" s="59">
        <f t="shared" si="7"/>
        <v>10.132504391779575</v>
      </c>
    </row>
    <row r="210" spans="1:10" x14ac:dyDescent="0.25">
      <c r="A210">
        <v>999999791</v>
      </c>
      <c r="B210">
        <f>INDEX(calc_utili!$B$5:$BT$305,MATCH($A210,calc_utili!$B$5:$B$305,0),MATCH(B$5,calc_utili!$B$5:$BT$5,0))</f>
        <v>0.39234112800059501</v>
      </c>
      <c r="C210">
        <f>INDEX(calc_utili!$B$5:$BT$305,MATCH($A210,calc_utili!$B$5:$B$305,0),MATCH(C$5,calc_utili!$B$5:$BT$5,0))</f>
        <v>3.4774649006852698</v>
      </c>
      <c r="D210">
        <f>INDEX(calc_utili!$B$5:$BT$305,MATCH($A210,calc_utili!$B$5:$B$305,0),MATCH(D$5,calc_utili!$B$5:$BT$5,0))</f>
        <v>0.71046014852607697</v>
      </c>
      <c r="E210">
        <f>INDEX(calc_utili!$B$5:$BT$305,MATCH($A210,calc_utili!$B$5:$B$305,0),MATCH(E$5,calc_utili!$B$5:$BT$5,0))</f>
        <v>-0.41377304225612399</v>
      </c>
      <c r="F210">
        <f>INDEX(calc_utili!$B$5:$BT$305,MATCH($A210,calc_utili!$B$5:$B$305,0),MATCH(F$5,calc_utili!$B$5:$BT$5,0))</f>
        <v>-4.5873351083328802E-2</v>
      </c>
      <c r="G210">
        <f>INDEX(calc_utili!$B$5:$BT$305,MATCH(Prod_3!$A210,calc_utili!$B$5:$B$305,0),MATCH(Prod_3!G$5,calc_utili!$B$5:$BT$5,0))</f>
        <v>0.32431716576594072</v>
      </c>
      <c r="H210">
        <f t="shared" si="6"/>
        <v>4.4449369496384303</v>
      </c>
      <c r="J210" s="59">
        <f t="shared" si="7"/>
        <v>85.194506123565262</v>
      </c>
    </row>
    <row r="211" spans="1:10" x14ac:dyDescent="0.25">
      <c r="A211">
        <v>999999794</v>
      </c>
      <c r="B211">
        <f>INDEX(calc_utili!$B$5:$BT$305,MATCH($A211,calc_utili!$B$5:$B$305,0),MATCH(B$5,calc_utili!$B$5:$BT$5,0))</f>
        <v>-1.3298603747029301</v>
      </c>
      <c r="C211">
        <f>INDEX(calc_utili!$B$5:$BT$305,MATCH($A211,calc_utili!$B$5:$B$305,0),MATCH(C$5,calc_utili!$B$5:$BT$5,0))</f>
        <v>0.51191635265622404</v>
      </c>
      <c r="D211">
        <f>INDEX(calc_utili!$B$5:$BT$305,MATCH($A211,calc_utili!$B$5:$B$305,0),MATCH(D$5,calc_utili!$B$5:$BT$5,0))</f>
        <v>0.51098738902809004</v>
      </c>
      <c r="E211">
        <f>INDEX(calc_utili!$B$5:$BT$305,MATCH($A211,calc_utili!$B$5:$B$305,0),MATCH(E$5,calc_utili!$B$5:$BT$5,0))</f>
        <v>-0.91562988686403002</v>
      </c>
      <c r="F211">
        <f>INDEX(calc_utili!$B$5:$BT$305,MATCH($A211,calc_utili!$B$5:$B$305,0),MATCH(F$5,calc_utili!$B$5:$BT$5,0))</f>
        <v>0.22441968363575199</v>
      </c>
      <c r="G211">
        <f>INDEX(calc_utili!$B$5:$BT$305,MATCH(Prod_3!$A211,calc_utili!$B$5:$B$305,0),MATCH(Prod_3!G$5,calc_utili!$B$5:$BT$5,0))</f>
        <v>0.97408059904689459</v>
      </c>
      <c r="H211">
        <f t="shared" si="6"/>
        <v>-2.4086237199999472E-2</v>
      </c>
      <c r="J211" s="59">
        <f t="shared" si="7"/>
        <v>0.9762015212420434</v>
      </c>
    </row>
    <row r="212" spans="1:10" x14ac:dyDescent="0.25">
      <c r="A212">
        <v>999999795</v>
      </c>
      <c r="B212">
        <f>INDEX(calc_utili!$B$5:$BT$305,MATCH($A212,calc_utili!$B$5:$B$305,0),MATCH(B$5,calc_utili!$B$5:$BT$5,0))</f>
        <v>-1.32599805953421</v>
      </c>
      <c r="C212">
        <f>INDEX(calc_utili!$B$5:$BT$305,MATCH($A212,calc_utili!$B$5:$B$305,0),MATCH(C$5,calc_utili!$B$5:$BT$5,0))</f>
        <v>4.5967316705174799</v>
      </c>
      <c r="D212">
        <f>INDEX(calc_utili!$B$5:$BT$305,MATCH($A212,calc_utili!$B$5:$B$305,0),MATCH(D$5,calc_utili!$B$5:$BT$5,0))</f>
        <v>0.60157351520649904</v>
      </c>
      <c r="E212">
        <f>INDEX(calc_utili!$B$5:$BT$305,MATCH($A212,calc_utili!$B$5:$B$305,0),MATCH(E$5,calc_utili!$B$5:$BT$5,0))</f>
        <v>0.678848322540058</v>
      </c>
      <c r="F212">
        <f>INDEX(calc_utili!$B$5:$BT$305,MATCH($A212,calc_utili!$B$5:$B$305,0),MATCH(F$5,calc_utili!$B$5:$BT$5,0))</f>
        <v>-0.25640240389076502</v>
      </c>
      <c r="G212">
        <f>INDEX(calc_utili!$B$5:$BT$305,MATCH(Prod_3!$A212,calc_utili!$B$5:$B$305,0),MATCH(Prod_3!G$5,calc_utili!$B$5:$BT$5,0))</f>
        <v>0.21303849304265166</v>
      </c>
      <c r="H212">
        <f t="shared" si="6"/>
        <v>4.5077915378817135</v>
      </c>
      <c r="J212" s="59">
        <f t="shared" si="7"/>
        <v>90.72124268220513</v>
      </c>
    </row>
    <row r="213" spans="1:10" x14ac:dyDescent="0.25">
      <c r="A213">
        <v>999999796</v>
      </c>
      <c r="B213">
        <f>INDEX(calc_utili!$B$5:$BT$305,MATCH($A213,calc_utili!$B$5:$B$305,0),MATCH(B$5,calc_utili!$B$5:$BT$5,0))</f>
        <v>-1.6788757241268899</v>
      </c>
      <c r="C213">
        <f>INDEX(calc_utili!$B$5:$BT$305,MATCH($A213,calc_utili!$B$5:$B$305,0),MATCH(C$5,calc_utili!$B$5:$BT$5,0))</f>
        <v>2.0636877651593499</v>
      </c>
      <c r="D213">
        <f>INDEX(calc_utili!$B$5:$BT$305,MATCH($A213,calc_utili!$B$5:$B$305,0),MATCH(D$5,calc_utili!$B$5:$BT$5,0))</f>
        <v>0.96888099371723202</v>
      </c>
      <c r="E213">
        <f>INDEX(calc_utili!$B$5:$BT$305,MATCH($A213,calc_utili!$B$5:$B$305,0),MATCH(E$5,calc_utili!$B$5:$BT$5,0))</f>
        <v>0.30269938553172698</v>
      </c>
      <c r="F213">
        <f>INDEX(calc_utili!$B$5:$BT$305,MATCH($A213,calc_utili!$B$5:$B$305,0),MATCH(F$5,calc_utili!$B$5:$BT$5,0))</f>
        <v>1.5537876060456699</v>
      </c>
      <c r="G213">
        <f>INDEX(calc_utili!$B$5:$BT$305,MATCH(Prod_3!$A213,calc_utili!$B$5:$B$305,0),MATCH(Prod_3!G$5,calc_utili!$B$5:$BT$5,0))</f>
        <v>0.6256272485151797</v>
      </c>
      <c r="H213">
        <f t="shared" si="6"/>
        <v>3.8358072748422689</v>
      </c>
      <c r="J213" s="59">
        <f t="shared" si="7"/>
        <v>46.330814276072871</v>
      </c>
    </row>
    <row r="214" spans="1:10" x14ac:dyDescent="0.25">
      <c r="A214">
        <v>999999797</v>
      </c>
      <c r="B214">
        <f>INDEX(calc_utili!$B$5:$BT$305,MATCH($A214,calc_utili!$B$5:$B$305,0),MATCH(B$5,calc_utili!$B$5:$BT$5,0))</f>
        <v>-1.3198877457322999</v>
      </c>
      <c r="C214">
        <f>INDEX(calc_utili!$B$5:$BT$305,MATCH($A214,calc_utili!$B$5:$B$305,0),MATCH(C$5,calc_utili!$B$5:$BT$5,0))</f>
        <v>1.86561189624769</v>
      </c>
      <c r="D214">
        <f>INDEX(calc_utili!$B$5:$BT$305,MATCH($A214,calc_utili!$B$5:$B$305,0),MATCH(D$5,calc_utili!$B$5:$BT$5,0))</f>
        <v>-2.2701093798755199E-2</v>
      </c>
      <c r="E214">
        <f>INDEX(calc_utili!$B$5:$BT$305,MATCH($A214,calc_utili!$B$5:$B$305,0),MATCH(E$5,calc_utili!$B$5:$BT$5,0))</f>
        <v>1.1992441634006501</v>
      </c>
      <c r="F214">
        <f>INDEX(calc_utili!$B$5:$BT$305,MATCH($A214,calc_utili!$B$5:$B$305,0),MATCH(F$5,calc_utili!$B$5:$BT$5,0))</f>
        <v>0.58716678124214505</v>
      </c>
      <c r="G214">
        <f>INDEX(calc_utili!$B$5:$BT$305,MATCH(Prod_3!$A214,calc_utili!$B$5:$B$305,0),MATCH(Prod_3!G$5,calc_utili!$B$5:$BT$5,0))</f>
        <v>0.37659051301123947</v>
      </c>
      <c r="H214">
        <f t="shared" si="6"/>
        <v>2.6860245143706694</v>
      </c>
      <c r="J214" s="59">
        <f t="shared" si="7"/>
        <v>14.67322661369449</v>
      </c>
    </row>
    <row r="215" spans="1:10" x14ac:dyDescent="0.25">
      <c r="A215">
        <v>999999798</v>
      </c>
      <c r="B215">
        <f>INDEX(calc_utili!$B$5:$BT$305,MATCH($A215,calc_utili!$B$5:$B$305,0),MATCH(B$5,calc_utili!$B$5:$BT$5,0))</f>
        <v>-2.9716267072571401</v>
      </c>
      <c r="C215">
        <f>INDEX(calc_utili!$B$5:$BT$305,MATCH($A215,calc_utili!$B$5:$B$305,0),MATCH(C$5,calc_utili!$B$5:$BT$5,0))</f>
        <v>-0.13895416309609199</v>
      </c>
      <c r="D215">
        <f>INDEX(calc_utili!$B$5:$BT$305,MATCH($A215,calc_utili!$B$5:$B$305,0),MATCH(D$5,calc_utili!$B$5:$BT$5,0))</f>
        <v>0.81723776761699696</v>
      </c>
      <c r="E215">
        <f>INDEX(calc_utili!$B$5:$BT$305,MATCH($A215,calc_utili!$B$5:$B$305,0),MATCH(E$5,calc_utili!$B$5:$BT$5,0))</f>
        <v>0.77841975256044205</v>
      </c>
      <c r="F215">
        <f>INDEX(calc_utili!$B$5:$BT$305,MATCH($A215,calc_utili!$B$5:$B$305,0),MATCH(F$5,calc_utili!$B$5:$BT$5,0))</f>
        <v>-0.47128803774816902</v>
      </c>
      <c r="G215">
        <f>INDEX(calc_utili!$B$5:$BT$305,MATCH(Prod_3!$A215,calc_utili!$B$5:$B$305,0),MATCH(Prod_3!G$5,calc_utili!$B$5:$BT$5,0))</f>
        <v>0.38963102975431108</v>
      </c>
      <c r="H215">
        <f t="shared" si="6"/>
        <v>-1.5965803581696507</v>
      </c>
      <c r="J215" s="59">
        <f t="shared" si="7"/>
        <v>0.20258811360367202</v>
      </c>
    </row>
    <row r="216" spans="1:10" x14ac:dyDescent="0.25">
      <c r="A216">
        <v>999999801</v>
      </c>
      <c r="B216">
        <f>INDEX(calc_utili!$B$5:$BT$305,MATCH($A216,calc_utili!$B$5:$B$305,0),MATCH(B$5,calc_utili!$B$5:$BT$5,0))</f>
        <v>-0.40876181396439798</v>
      </c>
      <c r="C216">
        <f>INDEX(calc_utili!$B$5:$BT$305,MATCH($A216,calc_utili!$B$5:$B$305,0),MATCH(C$5,calc_utili!$B$5:$BT$5,0))</f>
        <v>2.0800499267807702</v>
      </c>
      <c r="D216">
        <f>INDEX(calc_utili!$B$5:$BT$305,MATCH($A216,calc_utili!$B$5:$B$305,0),MATCH(D$5,calc_utili!$B$5:$BT$5,0))</f>
        <v>0.263418354042041</v>
      </c>
      <c r="E216">
        <f>INDEX(calc_utili!$B$5:$BT$305,MATCH($A216,calc_utili!$B$5:$B$305,0),MATCH(E$5,calc_utili!$B$5:$BT$5,0))</f>
        <v>-0.107502555400527</v>
      </c>
      <c r="F216">
        <f>INDEX(calc_utili!$B$5:$BT$305,MATCH($A216,calc_utili!$B$5:$B$305,0),MATCH(F$5,calc_utili!$B$5:$BT$5,0))</f>
        <v>0.75655174084771104</v>
      </c>
      <c r="G216">
        <f>INDEX(calc_utili!$B$5:$BT$305,MATCH(Prod_3!$A216,calc_utili!$B$5:$B$305,0),MATCH(Prod_3!G$5,calc_utili!$B$5:$BT$5,0))</f>
        <v>0.65004192779324566</v>
      </c>
      <c r="H216">
        <f t="shared" si="6"/>
        <v>3.2337975800988428</v>
      </c>
      <c r="J216" s="59">
        <f t="shared" si="7"/>
        <v>25.375841010885242</v>
      </c>
    </row>
    <row r="217" spans="1:10" x14ac:dyDescent="0.25">
      <c r="A217">
        <v>999999802</v>
      </c>
      <c r="B217">
        <f>INDEX(calc_utili!$B$5:$BT$305,MATCH($A217,calc_utili!$B$5:$B$305,0),MATCH(B$5,calc_utili!$B$5:$BT$5,0))</f>
        <v>-0.155008187776006</v>
      </c>
      <c r="C217">
        <f>INDEX(calc_utili!$B$5:$BT$305,MATCH($A217,calc_utili!$B$5:$B$305,0),MATCH(C$5,calc_utili!$B$5:$BT$5,0))</f>
        <v>2.22489792369247</v>
      </c>
      <c r="D217">
        <f>INDEX(calc_utili!$B$5:$BT$305,MATCH($A217,calc_utili!$B$5:$B$305,0),MATCH(D$5,calc_utili!$B$5:$BT$5,0))</f>
        <v>0.29734087759232702</v>
      </c>
      <c r="E217">
        <f>INDEX(calc_utili!$B$5:$BT$305,MATCH($A217,calc_utili!$B$5:$B$305,0),MATCH(E$5,calc_utili!$B$5:$BT$5,0))</f>
        <v>0.22678414091209301</v>
      </c>
      <c r="F217">
        <f>INDEX(calc_utili!$B$5:$BT$305,MATCH($A217,calc_utili!$B$5:$B$305,0),MATCH(F$5,calc_utili!$B$5:$BT$5,0))</f>
        <v>-0.18417502304531</v>
      </c>
      <c r="G217">
        <f>INDEX(calc_utili!$B$5:$BT$305,MATCH(Prod_3!$A217,calc_utili!$B$5:$B$305,0),MATCH(Prod_3!G$5,calc_utili!$B$5:$BT$5,0))</f>
        <v>0.72269988791963335</v>
      </c>
      <c r="H217">
        <f t="shared" si="6"/>
        <v>3.1325396192952075</v>
      </c>
      <c r="J217" s="59">
        <f t="shared" si="7"/>
        <v>22.932144569495403</v>
      </c>
    </row>
    <row r="218" spans="1:10" x14ac:dyDescent="0.25">
      <c r="A218">
        <v>999999803</v>
      </c>
      <c r="B218">
        <f>INDEX(calc_utili!$B$5:$BT$305,MATCH($A218,calc_utili!$B$5:$B$305,0),MATCH(B$5,calc_utili!$B$5:$BT$5,0))</f>
        <v>-0.25100773329319098</v>
      </c>
      <c r="C218">
        <f>INDEX(calc_utili!$B$5:$BT$305,MATCH($A218,calc_utili!$B$5:$B$305,0),MATCH(C$5,calc_utili!$B$5:$BT$5,0))</f>
        <v>2.5315208242132599</v>
      </c>
      <c r="D218">
        <f>INDEX(calc_utili!$B$5:$BT$305,MATCH($A218,calc_utili!$B$5:$B$305,0),MATCH(D$5,calc_utili!$B$5:$BT$5,0))</f>
        <v>0.76344556136097996</v>
      </c>
      <c r="E218">
        <f>INDEX(calc_utili!$B$5:$BT$305,MATCH($A218,calc_utili!$B$5:$B$305,0),MATCH(E$5,calc_utili!$B$5:$BT$5,0))</f>
        <v>0.63458824333599795</v>
      </c>
      <c r="F218">
        <f>INDEX(calc_utili!$B$5:$BT$305,MATCH($A218,calc_utili!$B$5:$B$305,0),MATCH(F$5,calc_utili!$B$5:$BT$5,0))</f>
        <v>-4.4258223390907799E-2</v>
      </c>
      <c r="G218">
        <f>INDEX(calc_utili!$B$5:$BT$305,MATCH(Prod_3!$A218,calc_utili!$B$5:$B$305,0),MATCH(Prod_3!G$5,calc_utili!$B$5:$BT$5,0))</f>
        <v>0.7642299954133529</v>
      </c>
      <c r="H218">
        <f t="shared" si="6"/>
        <v>4.3985186676394914</v>
      </c>
      <c r="J218" s="59">
        <f t="shared" si="7"/>
        <v>81.330302178988845</v>
      </c>
    </row>
    <row r="219" spans="1:10" x14ac:dyDescent="0.25">
      <c r="A219">
        <v>999999804</v>
      </c>
      <c r="B219">
        <f>INDEX(calc_utili!$B$5:$BT$305,MATCH($A219,calc_utili!$B$5:$B$305,0),MATCH(B$5,calc_utili!$B$5:$BT$5,0))</f>
        <v>-0.79132090029912505</v>
      </c>
      <c r="C219">
        <f>INDEX(calc_utili!$B$5:$BT$305,MATCH($A219,calc_utili!$B$5:$B$305,0),MATCH(C$5,calc_utili!$B$5:$BT$5,0))</f>
        <v>2.5571187933377599</v>
      </c>
      <c r="D219">
        <f>INDEX(calc_utili!$B$5:$BT$305,MATCH($A219,calc_utili!$B$5:$B$305,0),MATCH(D$5,calc_utili!$B$5:$BT$5,0))</f>
        <v>-0.48993690514077098</v>
      </c>
      <c r="E219">
        <f>INDEX(calc_utili!$B$5:$BT$305,MATCH($A219,calc_utili!$B$5:$B$305,0),MATCH(E$5,calc_utili!$B$5:$BT$5,0))</f>
        <v>-0.66555267810165797</v>
      </c>
      <c r="F219">
        <f>INDEX(calc_utili!$B$5:$BT$305,MATCH($A219,calc_utili!$B$5:$B$305,0),MATCH(F$5,calc_utili!$B$5:$BT$5,0))</f>
        <v>-0.319947898181004</v>
      </c>
      <c r="G219">
        <f>INDEX(calc_utili!$B$5:$BT$305,MATCH(Prod_3!$A219,calc_utili!$B$5:$B$305,0),MATCH(Prod_3!G$5,calc_utili!$B$5:$BT$5,0))</f>
        <v>0.43776815620327225</v>
      </c>
      <c r="H219">
        <f t="shared" si="6"/>
        <v>0.72812856781847424</v>
      </c>
      <c r="J219" s="59">
        <f t="shared" si="7"/>
        <v>2.0712008665142139</v>
      </c>
    </row>
    <row r="220" spans="1:10" x14ac:dyDescent="0.25">
      <c r="A220">
        <v>999999805</v>
      </c>
      <c r="B220">
        <f>INDEX(calc_utili!$B$5:$BT$305,MATCH($A220,calc_utili!$B$5:$B$305,0),MATCH(B$5,calc_utili!$B$5:$BT$5,0))</f>
        <v>1.24154794981828</v>
      </c>
      <c r="C220">
        <f>INDEX(calc_utili!$B$5:$BT$305,MATCH($A220,calc_utili!$B$5:$B$305,0),MATCH(C$5,calc_utili!$B$5:$BT$5,0))</f>
        <v>2.2679777396029999</v>
      </c>
      <c r="D220">
        <f>INDEX(calc_utili!$B$5:$BT$305,MATCH($A220,calc_utili!$B$5:$B$305,0),MATCH(D$5,calc_utili!$B$5:$BT$5,0))</f>
        <v>-0.23638502304954001</v>
      </c>
      <c r="E220">
        <f>INDEX(calc_utili!$B$5:$BT$305,MATCH($A220,calc_utili!$B$5:$B$305,0),MATCH(E$5,calc_utili!$B$5:$BT$5,0))</f>
        <v>0.41119616379285701</v>
      </c>
      <c r="F220">
        <f>INDEX(calc_utili!$B$5:$BT$305,MATCH($A220,calc_utili!$B$5:$B$305,0),MATCH(F$5,calc_utili!$B$5:$BT$5,0))</f>
        <v>-0.38379695528498098</v>
      </c>
      <c r="G220">
        <f>INDEX(calc_utili!$B$5:$BT$305,MATCH(Prod_3!$A220,calc_utili!$B$5:$B$305,0),MATCH(Prod_3!G$5,calc_utili!$B$5:$BT$5,0))</f>
        <v>0.74317742765623329</v>
      </c>
      <c r="H220">
        <f t="shared" si="6"/>
        <v>4.0437173025358497</v>
      </c>
      <c r="J220" s="59">
        <f t="shared" si="7"/>
        <v>57.037976623444727</v>
      </c>
    </row>
    <row r="221" spans="1:10" x14ac:dyDescent="0.25">
      <c r="A221">
        <v>999999806</v>
      </c>
      <c r="B221">
        <f>INDEX(calc_utili!$B$5:$BT$305,MATCH($A221,calc_utili!$B$5:$B$305,0),MATCH(B$5,calc_utili!$B$5:$BT$5,0))</f>
        <v>0.27997620340805501</v>
      </c>
      <c r="C221">
        <f>INDEX(calc_utili!$B$5:$BT$305,MATCH($A221,calc_utili!$B$5:$B$305,0),MATCH(C$5,calc_utili!$B$5:$BT$5,0))</f>
        <v>1.50035685609869</v>
      </c>
      <c r="D221">
        <f>INDEX(calc_utili!$B$5:$BT$305,MATCH($A221,calc_utili!$B$5:$B$305,0),MATCH(D$5,calc_utili!$B$5:$BT$5,0))</f>
        <v>0.94711880983826602</v>
      </c>
      <c r="E221">
        <f>INDEX(calc_utili!$B$5:$BT$305,MATCH($A221,calc_utili!$B$5:$B$305,0),MATCH(E$5,calc_utili!$B$5:$BT$5,0))</f>
        <v>-0.34878085269214698</v>
      </c>
      <c r="F221">
        <f>INDEX(calc_utili!$B$5:$BT$305,MATCH($A221,calc_utili!$B$5:$B$305,0),MATCH(F$5,calc_utili!$B$5:$BT$5,0))</f>
        <v>0.67327337093991102</v>
      </c>
      <c r="G221">
        <f>INDEX(calc_utili!$B$5:$BT$305,MATCH(Prod_3!$A221,calc_utili!$B$5:$B$305,0),MATCH(Prod_3!G$5,calc_utili!$B$5:$BT$5,0))</f>
        <v>1.3644226700875688</v>
      </c>
      <c r="H221">
        <f t="shared" si="6"/>
        <v>4.4163670576803433</v>
      </c>
      <c r="J221" s="59">
        <f t="shared" si="7"/>
        <v>82.794949046804916</v>
      </c>
    </row>
    <row r="222" spans="1:10" x14ac:dyDescent="0.25">
      <c r="A222">
        <v>999999807</v>
      </c>
      <c r="B222">
        <f>INDEX(calc_utili!$B$5:$BT$305,MATCH($A222,calc_utili!$B$5:$B$305,0),MATCH(B$5,calc_utili!$B$5:$BT$5,0))</f>
        <v>-1.3571998402585901</v>
      </c>
      <c r="C222">
        <f>INDEX(calc_utili!$B$5:$BT$305,MATCH($A222,calc_utili!$B$5:$B$305,0),MATCH(C$5,calc_utili!$B$5:$BT$5,0))</f>
        <v>2.26907344922419</v>
      </c>
      <c r="D222">
        <f>INDEX(calc_utili!$B$5:$BT$305,MATCH($A222,calc_utili!$B$5:$B$305,0),MATCH(D$5,calc_utili!$B$5:$BT$5,0))</f>
        <v>1.3012108349412099</v>
      </c>
      <c r="E222">
        <f>INDEX(calc_utili!$B$5:$BT$305,MATCH($A222,calc_utili!$B$5:$B$305,0),MATCH(E$5,calc_utili!$B$5:$BT$5,0))</f>
        <v>-0.26393342220284099</v>
      </c>
      <c r="F222">
        <f>INDEX(calc_utili!$B$5:$BT$305,MATCH($A222,calc_utili!$B$5:$B$305,0),MATCH(F$5,calc_utili!$B$5:$BT$5,0))</f>
        <v>0.83167330770824199</v>
      </c>
      <c r="G222">
        <f>INDEX(calc_utili!$B$5:$BT$305,MATCH(Prod_3!$A222,calc_utili!$B$5:$B$305,0),MATCH(Prod_3!G$5,calc_utili!$B$5:$BT$5,0))</f>
        <v>1.4281215051893792</v>
      </c>
      <c r="H222">
        <f t="shared" si="6"/>
        <v>4.2089458346015896</v>
      </c>
      <c r="J222" s="59">
        <f t="shared" si="7"/>
        <v>67.285572288816752</v>
      </c>
    </row>
    <row r="223" spans="1:10" x14ac:dyDescent="0.25">
      <c r="A223">
        <v>999999808</v>
      </c>
      <c r="B223">
        <f>INDEX(calc_utili!$B$5:$BT$305,MATCH($A223,calc_utili!$B$5:$B$305,0),MATCH(B$5,calc_utili!$B$5:$BT$5,0))</f>
        <v>0.436497807544731</v>
      </c>
      <c r="C223">
        <f>INDEX(calc_utili!$B$5:$BT$305,MATCH($A223,calc_utili!$B$5:$B$305,0),MATCH(C$5,calc_utili!$B$5:$BT$5,0))</f>
        <v>3.3662243564169598</v>
      </c>
      <c r="D223">
        <f>INDEX(calc_utili!$B$5:$BT$305,MATCH($A223,calc_utili!$B$5:$B$305,0),MATCH(D$5,calc_utili!$B$5:$BT$5,0))</f>
        <v>1.0340330024614199</v>
      </c>
      <c r="E223">
        <f>INDEX(calc_utili!$B$5:$BT$305,MATCH($A223,calc_utili!$B$5:$B$305,0),MATCH(E$5,calc_utili!$B$5:$BT$5,0))</f>
        <v>0.288415894022859</v>
      </c>
      <c r="F223">
        <f>INDEX(calc_utili!$B$5:$BT$305,MATCH($A223,calc_utili!$B$5:$B$305,0),MATCH(F$5,calc_utili!$B$5:$BT$5,0))</f>
        <v>-0.30230642366122501</v>
      </c>
      <c r="G223">
        <f>INDEX(calc_utili!$B$5:$BT$305,MATCH(Prod_3!$A223,calc_utili!$B$5:$B$305,0),MATCH(Prod_3!G$5,calc_utili!$B$5:$BT$5,0))</f>
        <v>0.28638199532542163</v>
      </c>
      <c r="H223">
        <f t="shared" si="6"/>
        <v>5.1092466321101657</v>
      </c>
      <c r="J223" s="59">
        <f t="shared" si="7"/>
        <v>165.54559115046277</v>
      </c>
    </row>
    <row r="224" spans="1:10" x14ac:dyDescent="0.25">
      <c r="A224">
        <v>999999810</v>
      </c>
      <c r="B224">
        <f>INDEX(calc_utili!$B$5:$BT$305,MATCH($A224,calc_utili!$B$5:$B$305,0),MATCH(B$5,calc_utili!$B$5:$BT$5,0))</f>
        <v>-0.21739890716813101</v>
      </c>
      <c r="C224">
        <f>INDEX(calc_utili!$B$5:$BT$305,MATCH($A224,calc_utili!$B$5:$B$305,0),MATCH(C$5,calc_utili!$B$5:$BT$5,0))</f>
        <v>1.1374881403891</v>
      </c>
      <c r="D224">
        <f>INDEX(calc_utili!$B$5:$BT$305,MATCH($A224,calc_utili!$B$5:$B$305,0),MATCH(D$5,calc_utili!$B$5:$BT$5,0))</f>
        <v>7.3822079990248604E-2</v>
      </c>
      <c r="E224">
        <f>INDEX(calc_utili!$B$5:$BT$305,MATCH($A224,calc_utili!$B$5:$B$305,0),MATCH(E$5,calc_utili!$B$5:$BT$5,0))</f>
        <v>-0.31595472366942301</v>
      </c>
      <c r="F224">
        <f>INDEX(calc_utili!$B$5:$BT$305,MATCH($A224,calc_utili!$B$5:$B$305,0),MATCH(F$5,calc_utili!$B$5:$BT$5,0))</f>
        <v>0.74937454382018298</v>
      </c>
      <c r="G224">
        <f>INDEX(calc_utili!$B$5:$BT$305,MATCH(Prod_3!$A224,calc_utili!$B$5:$B$305,0),MATCH(Prod_3!G$5,calc_utili!$B$5:$BT$5,0))</f>
        <v>0.68930614676950519</v>
      </c>
      <c r="H224">
        <f t="shared" si="6"/>
        <v>2.1166372801314828</v>
      </c>
      <c r="J224" s="59">
        <f t="shared" si="7"/>
        <v>8.3031692571478803</v>
      </c>
    </row>
    <row r="225" spans="1:10" x14ac:dyDescent="0.25">
      <c r="A225">
        <v>999999811</v>
      </c>
      <c r="B225">
        <f>INDEX(calc_utili!$B$5:$BT$305,MATCH($A225,calc_utili!$B$5:$B$305,0),MATCH(B$5,calc_utili!$B$5:$BT$5,0))</f>
        <v>-1.7923170123060199</v>
      </c>
      <c r="C225">
        <f>INDEX(calc_utili!$B$5:$BT$305,MATCH($A225,calc_utili!$B$5:$B$305,0),MATCH(C$5,calc_utili!$B$5:$BT$5,0))</f>
        <v>1.3142443285413501</v>
      </c>
      <c r="D225">
        <f>INDEX(calc_utili!$B$5:$BT$305,MATCH($A225,calc_utili!$B$5:$B$305,0),MATCH(D$5,calc_utili!$B$5:$BT$5,0))</f>
        <v>0.1541790022226</v>
      </c>
      <c r="E225">
        <f>INDEX(calc_utili!$B$5:$BT$305,MATCH($A225,calc_utili!$B$5:$B$305,0),MATCH(E$5,calc_utili!$B$5:$BT$5,0))</f>
        <v>-1.2907358272189501E-2</v>
      </c>
      <c r="F225">
        <f>INDEX(calc_utili!$B$5:$BT$305,MATCH($A225,calc_utili!$B$5:$B$305,0),MATCH(F$5,calc_utili!$B$5:$BT$5,0))</f>
        <v>0.12846193140633699</v>
      </c>
      <c r="G225">
        <f>INDEX(calc_utili!$B$5:$BT$305,MATCH(Prod_3!$A225,calc_utili!$B$5:$B$305,0),MATCH(Prod_3!G$5,calc_utili!$B$5:$BT$5,0))</f>
        <v>0.65335787874215878</v>
      </c>
      <c r="H225">
        <f t="shared" si="6"/>
        <v>0.44501877033423642</v>
      </c>
      <c r="J225" s="59">
        <f t="shared" si="7"/>
        <v>1.5605194870301171</v>
      </c>
    </row>
    <row r="226" spans="1:10" x14ac:dyDescent="0.25">
      <c r="A226">
        <v>999999812</v>
      </c>
      <c r="B226">
        <f>INDEX(calc_utili!$B$5:$BT$305,MATCH($A226,calc_utili!$B$5:$B$305,0),MATCH(B$5,calc_utili!$B$5:$BT$5,0))</f>
        <v>-0.164741052564952</v>
      </c>
      <c r="C226">
        <f>INDEX(calc_utili!$B$5:$BT$305,MATCH($A226,calc_utili!$B$5:$B$305,0),MATCH(C$5,calc_utili!$B$5:$BT$5,0))</f>
        <v>1.2142445336466701</v>
      </c>
      <c r="D226">
        <f>INDEX(calc_utili!$B$5:$BT$305,MATCH($A226,calc_utili!$B$5:$B$305,0),MATCH(D$5,calc_utili!$B$5:$BT$5,0))</f>
        <v>2.96409030742124E-2</v>
      </c>
      <c r="E226">
        <f>INDEX(calc_utili!$B$5:$BT$305,MATCH($A226,calc_utili!$B$5:$B$305,0),MATCH(E$5,calc_utili!$B$5:$BT$5,0))</f>
        <v>-0.97658069145844195</v>
      </c>
      <c r="F226">
        <f>INDEX(calc_utili!$B$5:$BT$305,MATCH($A226,calc_utili!$B$5:$B$305,0),MATCH(F$5,calc_utili!$B$5:$BT$5,0))</f>
        <v>-0.130289463971375</v>
      </c>
      <c r="G226">
        <f>INDEX(calc_utili!$B$5:$BT$305,MATCH(Prod_3!$A226,calc_utili!$B$5:$B$305,0),MATCH(Prod_3!G$5,calc_utili!$B$5:$BT$5,0))</f>
        <v>0.74326514259656662</v>
      </c>
      <c r="H226">
        <f t="shared" si="6"/>
        <v>0.7155393713226802</v>
      </c>
      <c r="J226" s="59">
        <f t="shared" si="7"/>
        <v>2.0452895553354895</v>
      </c>
    </row>
    <row r="227" spans="1:10" x14ac:dyDescent="0.25">
      <c r="A227">
        <v>999999814</v>
      </c>
      <c r="B227">
        <f>INDEX(calc_utili!$B$5:$BT$305,MATCH($A227,calc_utili!$B$5:$B$305,0),MATCH(B$5,calc_utili!$B$5:$BT$5,0))</f>
        <v>-2.0035581426362299</v>
      </c>
      <c r="C227">
        <f>INDEX(calc_utili!$B$5:$BT$305,MATCH($A227,calc_utili!$B$5:$B$305,0),MATCH(C$5,calc_utili!$B$5:$BT$5,0))</f>
        <v>2.80524987954585E-2</v>
      </c>
      <c r="D227">
        <f>INDEX(calc_utili!$B$5:$BT$305,MATCH($A227,calc_utili!$B$5:$B$305,0),MATCH(D$5,calc_utili!$B$5:$BT$5,0))</f>
        <v>0.32517591580934802</v>
      </c>
      <c r="E227">
        <f>INDEX(calc_utili!$B$5:$BT$305,MATCH($A227,calc_utili!$B$5:$B$305,0),MATCH(E$5,calc_utili!$B$5:$BT$5,0))</f>
        <v>0.84448858905287405</v>
      </c>
      <c r="F227">
        <f>INDEX(calc_utili!$B$5:$BT$305,MATCH($A227,calc_utili!$B$5:$B$305,0),MATCH(F$5,calc_utili!$B$5:$BT$5,0))</f>
        <v>-0.26276507433228902</v>
      </c>
      <c r="G227">
        <f>INDEX(calc_utili!$B$5:$BT$305,MATCH(Prod_3!$A227,calc_utili!$B$5:$B$305,0),MATCH(Prod_3!G$5,calc_utili!$B$5:$BT$5,0))</f>
        <v>-5.0663762191768047E-2</v>
      </c>
      <c r="H227">
        <f t="shared" si="6"/>
        <v>-1.1192699755026063</v>
      </c>
      <c r="J227" s="59">
        <f t="shared" si="7"/>
        <v>0.32651807383036585</v>
      </c>
    </row>
    <row r="228" spans="1:10" x14ac:dyDescent="0.25">
      <c r="A228">
        <v>999999816</v>
      </c>
      <c r="B228">
        <f>INDEX(calc_utili!$B$5:$BT$305,MATCH($A228,calc_utili!$B$5:$B$305,0),MATCH(B$5,calc_utili!$B$5:$BT$5,0))</f>
        <v>-2.7616719177560598</v>
      </c>
      <c r="C228">
        <f>INDEX(calc_utili!$B$5:$BT$305,MATCH($A228,calc_utili!$B$5:$B$305,0),MATCH(C$5,calc_utili!$B$5:$BT$5,0))</f>
        <v>8.9334454322016199E-2</v>
      </c>
      <c r="D228">
        <f>INDEX(calc_utili!$B$5:$BT$305,MATCH($A228,calc_utili!$B$5:$B$305,0),MATCH(D$5,calc_utili!$B$5:$BT$5,0))</f>
        <v>0.23344347207083299</v>
      </c>
      <c r="E228">
        <f>INDEX(calc_utili!$B$5:$BT$305,MATCH($A228,calc_utili!$B$5:$B$305,0),MATCH(E$5,calc_utili!$B$5:$BT$5,0))</f>
        <v>0.68643375015072206</v>
      </c>
      <c r="F228">
        <f>INDEX(calc_utili!$B$5:$BT$305,MATCH($A228,calc_utili!$B$5:$B$305,0),MATCH(F$5,calc_utili!$B$5:$BT$5,0))</f>
        <v>-0.22103988304714201</v>
      </c>
      <c r="G228">
        <f>INDEX(calc_utili!$B$5:$BT$305,MATCH(Prod_3!$A228,calc_utili!$B$5:$B$305,0),MATCH(Prod_3!G$5,calc_utili!$B$5:$BT$5,0))</f>
        <v>0.36579560430969948</v>
      </c>
      <c r="H228">
        <f t="shared" si="6"/>
        <v>-1.6077045199499314</v>
      </c>
      <c r="J228" s="59">
        <f t="shared" si="7"/>
        <v>0.20034697913546737</v>
      </c>
    </row>
    <row r="229" spans="1:10" x14ac:dyDescent="0.25">
      <c r="A229">
        <v>999999818</v>
      </c>
      <c r="B229">
        <f>INDEX(calc_utili!$B$5:$BT$305,MATCH($A229,calc_utili!$B$5:$B$305,0),MATCH(B$5,calc_utili!$B$5:$BT$5,0))</f>
        <v>-1.61468369665501</v>
      </c>
      <c r="C229">
        <f>INDEX(calc_utili!$B$5:$BT$305,MATCH($A229,calc_utili!$B$5:$B$305,0),MATCH(C$5,calc_utili!$B$5:$BT$5,0))</f>
        <v>1.21476941213625</v>
      </c>
      <c r="D229">
        <f>INDEX(calc_utili!$B$5:$BT$305,MATCH($A229,calc_utili!$B$5:$B$305,0),MATCH(D$5,calc_utili!$B$5:$BT$5,0))</f>
        <v>-0.25650500088124301</v>
      </c>
      <c r="E229">
        <f>INDEX(calc_utili!$B$5:$BT$305,MATCH($A229,calc_utili!$B$5:$B$305,0),MATCH(E$5,calc_utili!$B$5:$BT$5,0))</f>
        <v>0.113655079005116</v>
      </c>
      <c r="F229">
        <f>INDEX(calc_utili!$B$5:$BT$305,MATCH($A229,calc_utili!$B$5:$B$305,0),MATCH(F$5,calc_utili!$B$5:$BT$5,0))</f>
        <v>-0.56563312181743097</v>
      </c>
      <c r="G229">
        <f>INDEX(calc_utili!$B$5:$BT$305,MATCH(Prod_3!$A229,calc_utili!$B$5:$B$305,0),MATCH(Prod_3!G$5,calc_utili!$B$5:$BT$5,0))</f>
        <v>0.58723913664839333</v>
      </c>
      <c r="H229">
        <f t="shared" si="6"/>
        <v>-0.52115819156392473</v>
      </c>
      <c r="J229" s="59">
        <f t="shared" si="7"/>
        <v>0.5938323778802781</v>
      </c>
    </row>
    <row r="230" spans="1:10" x14ac:dyDescent="0.25">
      <c r="A230">
        <v>999999821</v>
      </c>
      <c r="B230">
        <f>INDEX(calc_utili!$B$5:$BT$305,MATCH($A230,calc_utili!$B$5:$B$305,0),MATCH(B$5,calc_utili!$B$5:$BT$5,0))</f>
        <v>-0.62044471728290496</v>
      </c>
      <c r="C230">
        <f>INDEX(calc_utili!$B$5:$BT$305,MATCH($A230,calc_utili!$B$5:$B$305,0),MATCH(C$5,calc_utili!$B$5:$BT$5,0))</f>
        <v>1.3625721595628699</v>
      </c>
      <c r="D230">
        <f>INDEX(calc_utili!$B$5:$BT$305,MATCH($A230,calc_utili!$B$5:$B$305,0),MATCH(D$5,calc_utili!$B$5:$BT$5,0))</f>
        <v>1.1857010143895399</v>
      </c>
      <c r="E230">
        <f>INDEX(calc_utili!$B$5:$BT$305,MATCH($A230,calc_utili!$B$5:$B$305,0),MATCH(E$5,calc_utili!$B$5:$BT$5,0))</f>
        <v>-0.95781457370127598</v>
      </c>
      <c r="F230">
        <f>INDEX(calc_utili!$B$5:$BT$305,MATCH($A230,calc_utili!$B$5:$B$305,0),MATCH(F$5,calc_utili!$B$5:$BT$5,0))</f>
        <v>-0.23640171731270701</v>
      </c>
      <c r="G230">
        <f>INDEX(calc_utili!$B$5:$BT$305,MATCH(Prod_3!$A230,calc_utili!$B$5:$B$305,0),MATCH(Prod_3!G$5,calc_utili!$B$5:$BT$5,0))</f>
        <v>0.68433066955407007</v>
      </c>
      <c r="H230">
        <f t="shared" si="6"/>
        <v>1.4179428352095917</v>
      </c>
      <c r="J230" s="59">
        <f t="shared" si="7"/>
        <v>4.1286184497441063</v>
      </c>
    </row>
    <row r="231" spans="1:10" x14ac:dyDescent="0.25">
      <c r="A231">
        <v>999999822</v>
      </c>
      <c r="B231">
        <f>INDEX(calc_utili!$B$5:$BT$305,MATCH($A231,calc_utili!$B$5:$B$305,0),MATCH(B$5,calc_utili!$B$5:$BT$5,0))</f>
        <v>1.2388337900698101</v>
      </c>
      <c r="C231">
        <f>INDEX(calc_utili!$B$5:$BT$305,MATCH($A231,calc_utili!$B$5:$B$305,0),MATCH(C$5,calc_utili!$B$5:$BT$5,0))</f>
        <v>-0.14762876526440499</v>
      </c>
      <c r="D231">
        <f>INDEX(calc_utili!$B$5:$BT$305,MATCH($A231,calc_utili!$B$5:$B$305,0),MATCH(D$5,calc_utili!$B$5:$BT$5,0))</f>
        <v>-3.9666829613994099E-2</v>
      </c>
      <c r="E231">
        <f>INDEX(calc_utili!$B$5:$BT$305,MATCH($A231,calc_utili!$B$5:$B$305,0),MATCH(E$5,calc_utili!$B$5:$BT$5,0))</f>
        <v>-0.73737514405269999</v>
      </c>
      <c r="F231">
        <f>INDEX(calc_utili!$B$5:$BT$305,MATCH($A231,calc_utili!$B$5:$B$305,0),MATCH(F$5,calc_utili!$B$5:$BT$5,0))</f>
        <v>-0.43863467205911</v>
      </c>
      <c r="G231">
        <f>INDEX(calc_utili!$B$5:$BT$305,MATCH(Prod_3!$A231,calc_utili!$B$5:$B$305,0),MATCH(Prod_3!G$5,calc_utili!$B$5:$BT$5,0))</f>
        <v>0.39009600217734075</v>
      </c>
      <c r="H231">
        <f t="shared" si="6"/>
        <v>0.26562438125694166</v>
      </c>
      <c r="J231" s="59">
        <f t="shared" si="7"/>
        <v>1.3042450677748061</v>
      </c>
    </row>
    <row r="232" spans="1:10" x14ac:dyDescent="0.25">
      <c r="A232">
        <v>999999823</v>
      </c>
      <c r="B232">
        <f>INDEX(calc_utili!$B$5:$BT$305,MATCH($A232,calc_utili!$B$5:$B$305,0),MATCH(B$5,calc_utili!$B$5:$BT$5,0))</f>
        <v>0.115169031372284</v>
      </c>
      <c r="C232">
        <f>INDEX(calc_utili!$B$5:$BT$305,MATCH($A232,calc_utili!$B$5:$B$305,0),MATCH(C$5,calc_utili!$B$5:$BT$5,0))</f>
        <v>1.2779035382558901</v>
      </c>
      <c r="D232">
        <f>INDEX(calc_utili!$B$5:$BT$305,MATCH($A232,calc_utili!$B$5:$B$305,0),MATCH(D$5,calc_utili!$B$5:$BT$5,0))</f>
        <v>0.18289499572411699</v>
      </c>
      <c r="E232">
        <f>INDEX(calc_utili!$B$5:$BT$305,MATCH($A232,calc_utili!$B$5:$B$305,0),MATCH(E$5,calc_utili!$B$5:$BT$5,0))</f>
        <v>-0.25372196349853599</v>
      </c>
      <c r="F232">
        <f>INDEX(calc_utili!$B$5:$BT$305,MATCH($A232,calc_utili!$B$5:$B$305,0),MATCH(F$5,calc_utili!$B$5:$BT$5,0))</f>
        <v>0.111305978054803</v>
      </c>
      <c r="G232">
        <f>INDEX(calc_utili!$B$5:$BT$305,MATCH(Prod_3!$A232,calc_utili!$B$5:$B$305,0),MATCH(Prod_3!G$5,calc_utili!$B$5:$BT$5,0))</f>
        <v>0.51334585769898844</v>
      </c>
      <c r="H232">
        <f t="shared" si="6"/>
        <v>1.9468974376075465</v>
      </c>
      <c r="J232" s="59">
        <f t="shared" si="7"/>
        <v>7.0069144325740478</v>
      </c>
    </row>
    <row r="233" spans="1:10" x14ac:dyDescent="0.25">
      <c r="A233">
        <v>999999824</v>
      </c>
      <c r="B233">
        <f>INDEX(calc_utili!$B$5:$BT$305,MATCH($A233,calc_utili!$B$5:$B$305,0),MATCH(B$5,calc_utili!$B$5:$BT$5,0))</f>
        <v>0.379836313535375</v>
      </c>
      <c r="C233">
        <f>INDEX(calc_utili!$B$5:$BT$305,MATCH($A233,calc_utili!$B$5:$B$305,0),MATCH(C$5,calc_utili!$B$5:$BT$5,0))</f>
        <v>5.6164056604414698</v>
      </c>
      <c r="D233">
        <f>INDEX(calc_utili!$B$5:$BT$305,MATCH($A233,calc_utili!$B$5:$B$305,0),MATCH(D$5,calc_utili!$B$5:$BT$5,0))</f>
        <v>0.74198660045332798</v>
      </c>
      <c r="E233">
        <f>INDEX(calc_utili!$B$5:$BT$305,MATCH($A233,calc_utili!$B$5:$B$305,0),MATCH(E$5,calc_utili!$B$5:$BT$5,0))</f>
        <v>-0.59640719008714305</v>
      </c>
      <c r="F233">
        <f>INDEX(calc_utili!$B$5:$BT$305,MATCH($A233,calc_utili!$B$5:$B$305,0),MATCH(F$5,calc_utili!$B$5:$BT$5,0))</f>
        <v>0.55767381126688198</v>
      </c>
      <c r="G233">
        <f>INDEX(calc_utili!$B$5:$BT$305,MATCH(Prod_3!$A233,calc_utili!$B$5:$B$305,0),MATCH(Prod_3!G$5,calc_utili!$B$5:$BT$5,0))</f>
        <v>1.288834258562698</v>
      </c>
      <c r="H233">
        <f t="shared" si="6"/>
        <v>7.9883294541726091</v>
      </c>
      <c r="J233" s="59">
        <f t="shared" si="7"/>
        <v>2946.3707984973303</v>
      </c>
    </row>
    <row r="234" spans="1:10" x14ac:dyDescent="0.25">
      <c r="A234">
        <v>999999825</v>
      </c>
      <c r="B234">
        <f>INDEX(calc_utili!$B$5:$BT$305,MATCH($A234,calc_utili!$B$5:$B$305,0),MATCH(B$5,calc_utili!$B$5:$BT$5,0))</f>
        <v>-1.6792351337542499</v>
      </c>
      <c r="C234">
        <f>INDEX(calc_utili!$B$5:$BT$305,MATCH($A234,calc_utili!$B$5:$B$305,0),MATCH(C$5,calc_utili!$B$5:$BT$5,0))</f>
        <v>1.18114429206516</v>
      </c>
      <c r="D234">
        <f>INDEX(calc_utili!$B$5:$BT$305,MATCH($A234,calc_utili!$B$5:$B$305,0),MATCH(D$5,calc_utili!$B$5:$BT$5,0))</f>
        <v>0.12100717728169599</v>
      </c>
      <c r="E234">
        <f>INDEX(calc_utili!$B$5:$BT$305,MATCH($A234,calc_utili!$B$5:$B$305,0),MATCH(E$5,calc_utili!$B$5:$BT$5,0))</f>
        <v>-1.9382442166111999E-2</v>
      </c>
      <c r="F234">
        <f>INDEX(calc_utili!$B$5:$BT$305,MATCH($A234,calc_utili!$B$5:$B$305,0),MATCH(F$5,calc_utili!$B$5:$BT$5,0))</f>
        <v>-0.40215294720226202</v>
      </c>
      <c r="G234">
        <f>INDEX(calc_utili!$B$5:$BT$305,MATCH(Prod_3!$A234,calc_utili!$B$5:$B$305,0),MATCH(Prod_3!G$5,calc_utili!$B$5:$BT$5,0))</f>
        <v>1.2267140336657913</v>
      </c>
      <c r="H234">
        <f t="shared" si="6"/>
        <v>0.42809497989002332</v>
      </c>
      <c r="J234" s="59">
        <f t="shared" si="7"/>
        <v>1.5343318047131285</v>
      </c>
    </row>
    <row r="235" spans="1:10" x14ac:dyDescent="0.25">
      <c r="A235">
        <v>999999826</v>
      </c>
      <c r="B235">
        <f>INDEX(calc_utili!$B$5:$BT$305,MATCH($A235,calc_utili!$B$5:$B$305,0),MATCH(B$5,calc_utili!$B$5:$BT$5,0))</f>
        <v>-0.33178905525814001</v>
      </c>
      <c r="C235">
        <f>INDEX(calc_utili!$B$5:$BT$305,MATCH($A235,calc_utili!$B$5:$B$305,0),MATCH(C$5,calc_utili!$B$5:$BT$5,0))</f>
        <v>1.0797769362970799</v>
      </c>
      <c r="D235">
        <f>INDEX(calc_utili!$B$5:$BT$305,MATCH($A235,calc_utili!$B$5:$B$305,0),MATCH(D$5,calc_utili!$B$5:$BT$5,0))</f>
        <v>0.29991771162282999</v>
      </c>
      <c r="E235">
        <f>INDEX(calc_utili!$B$5:$BT$305,MATCH($A235,calc_utili!$B$5:$B$305,0),MATCH(E$5,calc_utili!$B$5:$BT$5,0))</f>
        <v>-0.45407557740794802</v>
      </c>
      <c r="F235">
        <f>INDEX(calc_utili!$B$5:$BT$305,MATCH($A235,calc_utili!$B$5:$B$305,0),MATCH(F$5,calc_utili!$B$5:$BT$5,0))</f>
        <v>0.69275135211586603</v>
      </c>
      <c r="G235">
        <f>INDEX(calc_utili!$B$5:$BT$305,MATCH(Prod_3!$A235,calc_utili!$B$5:$B$305,0),MATCH(Prod_3!G$5,calc_utili!$B$5:$BT$5,0))</f>
        <v>0.47632992934438967</v>
      </c>
      <c r="H235">
        <f t="shared" si="6"/>
        <v>1.7629112967140776</v>
      </c>
      <c r="J235" s="59">
        <f t="shared" si="7"/>
        <v>5.8293837802991835</v>
      </c>
    </row>
    <row r="236" spans="1:10" x14ac:dyDescent="0.25">
      <c r="A236">
        <v>999999827</v>
      </c>
      <c r="B236">
        <f>INDEX(calc_utili!$B$5:$BT$305,MATCH($A236,calc_utili!$B$5:$B$305,0),MATCH(B$5,calc_utili!$B$5:$BT$5,0))</f>
        <v>1.4372182224192001</v>
      </c>
      <c r="C236">
        <f>INDEX(calc_utili!$B$5:$BT$305,MATCH($A236,calc_utili!$B$5:$B$305,0),MATCH(C$5,calc_utili!$B$5:$BT$5,0))</f>
        <v>0.52533054115419497</v>
      </c>
      <c r="D236">
        <f>INDEX(calc_utili!$B$5:$BT$305,MATCH($A236,calc_utili!$B$5:$B$305,0),MATCH(D$5,calc_utili!$B$5:$BT$5,0))</f>
        <v>-0.177679748980963</v>
      </c>
      <c r="E236">
        <f>INDEX(calc_utili!$B$5:$BT$305,MATCH($A236,calc_utili!$B$5:$B$305,0),MATCH(E$5,calc_utili!$B$5:$BT$5,0))</f>
        <v>-1.21212568380208</v>
      </c>
      <c r="F236">
        <f>INDEX(calc_utili!$B$5:$BT$305,MATCH($A236,calc_utili!$B$5:$B$305,0),MATCH(F$5,calc_utili!$B$5:$BT$5,0))</f>
        <v>-0.56777941730892301</v>
      </c>
      <c r="G236">
        <f>INDEX(calc_utili!$B$5:$BT$305,MATCH(Prod_3!$A236,calc_utili!$B$5:$B$305,0),MATCH(Prod_3!G$5,calc_utili!$B$5:$BT$5,0))</f>
        <v>8.0677362184712664E-2</v>
      </c>
      <c r="H236">
        <f t="shared" si="6"/>
        <v>8.5641275666141881E-2</v>
      </c>
      <c r="J236" s="59">
        <f t="shared" si="7"/>
        <v>1.0894154583674436</v>
      </c>
    </row>
    <row r="237" spans="1:10" x14ac:dyDescent="0.25">
      <c r="A237">
        <v>999999829</v>
      </c>
      <c r="B237">
        <f>INDEX(calc_utili!$B$5:$BT$305,MATCH($A237,calc_utili!$B$5:$B$305,0),MATCH(B$5,calc_utili!$B$5:$BT$5,0))</f>
        <v>0.36821084472155702</v>
      </c>
      <c r="C237">
        <f>INDEX(calc_utili!$B$5:$BT$305,MATCH($A237,calc_utili!$B$5:$B$305,0),MATCH(C$5,calc_utili!$B$5:$BT$5,0))</f>
        <v>-0.24281975214042201</v>
      </c>
      <c r="D237">
        <f>INDEX(calc_utili!$B$5:$BT$305,MATCH($A237,calc_utili!$B$5:$B$305,0),MATCH(D$5,calc_utili!$B$5:$BT$5,0))</f>
        <v>-0.55533754594614004</v>
      </c>
      <c r="E237">
        <f>INDEX(calc_utili!$B$5:$BT$305,MATCH($A237,calc_utili!$B$5:$B$305,0),MATCH(E$5,calc_utili!$B$5:$BT$5,0))</f>
        <v>0.112963903556432</v>
      </c>
      <c r="F237">
        <f>INDEX(calc_utili!$B$5:$BT$305,MATCH($A237,calc_utili!$B$5:$B$305,0),MATCH(F$5,calc_utili!$B$5:$BT$5,0))</f>
        <v>0.460245587504309</v>
      </c>
      <c r="G237">
        <f>INDEX(calc_utili!$B$5:$BT$305,MATCH(Prod_3!$A237,calc_utili!$B$5:$B$305,0),MATCH(Prod_3!G$5,calc_utili!$B$5:$BT$5,0))</f>
        <v>0.12750852827234715</v>
      </c>
      <c r="H237">
        <f t="shared" si="6"/>
        <v>0.27077156596808311</v>
      </c>
      <c r="J237" s="59">
        <f t="shared" si="7"/>
        <v>1.3109755647432508</v>
      </c>
    </row>
    <row r="238" spans="1:10" x14ac:dyDescent="0.25">
      <c r="A238">
        <v>999999831</v>
      </c>
      <c r="B238">
        <f>INDEX(calc_utili!$B$5:$BT$305,MATCH($A238,calc_utili!$B$5:$B$305,0),MATCH(B$5,calc_utili!$B$5:$BT$5,0))</f>
        <v>1.6164708025558501</v>
      </c>
      <c r="C238">
        <f>INDEX(calc_utili!$B$5:$BT$305,MATCH($A238,calc_utili!$B$5:$B$305,0),MATCH(C$5,calc_utili!$B$5:$BT$5,0))</f>
        <v>1.5341758060664199</v>
      </c>
      <c r="D238">
        <f>INDEX(calc_utili!$B$5:$BT$305,MATCH($A238,calc_utili!$B$5:$B$305,0),MATCH(D$5,calc_utili!$B$5:$BT$5,0))</f>
        <v>-0.18797718432414201</v>
      </c>
      <c r="E238">
        <f>INDEX(calc_utili!$B$5:$BT$305,MATCH($A238,calc_utili!$B$5:$B$305,0),MATCH(E$5,calc_utili!$B$5:$BT$5,0))</f>
        <v>0.396579515033949</v>
      </c>
      <c r="F238">
        <f>INDEX(calc_utili!$B$5:$BT$305,MATCH($A238,calc_utili!$B$5:$B$305,0),MATCH(F$5,calc_utili!$B$5:$BT$5,0))</f>
        <v>0.24447815088256999</v>
      </c>
      <c r="G238">
        <f>INDEX(calc_utili!$B$5:$BT$305,MATCH(Prod_3!$A238,calc_utili!$B$5:$B$305,0),MATCH(Prod_3!G$5,calc_utili!$B$5:$BT$5,0))</f>
        <v>0.2461187229110573</v>
      </c>
      <c r="H238">
        <f t="shared" si="6"/>
        <v>3.8498458131257043</v>
      </c>
      <c r="J238" s="59">
        <f t="shared" si="7"/>
        <v>46.985818076614272</v>
      </c>
    </row>
    <row r="239" spans="1:10" x14ac:dyDescent="0.25">
      <c r="A239">
        <v>999999833</v>
      </c>
      <c r="B239">
        <f>INDEX(calc_utili!$B$5:$BT$305,MATCH($A239,calc_utili!$B$5:$B$305,0),MATCH(B$5,calc_utili!$B$5:$BT$5,0))</f>
        <v>1.0375930758083001</v>
      </c>
      <c r="C239">
        <f>INDEX(calc_utili!$B$5:$BT$305,MATCH($A239,calc_utili!$B$5:$B$305,0),MATCH(C$5,calc_utili!$B$5:$BT$5,0))</f>
        <v>0.34193589254571499</v>
      </c>
      <c r="D239">
        <f>INDEX(calc_utili!$B$5:$BT$305,MATCH($A239,calc_utili!$B$5:$B$305,0),MATCH(D$5,calc_utili!$B$5:$BT$5,0))</f>
        <v>-0.11787959859204</v>
      </c>
      <c r="E239">
        <f>INDEX(calc_utili!$B$5:$BT$305,MATCH($A239,calc_utili!$B$5:$B$305,0),MATCH(E$5,calc_utili!$B$5:$BT$5,0))</f>
        <v>-0.57509187171596399</v>
      </c>
      <c r="F239">
        <f>INDEX(calc_utili!$B$5:$BT$305,MATCH($A239,calc_utili!$B$5:$B$305,0),MATCH(F$5,calc_utili!$B$5:$BT$5,0))</f>
        <v>-0.182139186615559</v>
      </c>
      <c r="G239">
        <f>INDEX(calc_utili!$B$5:$BT$305,MATCH(Prod_3!$A239,calc_utili!$B$5:$B$305,0),MATCH(Prod_3!G$5,calc_utili!$B$5:$BT$5,0))</f>
        <v>0.87480817618522089</v>
      </c>
      <c r="H239">
        <f t="shared" si="6"/>
        <v>1.379226487615673</v>
      </c>
      <c r="J239" s="59">
        <f t="shared" si="7"/>
        <v>3.971828180687226</v>
      </c>
    </row>
    <row r="240" spans="1:10" x14ac:dyDescent="0.25">
      <c r="A240">
        <v>999999834</v>
      </c>
      <c r="B240">
        <f>INDEX(calc_utili!$B$5:$BT$305,MATCH($A240,calc_utili!$B$5:$B$305,0),MATCH(B$5,calc_utili!$B$5:$BT$5,0))</f>
        <v>-0.21907271637134099</v>
      </c>
      <c r="C240">
        <f>INDEX(calc_utili!$B$5:$BT$305,MATCH($A240,calc_utili!$B$5:$B$305,0),MATCH(C$5,calc_utili!$B$5:$BT$5,0))</f>
        <v>0.17531346622607299</v>
      </c>
      <c r="D240">
        <f>INDEX(calc_utili!$B$5:$BT$305,MATCH($A240,calc_utili!$B$5:$B$305,0),MATCH(D$5,calc_utili!$B$5:$BT$5,0))</f>
        <v>0.90296277272280401</v>
      </c>
      <c r="E240">
        <f>INDEX(calc_utili!$B$5:$BT$305,MATCH($A240,calc_utili!$B$5:$B$305,0),MATCH(E$5,calc_utili!$B$5:$BT$5,0))</f>
        <v>-0.70733430649102702</v>
      </c>
      <c r="F240">
        <f>INDEX(calc_utili!$B$5:$BT$305,MATCH($A240,calc_utili!$B$5:$B$305,0),MATCH(F$5,calc_utili!$B$5:$BT$5,0))</f>
        <v>0.63803511283787095</v>
      </c>
      <c r="G240">
        <f>INDEX(calc_utili!$B$5:$BT$305,MATCH(Prod_3!$A240,calc_utili!$B$5:$B$305,0),MATCH(Prod_3!G$5,calc_utili!$B$5:$BT$5,0))</f>
        <v>1.0085550804264756</v>
      </c>
      <c r="H240">
        <f t="shared" si="6"/>
        <v>1.7984594093508557</v>
      </c>
      <c r="J240" s="59">
        <f t="shared" si="7"/>
        <v>6.0403346095891237</v>
      </c>
    </row>
    <row r="241" spans="1:10" x14ac:dyDescent="0.25">
      <c r="A241">
        <v>999999835</v>
      </c>
      <c r="B241">
        <f>INDEX(calc_utili!$B$5:$BT$305,MATCH($A241,calc_utili!$B$5:$B$305,0),MATCH(B$5,calc_utili!$B$5:$BT$5,0))</f>
        <v>-1.8963743106765001</v>
      </c>
      <c r="C241">
        <f>INDEX(calc_utili!$B$5:$BT$305,MATCH($A241,calc_utili!$B$5:$B$305,0),MATCH(C$5,calc_utili!$B$5:$BT$5,0))</f>
        <v>-0.44136242498573902</v>
      </c>
      <c r="D241">
        <f>INDEX(calc_utili!$B$5:$BT$305,MATCH($A241,calc_utili!$B$5:$B$305,0),MATCH(D$5,calc_utili!$B$5:$BT$5,0))</f>
        <v>0.51296641081191796</v>
      </c>
      <c r="E241">
        <f>INDEX(calc_utili!$B$5:$BT$305,MATCH($A241,calc_utili!$B$5:$B$305,0),MATCH(E$5,calc_utili!$B$5:$BT$5,0))</f>
        <v>2.6057888282738698E-2</v>
      </c>
      <c r="F241">
        <f>INDEX(calc_utili!$B$5:$BT$305,MATCH($A241,calc_utili!$B$5:$B$305,0),MATCH(F$5,calc_utili!$B$5:$BT$5,0))</f>
        <v>0.413890302178339</v>
      </c>
      <c r="G241">
        <f>INDEX(calc_utili!$B$5:$BT$305,MATCH(Prod_3!$A241,calc_utili!$B$5:$B$305,0),MATCH(Prod_3!G$5,calc_utili!$B$5:$BT$5,0))</f>
        <v>0.58249164897079897</v>
      </c>
      <c r="H241">
        <f t="shared" si="6"/>
        <v>-0.80233048541844454</v>
      </c>
      <c r="J241" s="59">
        <f t="shared" si="7"/>
        <v>0.44828302876019771</v>
      </c>
    </row>
    <row r="242" spans="1:10" x14ac:dyDescent="0.25">
      <c r="A242">
        <v>999999836</v>
      </c>
      <c r="B242">
        <f>INDEX(calc_utili!$B$5:$BT$305,MATCH($A242,calc_utili!$B$5:$B$305,0),MATCH(B$5,calc_utili!$B$5:$BT$5,0))</f>
        <v>0.17566443142486701</v>
      </c>
      <c r="C242">
        <f>INDEX(calc_utili!$B$5:$BT$305,MATCH($A242,calc_utili!$B$5:$B$305,0),MATCH(C$5,calc_utili!$B$5:$BT$5,0))</f>
        <v>3.86261413137917</v>
      </c>
      <c r="D242">
        <f>INDEX(calc_utili!$B$5:$BT$305,MATCH($A242,calc_utili!$B$5:$B$305,0),MATCH(D$5,calc_utili!$B$5:$BT$5,0))</f>
        <v>0.47344086468059499</v>
      </c>
      <c r="E242">
        <f>INDEX(calc_utili!$B$5:$BT$305,MATCH($A242,calc_utili!$B$5:$B$305,0),MATCH(E$5,calc_utili!$B$5:$BT$5,0))</f>
        <v>-1.10831370415632</v>
      </c>
      <c r="F242">
        <f>INDEX(calc_utili!$B$5:$BT$305,MATCH($A242,calc_utili!$B$5:$B$305,0),MATCH(F$5,calc_utili!$B$5:$BT$5,0))</f>
        <v>-0.15046780435172499</v>
      </c>
      <c r="G242">
        <f>INDEX(calc_utili!$B$5:$BT$305,MATCH(Prod_3!$A242,calc_utili!$B$5:$B$305,0),MATCH(Prod_3!G$5,calc_utili!$B$5:$BT$5,0))</f>
        <v>0.87764460155549884</v>
      </c>
      <c r="H242">
        <f t="shared" si="6"/>
        <v>4.1305825205320854</v>
      </c>
      <c r="J242" s="59">
        <f t="shared" si="7"/>
        <v>62.214153402984032</v>
      </c>
    </row>
    <row r="243" spans="1:10" x14ac:dyDescent="0.25">
      <c r="A243">
        <v>999999838</v>
      </c>
      <c r="B243">
        <f>INDEX(calc_utili!$B$5:$BT$305,MATCH($A243,calc_utili!$B$5:$B$305,0),MATCH(B$5,calc_utili!$B$5:$BT$5,0))</f>
        <v>-8.1235026702322008E-3</v>
      </c>
      <c r="C243">
        <f>INDEX(calc_utili!$B$5:$BT$305,MATCH($A243,calc_utili!$B$5:$B$305,0),MATCH(C$5,calc_utili!$B$5:$BT$5,0))</f>
        <v>0.26175953396402701</v>
      </c>
      <c r="D243">
        <f>INDEX(calc_utili!$B$5:$BT$305,MATCH($A243,calc_utili!$B$5:$B$305,0),MATCH(D$5,calc_utili!$B$5:$BT$5,0))</f>
        <v>-0.150837788698723</v>
      </c>
      <c r="E243">
        <f>INDEX(calc_utili!$B$5:$BT$305,MATCH($A243,calc_utili!$B$5:$B$305,0),MATCH(E$5,calc_utili!$B$5:$BT$5,0))</f>
        <v>-1.61736962902744</v>
      </c>
      <c r="F243">
        <f>INDEX(calc_utili!$B$5:$BT$305,MATCH($A243,calc_utili!$B$5:$B$305,0),MATCH(F$5,calc_utili!$B$5:$BT$5,0))</f>
        <v>0.219817269708243</v>
      </c>
      <c r="G243">
        <f>INDEX(calc_utili!$B$5:$BT$305,MATCH(Prod_3!$A243,calc_utili!$B$5:$B$305,0),MATCH(Prod_3!G$5,calc_utili!$B$5:$BT$5,0))</f>
        <v>1.0023921938672942</v>
      </c>
      <c r="H243">
        <f t="shared" si="6"/>
        <v>-0.29236192285683105</v>
      </c>
      <c r="J243" s="59">
        <f t="shared" si="7"/>
        <v>0.7464983122744423</v>
      </c>
    </row>
    <row r="244" spans="1:10" x14ac:dyDescent="0.25">
      <c r="A244">
        <v>999999839</v>
      </c>
      <c r="B244">
        <f>INDEX(calc_utili!$B$5:$BT$305,MATCH($A244,calc_utili!$B$5:$B$305,0),MATCH(B$5,calc_utili!$B$5:$BT$5,0))</f>
        <v>3.22779166389665</v>
      </c>
      <c r="C244">
        <f>INDEX(calc_utili!$B$5:$BT$305,MATCH($A244,calc_utili!$B$5:$B$305,0),MATCH(C$5,calc_utili!$B$5:$BT$5,0))</f>
        <v>1.4999953734661799</v>
      </c>
      <c r="D244">
        <f>INDEX(calc_utili!$B$5:$BT$305,MATCH($A244,calc_utili!$B$5:$B$305,0),MATCH(D$5,calc_utili!$B$5:$BT$5,0))</f>
        <v>-9.07899672285091E-2</v>
      </c>
      <c r="E244">
        <f>INDEX(calc_utili!$B$5:$BT$305,MATCH($A244,calc_utili!$B$5:$B$305,0),MATCH(E$5,calc_utili!$B$5:$BT$5,0))</f>
        <v>-0.55361621075585699</v>
      </c>
      <c r="F244">
        <f>INDEX(calc_utili!$B$5:$BT$305,MATCH($A244,calc_utili!$B$5:$B$305,0),MATCH(F$5,calc_utili!$B$5:$BT$5,0))</f>
        <v>0.48415279008994699</v>
      </c>
      <c r="G244">
        <f>INDEX(calc_utili!$B$5:$BT$305,MATCH(Prod_3!$A244,calc_utili!$B$5:$B$305,0),MATCH(Prod_3!G$5,calc_utili!$B$5:$BT$5,0))</f>
        <v>0.51454734107683198</v>
      </c>
      <c r="H244">
        <f t="shared" si="6"/>
        <v>5.0820809905452435</v>
      </c>
      <c r="J244" s="59">
        <f t="shared" si="7"/>
        <v>161.10897357828239</v>
      </c>
    </row>
    <row r="245" spans="1:10" x14ac:dyDescent="0.25">
      <c r="A245">
        <v>999999840</v>
      </c>
      <c r="B245">
        <f>INDEX(calc_utili!$B$5:$BT$305,MATCH($A245,calc_utili!$B$5:$B$305,0),MATCH(B$5,calc_utili!$B$5:$BT$5,0))</f>
        <v>2.59756582753938</v>
      </c>
      <c r="C245">
        <f>INDEX(calc_utili!$B$5:$BT$305,MATCH($A245,calc_utili!$B$5:$B$305,0),MATCH(C$5,calc_utili!$B$5:$BT$5,0))</f>
        <v>3.48242938116111</v>
      </c>
      <c r="D245">
        <f>INDEX(calc_utili!$B$5:$BT$305,MATCH($A245,calc_utili!$B$5:$B$305,0),MATCH(D$5,calc_utili!$B$5:$BT$5,0))</f>
        <v>-0.68830962500475301</v>
      </c>
      <c r="E245">
        <f>INDEX(calc_utili!$B$5:$BT$305,MATCH($A245,calc_utili!$B$5:$B$305,0),MATCH(E$5,calc_utili!$B$5:$BT$5,0))</f>
        <v>-0.47374864753486601</v>
      </c>
      <c r="F245">
        <f>INDEX(calc_utili!$B$5:$BT$305,MATCH($A245,calc_utili!$B$5:$B$305,0),MATCH(F$5,calc_utili!$B$5:$BT$5,0))</f>
        <v>0.54158250608269098</v>
      </c>
      <c r="G245">
        <f>INDEX(calc_utili!$B$5:$BT$305,MATCH(Prod_3!$A245,calc_utili!$B$5:$B$305,0),MATCH(Prod_3!G$5,calc_utili!$B$5:$BT$5,0))</f>
        <v>0.35588255154558812</v>
      </c>
      <c r="H245">
        <f t="shared" si="6"/>
        <v>5.8154019937891501</v>
      </c>
      <c r="J245" s="59">
        <f t="shared" si="7"/>
        <v>335.4262106558686</v>
      </c>
    </row>
    <row r="246" spans="1:10" x14ac:dyDescent="0.25">
      <c r="A246">
        <v>999999842</v>
      </c>
      <c r="B246">
        <f>INDEX(calc_utili!$B$5:$BT$305,MATCH($A246,calc_utili!$B$5:$B$305,0),MATCH(B$5,calc_utili!$B$5:$BT$5,0))</f>
        <v>-0.59510017566490803</v>
      </c>
      <c r="C246">
        <f>INDEX(calc_utili!$B$5:$BT$305,MATCH($A246,calc_utili!$B$5:$B$305,0),MATCH(C$5,calc_utili!$B$5:$BT$5,0))</f>
        <v>3.22443998218086</v>
      </c>
      <c r="D246">
        <f>INDEX(calc_utili!$B$5:$BT$305,MATCH($A246,calc_utili!$B$5:$B$305,0),MATCH(D$5,calc_utili!$B$5:$BT$5,0))</f>
        <v>-0.124122605215667</v>
      </c>
      <c r="E246">
        <f>INDEX(calc_utili!$B$5:$BT$305,MATCH($A246,calc_utili!$B$5:$B$305,0),MATCH(E$5,calc_utili!$B$5:$BT$5,0))</f>
        <v>0.25624064835009103</v>
      </c>
      <c r="F246">
        <f>INDEX(calc_utili!$B$5:$BT$305,MATCH($A246,calc_utili!$B$5:$B$305,0),MATCH(F$5,calc_utili!$B$5:$BT$5,0))</f>
        <v>0.37246725875351799</v>
      </c>
      <c r="G246">
        <f>INDEX(calc_utili!$B$5:$BT$305,MATCH(Prod_3!$A246,calc_utili!$B$5:$B$305,0),MATCH(Prod_3!G$5,calc_utili!$B$5:$BT$5,0))</f>
        <v>1.4140650972549231</v>
      </c>
      <c r="H246">
        <f t="shared" si="6"/>
        <v>4.5479902056588166</v>
      </c>
      <c r="J246" s="59">
        <f t="shared" si="7"/>
        <v>94.44240763130496</v>
      </c>
    </row>
    <row r="247" spans="1:10" x14ac:dyDescent="0.25">
      <c r="A247">
        <v>999999844</v>
      </c>
      <c r="B247">
        <f>INDEX(calc_utili!$B$5:$BT$305,MATCH($A247,calc_utili!$B$5:$B$305,0),MATCH(B$5,calc_utili!$B$5:$BT$5,0))</f>
        <v>-2.6685834859074302</v>
      </c>
      <c r="C247">
        <f>INDEX(calc_utili!$B$5:$BT$305,MATCH($A247,calc_utili!$B$5:$B$305,0),MATCH(C$5,calc_utili!$B$5:$BT$5,0))</f>
        <v>1.96213033029855</v>
      </c>
      <c r="D247">
        <f>INDEX(calc_utili!$B$5:$BT$305,MATCH($A247,calc_utili!$B$5:$B$305,0),MATCH(D$5,calc_utili!$B$5:$BT$5,0))</f>
        <v>0.46518701837208998</v>
      </c>
      <c r="E247">
        <f>INDEX(calc_utili!$B$5:$BT$305,MATCH($A247,calc_utili!$B$5:$B$305,0),MATCH(E$5,calc_utili!$B$5:$BT$5,0))</f>
        <v>-0.52360692094834804</v>
      </c>
      <c r="F247">
        <f>INDEX(calc_utili!$B$5:$BT$305,MATCH($A247,calc_utili!$B$5:$B$305,0),MATCH(F$5,calc_utili!$B$5:$BT$5,0))</f>
        <v>-0.546003148729856</v>
      </c>
      <c r="G247">
        <f>INDEX(calc_utili!$B$5:$BT$305,MATCH(Prod_3!$A247,calc_utili!$B$5:$B$305,0),MATCH(Prod_3!G$5,calc_utili!$B$5:$BT$5,0))</f>
        <v>0.89565313333098739</v>
      </c>
      <c r="H247">
        <f t="shared" si="6"/>
        <v>-0.41522307358400701</v>
      </c>
      <c r="J247" s="59">
        <f t="shared" si="7"/>
        <v>0.66019299266054854</v>
      </c>
    </row>
    <row r="248" spans="1:10" x14ac:dyDescent="0.25">
      <c r="A248">
        <v>999999847</v>
      </c>
      <c r="B248">
        <f>INDEX(calc_utili!$B$5:$BT$305,MATCH($A248,calc_utili!$B$5:$B$305,0),MATCH(B$5,calc_utili!$B$5:$BT$5,0))</f>
        <v>-0.417036748891077</v>
      </c>
      <c r="C248">
        <f>INDEX(calc_utili!$B$5:$BT$305,MATCH($A248,calc_utili!$B$5:$B$305,0),MATCH(C$5,calc_utili!$B$5:$BT$5,0))</f>
        <v>-0.27186980077086498</v>
      </c>
      <c r="D248">
        <f>INDEX(calc_utili!$B$5:$BT$305,MATCH($A248,calc_utili!$B$5:$B$305,0),MATCH(D$5,calc_utili!$B$5:$BT$5,0))</f>
        <v>0.25954240763062703</v>
      </c>
      <c r="E248">
        <f>INDEX(calc_utili!$B$5:$BT$305,MATCH($A248,calc_utili!$B$5:$B$305,0),MATCH(E$5,calc_utili!$B$5:$BT$5,0))</f>
        <v>-0.19140407004955201</v>
      </c>
      <c r="F248">
        <f>INDEX(calc_utili!$B$5:$BT$305,MATCH($A248,calc_utili!$B$5:$B$305,0),MATCH(F$5,calc_utili!$B$5:$BT$5,0))</f>
        <v>5.3665716618225001E-2</v>
      </c>
      <c r="G248">
        <f>INDEX(calc_utili!$B$5:$BT$305,MATCH(Prod_3!$A248,calc_utili!$B$5:$B$305,0),MATCH(Prod_3!G$5,calc_utili!$B$5:$BT$5,0))</f>
        <v>1.2179502295139031</v>
      </c>
      <c r="H248">
        <f t="shared" si="6"/>
        <v>0.65084773405126106</v>
      </c>
      <c r="J248" s="59">
        <f t="shared" si="7"/>
        <v>1.9171653867003755</v>
      </c>
    </row>
    <row r="249" spans="1:10" x14ac:dyDescent="0.25">
      <c r="A249">
        <v>999999848</v>
      </c>
      <c r="B249">
        <f>INDEX(calc_utili!$B$5:$BT$305,MATCH($A249,calc_utili!$B$5:$B$305,0),MATCH(B$5,calc_utili!$B$5:$BT$5,0))</f>
        <v>-2.5517259861896902</v>
      </c>
      <c r="C249">
        <f>INDEX(calc_utili!$B$5:$BT$305,MATCH($A249,calc_utili!$B$5:$B$305,0),MATCH(C$5,calc_utili!$B$5:$BT$5,0))</f>
        <v>-0.58245072871394898</v>
      </c>
      <c r="D249">
        <f>INDEX(calc_utili!$B$5:$BT$305,MATCH($A249,calc_utili!$B$5:$B$305,0),MATCH(D$5,calc_utili!$B$5:$BT$5,0))</f>
        <v>0.63191482102589802</v>
      </c>
      <c r="E249">
        <f>INDEX(calc_utili!$B$5:$BT$305,MATCH($A249,calc_utili!$B$5:$B$305,0),MATCH(E$5,calc_utili!$B$5:$BT$5,0))</f>
        <v>8.1496364089573906E-2</v>
      </c>
      <c r="F249">
        <f>INDEX(calc_utili!$B$5:$BT$305,MATCH($A249,calc_utili!$B$5:$B$305,0),MATCH(F$5,calc_utili!$B$5:$BT$5,0))</f>
        <v>0.13851374942719399</v>
      </c>
      <c r="G249">
        <f>INDEX(calc_utili!$B$5:$BT$305,MATCH(Prod_3!$A249,calc_utili!$B$5:$B$305,0),MATCH(Prod_3!G$5,calc_utili!$B$5:$BT$5,0))</f>
        <v>1.8444428997657205</v>
      </c>
      <c r="H249">
        <f t="shared" si="6"/>
        <v>-0.43780888059525225</v>
      </c>
      <c r="J249" s="59">
        <f t="shared" si="7"/>
        <v>0.64544912892332051</v>
      </c>
    </row>
    <row r="250" spans="1:10" x14ac:dyDescent="0.25">
      <c r="A250">
        <v>999999849</v>
      </c>
      <c r="B250" t="e">
        <f>INDEX(calc_utili!$B$5:$BT$305,MATCH($A250,calc_utili!$B$5:$B$305,0),MATCH(B$5,calc_utili!$B$5:$BT$5,0))</f>
        <v>#N/A</v>
      </c>
      <c r="C250" t="e">
        <f>INDEX(calc_utili!$B$5:$BT$305,MATCH($A250,calc_utili!$B$5:$B$305,0),MATCH(C$5,calc_utili!$B$5:$BT$5,0))</f>
        <v>#N/A</v>
      </c>
      <c r="D250" t="e">
        <f>INDEX(calc_utili!$B$5:$BT$305,MATCH($A250,calc_utili!$B$5:$B$305,0),MATCH(D$5,calc_utili!$B$5:$BT$5,0))</f>
        <v>#N/A</v>
      </c>
      <c r="E250" t="e">
        <f>INDEX(calc_utili!$B$5:$BT$305,MATCH($A250,calc_utili!$B$5:$B$305,0),MATCH(E$5,calc_utili!$B$5:$BT$5,0))</f>
        <v>#N/A</v>
      </c>
      <c r="F250" t="e">
        <f>INDEX(calc_utili!$B$5:$BT$305,MATCH($A250,calc_utili!$B$5:$B$305,0),MATCH(F$5,calc_utili!$B$5:$BT$5,0))</f>
        <v>#N/A</v>
      </c>
      <c r="G250" t="e">
        <f>INDEX(calc_utili!$B$5:$BT$305,MATCH(Prod_3!$A250,calc_utili!$B$5:$B$305,0),MATCH(Prod_3!G$5,calc_utili!$B$5:$BT$5,0))</f>
        <v>#N/A</v>
      </c>
      <c r="H250" t="e">
        <f t="shared" si="6"/>
        <v>#N/A</v>
      </c>
      <c r="J250" s="59" t="e">
        <f t="shared" si="7"/>
        <v>#N/A</v>
      </c>
    </row>
    <row r="251" spans="1:10" x14ac:dyDescent="0.25">
      <c r="A251">
        <v>999999851</v>
      </c>
      <c r="B251">
        <f>INDEX(calc_utili!$B$5:$BT$305,MATCH($A251,calc_utili!$B$5:$B$305,0),MATCH(B$5,calc_utili!$B$5:$BT$5,0))</f>
        <v>0.30742427653738302</v>
      </c>
      <c r="C251">
        <f>INDEX(calc_utili!$B$5:$BT$305,MATCH($A251,calc_utili!$B$5:$B$305,0),MATCH(C$5,calc_utili!$B$5:$BT$5,0))</f>
        <v>1.1780385981863399</v>
      </c>
      <c r="D251">
        <f>INDEX(calc_utili!$B$5:$BT$305,MATCH($A251,calc_utili!$B$5:$B$305,0),MATCH(D$5,calc_utili!$B$5:$BT$5,0))</f>
        <v>0.92441405079585703</v>
      </c>
      <c r="E251">
        <f>INDEX(calc_utili!$B$5:$BT$305,MATCH($A251,calc_utili!$B$5:$B$305,0),MATCH(E$5,calc_utili!$B$5:$BT$5,0))</f>
        <v>0.492503094702753</v>
      </c>
      <c r="F251">
        <f>INDEX(calc_utili!$B$5:$BT$305,MATCH($A251,calc_utili!$B$5:$B$305,0),MATCH(F$5,calc_utili!$B$5:$BT$5,0))</f>
        <v>0.16305817522261801</v>
      </c>
      <c r="G251">
        <f>INDEX(calc_utili!$B$5:$BT$305,MATCH(Prod_3!$A251,calc_utili!$B$5:$B$305,0),MATCH(Prod_3!G$5,calc_utili!$B$5:$BT$5,0))</f>
        <v>1.4884359356430217</v>
      </c>
      <c r="H251">
        <f t="shared" si="6"/>
        <v>4.5538741310879729</v>
      </c>
      <c r="J251" s="59">
        <f t="shared" si="7"/>
        <v>94.999737751668022</v>
      </c>
    </row>
    <row r="252" spans="1:10" x14ac:dyDescent="0.25">
      <c r="A252">
        <v>999999853</v>
      </c>
      <c r="B252">
        <f>INDEX(calc_utili!$B$5:$BT$305,MATCH($A252,calc_utili!$B$5:$B$305,0),MATCH(B$5,calc_utili!$B$5:$BT$5,0))</f>
        <v>2.1714357543615801</v>
      </c>
      <c r="C252">
        <f>INDEX(calc_utili!$B$5:$BT$305,MATCH($A252,calc_utili!$B$5:$B$305,0),MATCH(C$5,calc_utili!$B$5:$BT$5,0))</f>
        <v>0.39844045674249101</v>
      </c>
      <c r="D252">
        <f>INDEX(calc_utili!$B$5:$BT$305,MATCH($A252,calc_utili!$B$5:$B$305,0),MATCH(D$5,calc_utili!$B$5:$BT$5,0))</f>
        <v>0.379149790700886</v>
      </c>
      <c r="E252">
        <f>INDEX(calc_utili!$B$5:$BT$305,MATCH($A252,calc_utili!$B$5:$B$305,0),MATCH(E$5,calc_utili!$B$5:$BT$5,0))</f>
        <v>-0.48355034732686403</v>
      </c>
      <c r="F252">
        <f>INDEX(calc_utili!$B$5:$BT$305,MATCH($A252,calc_utili!$B$5:$B$305,0),MATCH(F$5,calc_utili!$B$5:$BT$5,0))</f>
        <v>0.22851704164988099</v>
      </c>
      <c r="G252">
        <f>INDEX(calc_utili!$B$5:$BT$305,MATCH(Prod_3!$A252,calc_utili!$B$5:$B$305,0),MATCH(Prod_3!G$5,calc_utili!$B$5:$BT$5,0))</f>
        <v>0.11408610385450946</v>
      </c>
      <c r="H252">
        <f t="shared" si="6"/>
        <v>2.8080787999824834</v>
      </c>
      <c r="J252" s="59">
        <f t="shared" si="7"/>
        <v>16.578037877675655</v>
      </c>
    </row>
    <row r="253" spans="1:10" x14ac:dyDescent="0.25">
      <c r="A253">
        <v>999999854</v>
      </c>
      <c r="B253">
        <f>INDEX(calc_utili!$B$5:$BT$305,MATCH($A253,calc_utili!$B$5:$B$305,0),MATCH(B$5,calc_utili!$B$5:$BT$5,0))</f>
        <v>-0.45082691258270702</v>
      </c>
      <c r="C253">
        <f>INDEX(calc_utili!$B$5:$BT$305,MATCH($A253,calc_utili!$B$5:$B$305,0),MATCH(C$5,calc_utili!$B$5:$BT$5,0))</f>
        <v>3.2014791686903101</v>
      </c>
      <c r="D253">
        <f>INDEX(calc_utili!$B$5:$BT$305,MATCH($A253,calc_utili!$B$5:$B$305,0),MATCH(D$5,calc_utili!$B$5:$BT$5,0))</f>
        <v>0.74605887040024699</v>
      </c>
      <c r="E253">
        <f>INDEX(calc_utili!$B$5:$BT$305,MATCH($A253,calc_utili!$B$5:$B$305,0),MATCH(E$5,calc_utili!$B$5:$BT$5,0))</f>
        <v>0.13889086363529099</v>
      </c>
      <c r="F253">
        <f>INDEX(calc_utili!$B$5:$BT$305,MATCH($A253,calc_utili!$B$5:$B$305,0),MATCH(F$5,calc_utili!$B$5:$BT$5,0))</f>
        <v>1.16521812840374</v>
      </c>
      <c r="G253">
        <f>INDEX(calc_utili!$B$5:$BT$305,MATCH(Prod_3!$A253,calc_utili!$B$5:$B$305,0),MATCH(Prod_3!G$5,calc_utili!$B$5:$BT$5,0))</f>
        <v>0.45292848612765857</v>
      </c>
      <c r="H253">
        <f t="shared" si="6"/>
        <v>5.2537486046745396</v>
      </c>
      <c r="J253" s="59">
        <f t="shared" si="7"/>
        <v>191.28196666011081</v>
      </c>
    </row>
    <row r="254" spans="1:10" x14ac:dyDescent="0.25">
      <c r="A254">
        <v>999999855</v>
      </c>
      <c r="B254">
        <f>INDEX(calc_utili!$B$5:$BT$305,MATCH($A254,calc_utili!$B$5:$B$305,0),MATCH(B$5,calc_utili!$B$5:$BT$5,0))</f>
        <v>-0.97257655380906904</v>
      </c>
      <c r="C254">
        <f>INDEX(calc_utili!$B$5:$BT$305,MATCH($A254,calc_utili!$B$5:$B$305,0),MATCH(C$5,calc_utili!$B$5:$BT$5,0))</f>
        <v>-0.42266939921866198</v>
      </c>
      <c r="D254">
        <f>INDEX(calc_utili!$B$5:$BT$305,MATCH($A254,calc_utili!$B$5:$B$305,0),MATCH(D$5,calc_utili!$B$5:$BT$5,0))</f>
        <v>0.95432280542140202</v>
      </c>
      <c r="E254">
        <f>INDEX(calc_utili!$B$5:$BT$305,MATCH($A254,calc_utili!$B$5:$B$305,0),MATCH(E$5,calc_utili!$B$5:$BT$5,0))</f>
        <v>-0.88706719876783402</v>
      </c>
      <c r="F254">
        <f>INDEX(calc_utili!$B$5:$BT$305,MATCH($A254,calc_utili!$B$5:$B$305,0),MATCH(F$5,calc_utili!$B$5:$BT$5,0))</f>
        <v>0.77601657914067201</v>
      </c>
      <c r="G254">
        <f>INDEX(calc_utili!$B$5:$BT$305,MATCH(Prod_3!$A254,calc_utili!$B$5:$B$305,0),MATCH(Prod_3!G$5,calc_utili!$B$5:$BT$5,0))</f>
        <v>1.1766865367274804</v>
      </c>
      <c r="H254">
        <f t="shared" si="6"/>
        <v>0.62471276949398946</v>
      </c>
      <c r="J254" s="59">
        <f t="shared" si="7"/>
        <v>1.8677094172595585</v>
      </c>
    </row>
    <row r="255" spans="1:10" x14ac:dyDescent="0.25">
      <c r="A255">
        <v>999999856</v>
      </c>
      <c r="B255">
        <f>INDEX(calc_utili!$B$5:$BT$305,MATCH($A255,calc_utili!$B$5:$B$305,0),MATCH(B$5,calc_utili!$B$5:$BT$5,0))</f>
        <v>-0.45050224796757099</v>
      </c>
      <c r="C255">
        <f>INDEX(calc_utili!$B$5:$BT$305,MATCH($A255,calc_utili!$B$5:$B$305,0),MATCH(C$5,calc_utili!$B$5:$BT$5,0))</f>
        <v>0.86735154436270501</v>
      </c>
      <c r="D255">
        <f>INDEX(calc_utili!$B$5:$BT$305,MATCH($A255,calc_utili!$B$5:$B$305,0),MATCH(D$5,calc_utili!$B$5:$BT$5,0))</f>
        <v>1.50548419313556</v>
      </c>
      <c r="E255">
        <f>INDEX(calc_utili!$B$5:$BT$305,MATCH($A255,calc_utili!$B$5:$B$305,0),MATCH(E$5,calc_utili!$B$5:$BT$5,0))</f>
        <v>-0.72060066886906704</v>
      </c>
      <c r="F255">
        <f>INDEX(calc_utili!$B$5:$BT$305,MATCH($A255,calc_utili!$B$5:$B$305,0),MATCH(F$5,calc_utili!$B$5:$BT$5,0))</f>
        <v>0.28650892796766803</v>
      </c>
      <c r="G255">
        <f>INDEX(calc_utili!$B$5:$BT$305,MATCH(Prod_3!$A255,calc_utili!$B$5:$B$305,0),MATCH(Prod_3!G$5,calc_utili!$B$5:$BT$5,0))</f>
        <v>0.392905560432117</v>
      </c>
      <c r="H255">
        <f t="shared" si="6"/>
        <v>1.8811473090614119</v>
      </c>
      <c r="J255" s="59">
        <f t="shared" si="7"/>
        <v>6.5610280726020402</v>
      </c>
    </row>
    <row r="256" spans="1:10" x14ac:dyDescent="0.25">
      <c r="A256">
        <v>999999857</v>
      </c>
      <c r="B256">
        <f>INDEX(calc_utili!$B$5:$BT$305,MATCH($A256,calc_utili!$B$5:$B$305,0),MATCH(B$5,calc_utili!$B$5:$BT$5,0))</f>
        <v>-1.1261718542849899</v>
      </c>
      <c r="C256">
        <f>INDEX(calc_utili!$B$5:$BT$305,MATCH($A256,calc_utili!$B$5:$B$305,0),MATCH(C$5,calc_utili!$B$5:$BT$5,0))</f>
        <v>1.1165822250016999</v>
      </c>
      <c r="D256">
        <f>INDEX(calc_utili!$B$5:$BT$305,MATCH($A256,calc_utili!$B$5:$B$305,0),MATCH(D$5,calc_utili!$B$5:$BT$5,0))</f>
        <v>0.37478294358834402</v>
      </c>
      <c r="E256">
        <f>INDEX(calc_utili!$B$5:$BT$305,MATCH($A256,calc_utili!$B$5:$B$305,0),MATCH(E$5,calc_utili!$B$5:$BT$5,0))</f>
        <v>-0.21543487231951899</v>
      </c>
      <c r="F256">
        <f>INDEX(calc_utili!$B$5:$BT$305,MATCH($A256,calc_utili!$B$5:$B$305,0),MATCH(F$5,calc_utili!$B$5:$BT$5,0))</f>
        <v>-0.240425592651581</v>
      </c>
      <c r="G256">
        <f>INDEX(calc_utili!$B$5:$BT$305,MATCH(Prod_3!$A256,calc_utili!$B$5:$B$305,0),MATCH(Prod_3!G$5,calc_utili!$B$5:$BT$5,0))</f>
        <v>1.0524803666568019</v>
      </c>
      <c r="H256">
        <f t="shared" si="6"/>
        <v>0.96181321599075598</v>
      </c>
      <c r="J256" s="59">
        <f t="shared" si="7"/>
        <v>2.6164363391332541</v>
      </c>
    </row>
    <row r="257" spans="1:10" x14ac:dyDescent="0.25">
      <c r="A257">
        <v>999999860</v>
      </c>
      <c r="B257">
        <f>INDEX(calc_utili!$B$5:$BT$305,MATCH($A257,calc_utili!$B$5:$B$305,0),MATCH(B$5,calc_utili!$B$5:$BT$5,0))</f>
        <v>0.44991361565753601</v>
      </c>
      <c r="C257">
        <f>INDEX(calc_utili!$B$5:$BT$305,MATCH($A257,calc_utili!$B$5:$B$305,0),MATCH(C$5,calc_utili!$B$5:$BT$5,0))</f>
        <v>5.0480730271666703</v>
      </c>
      <c r="D257">
        <f>INDEX(calc_utili!$B$5:$BT$305,MATCH($A257,calc_utili!$B$5:$B$305,0),MATCH(D$5,calc_utili!$B$5:$BT$5,0))</f>
        <v>0.47008409959382202</v>
      </c>
      <c r="E257">
        <f>INDEX(calc_utili!$B$5:$BT$305,MATCH($A257,calc_utili!$B$5:$B$305,0),MATCH(E$5,calc_utili!$B$5:$BT$5,0))</f>
        <v>0.21497694396789299</v>
      </c>
      <c r="F257">
        <f>INDEX(calc_utili!$B$5:$BT$305,MATCH($A257,calc_utili!$B$5:$B$305,0),MATCH(F$5,calc_utili!$B$5:$BT$5,0))</f>
        <v>-0.23129580571601999</v>
      </c>
      <c r="G257">
        <f>INDEX(calc_utili!$B$5:$BT$305,MATCH(Prod_3!$A257,calc_utili!$B$5:$B$305,0),MATCH(Prod_3!G$5,calc_utili!$B$5:$BT$5,0))</f>
        <v>1.0917253357139813</v>
      </c>
      <c r="H257">
        <f t="shared" si="6"/>
        <v>7.0434772163838826</v>
      </c>
      <c r="J257" s="59">
        <f t="shared" si="7"/>
        <v>1145.3633665980303</v>
      </c>
    </row>
    <row r="258" spans="1:10" x14ac:dyDescent="0.25">
      <c r="A258">
        <v>999999862</v>
      </c>
      <c r="B258">
        <f>INDEX(calc_utili!$B$5:$BT$305,MATCH($A258,calc_utili!$B$5:$B$305,0),MATCH(B$5,calc_utili!$B$5:$BT$5,0))</f>
        <v>1.67637356047122</v>
      </c>
      <c r="C258">
        <f>INDEX(calc_utili!$B$5:$BT$305,MATCH($A258,calc_utili!$B$5:$B$305,0),MATCH(C$5,calc_utili!$B$5:$BT$5,0))</f>
        <v>0.83929149006273296</v>
      </c>
      <c r="D258">
        <f>INDEX(calc_utili!$B$5:$BT$305,MATCH($A258,calc_utili!$B$5:$B$305,0),MATCH(D$5,calc_utili!$B$5:$BT$5,0))</f>
        <v>1.22610443872276</v>
      </c>
      <c r="E258">
        <f>INDEX(calc_utili!$B$5:$BT$305,MATCH($A258,calc_utili!$B$5:$B$305,0),MATCH(E$5,calc_utili!$B$5:$BT$5,0))</f>
        <v>0.21993156464027999</v>
      </c>
      <c r="F258">
        <f>INDEX(calc_utili!$B$5:$BT$305,MATCH($A258,calc_utili!$B$5:$B$305,0),MATCH(F$5,calc_utili!$B$5:$BT$5,0))</f>
        <v>-0.48293820383400599</v>
      </c>
      <c r="G258">
        <f>INDEX(calc_utili!$B$5:$BT$305,MATCH(Prod_3!$A258,calc_utili!$B$5:$B$305,0),MATCH(Prod_3!G$5,calc_utili!$B$5:$BT$5,0))</f>
        <v>0.93988726527753919</v>
      </c>
      <c r="H258">
        <f t="shared" si="6"/>
        <v>4.418650115340526</v>
      </c>
      <c r="J258" s="59">
        <f t="shared" si="7"/>
        <v>82.984190631976503</v>
      </c>
    </row>
    <row r="259" spans="1:10" x14ac:dyDescent="0.25">
      <c r="A259">
        <v>999999863</v>
      </c>
      <c r="B259">
        <f>INDEX(calc_utili!$B$5:$BT$305,MATCH($A259,calc_utili!$B$5:$B$305,0),MATCH(B$5,calc_utili!$B$5:$BT$5,0))</f>
        <v>-0.19497155049496301</v>
      </c>
      <c r="C259">
        <f>INDEX(calc_utili!$B$5:$BT$305,MATCH($A259,calc_utili!$B$5:$B$305,0),MATCH(C$5,calc_utili!$B$5:$BT$5,0))</f>
        <v>1.6372528130984001</v>
      </c>
      <c r="D259">
        <f>INDEX(calc_utili!$B$5:$BT$305,MATCH($A259,calc_utili!$B$5:$B$305,0),MATCH(D$5,calc_utili!$B$5:$BT$5,0))</f>
        <v>-0.117466400511793</v>
      </c>
      <c r="E259">
        <f>INDEX(calc_utili!$B$5:$BT$305,MATCH($A259,calc_utili!$B$5:$B$305,0),MATCH(E$5,calc_utili!$B$5:$BT$5,0))</f>
        <v>0.39881826764870498</v>
      </c>
      <c r="F259">
        <f>INDEX(calc_utili!$B$5:$BT$305,MATCH($A259,calc_utili!$B$5:$B$305,0),MATCH(F$5,calc_utili!$B$5:$BT$5,0))</f>
        <v>-0.33758577453229499</v>
      </c>
      <c r="G259">
        <f>INDEX(calc_utili!$B$5:$BT$305,MATCH(Prod_3!$A259,calc_utili!$B$5:$B$305,0),MATCH(Prod_3!G$5,calc_utili!$B$5:$BT$5,0))</f>
        <v>0.11070354525844173</v>
      </c>
      <c r="H259">
        <f t="shared" si="6"/>
        <v>1.4967509004664958</v>
      </c>
      <c r="J259" s="59">
        <f t="shared" si="7"/>
        <v>4.4671512466775765</v>
      </c>
    </row>
    <row r="260" spans="1:10" x14ac:dyDescent="0.25">
      <c r="A260">
        <v>999999864</v>
      </c>
      <c r="B260">
        <f>INDEX(calc_utili!$B$5:$BT$305,MATCH($A260,calc_utili!$B$5:$B$305,0),MATCH(B$5,calc_utili!$B$5:$BT$5,0))</f>
        <v>0.59986347664327999</v>
      </c>
      <c r="C260">
        <f>INDEX(calc_utili!$B$5:$BT$305,MATCH($A260,calc_utili!$B$5:$B$305,0),MATCH(C$5,calc_utili!$B$5:$BT$5,0))</f>
        <v>3.7094272677864502</v>
      </c>
      <c r="D260">
        <f>INDEX(calc_utili!$B$5:$BT$305,MATCH($A260,calc_utili!$B$5:$B$305,0),MATCH(D$5,calc_utili!$B$5:$BT$5,0))</f>
        <v>0.36457462793552903</v>
      </c>
      <c r="E260">
        <f>INDEX(calc_utili!$B$5:$BT$305,MATCH($A260,calc_utili!$B$5:$B$305,0),MATCH(E$5,calc_utili!$B$5:$BT$5,0))</f>
        <v>-1.16049052167643E-2</v>
      </c>
      <c r="F260">
        <f>INDEX(calc_utili!$B$5:$BT$305,MATCH($A260,calc_utili!$B$5:$B$305,0),MATCH(F$5,calc_utili!$B$5:$BT$5,0))</f>
        <v>0.82974525232869101</v>
      </c>
      <c r="G260">
        <f>INDEX(calc_utili!$B$5:$BT$305,MATCH(Prod_3!$A260,calc_utili!$B$5:$B$305,0),MATCH(Prod_3!G$5,calc_utili!$B$5:$BT$5,0))</f>
        <v>1.2559257416931331</v>
      </c>
      <c r="H260">
        <f t="shared" si="6"/>
        <v>6.7479314611703192</v>
      </c>
      <c r="J260" s="59">
        <f t="shared" si="7"/>
        <v>852.29393474971516</v>
      </c>
    </row>
    <row r="261" spans="1:10" x14ac:dyDescent="0.25">
      <c r="A261">
        <v>999999865</v>
      </c>
      <c r="B261">
        <f>INDEX(calc_utili!$B$5:$BT$305,MATCH($A261,calc_utili!$B$5:$B$305,0),MATCH(B$5,calc_utili!$B$5:$BT$5,0))</f>
        <v>0.46704227742641802</v>
      </c>
      <c r="C261">
        <f>INDEX(calc_utili!$B$5:$BT$305,MATCH($A261,calc_utili!$B$5:$B$305,0),MATCH(C$5,calc_utili!$B$5:$BT$5,0))</f>
        <v>4.09719256417526</v>
      </c>
      <c r="D261">
        <f>INDEX(calc_utili!$B$5:$BT$305,MATCH($A261,calc_utili!$B$5:$B$305,0),MATCH(D$5,calc_utili!$B$5:$BT$5,0))</f>
        <v>0.68916786227600602</v>
      </c>
      <c r="E261">
        <f>INDEX(calc_utili!$B$5:$BT$305,MATCH($A261,calc_utili!$B$5:$B$305,0),MATCH(E$5,calc_utili!$B$5:$BT$5,0))</f>
        <v>-0.245857756142149</v>
      </c>
      <c r="F261">
        <f>INDEX(calc_utili!$B$5:$BT$305,MATCH($A261,calc_utili!$B$5:$B$305,0),MATCH(F$5,calc_utili!$B$5:$BT$5,0))</f>
        <v>0.198611267030535</v>
      </c>
      <c r="G261">
        <f>INDEX(calc_utili!$B$5:$BT$305,MATCH(Prod_3!$A261,calc_utili!$B$5:$B$305,0),MATCH(Prod_3!G$5,calc_utili!$B$5:$BT$5,0))</f>
        <v>1.2232887616115882</v>
      </c>
      <c r="H261">
        <f t="shared" si="6"/>
        <v>6.4294449763776589</v>
      </c>
      <c r="J261" s="59">
        <f t="shared" si="7"/>
        <v>619.82983232660649</v>
      </c>
    </row>
    <row r="262" spans="1:10" x14ac:dyDescent="0.25">
      <c r="A262">
        <v>999999867</v>
      </c>
      <c r="B262">
        <f>INDEX(calc_utili!$B$5:$BT$305,MATCH($A262,calc_utili!$B$5:$B$305,0),MATCH(B$5,calc_utili!$B$5:$BT$5,0))</f>
        <v>0.33033515644735501</v>
      </c>
      <c r="C262">
        <f>INDEX(calc_utili!$B$5:$BT$305,MATCH($A262,calc_utili!$B$5:$B$305,0),MATCH(C$5,calc_utili!$B$5:$BT$5,0))</f>
        <v>2.1893530130766199</v>
      </c>
      <c r="D262">
        <f>INDEX(calc_utili!$B$5:$BT$305,MATCH($A262,calc_utili!$B$5:$B$305,0),MATCH(D$5,calc_utili!$B$5:$BT$5,0))</f>
        <v>0.114948432105849</v>
      </c>
      <c r="E262">
        <f>INDEX(calc_utili!$B$5:$BT$305,MATCH($A262,calc_utili!$B$5:$B$305,0),MATCH(E$5,calc_utili!$B$5:$BT$5,0))</f>
        <v>-1.3443180668666499</v>
      </c>
      <c r="F262">
        <f>INDEX(calc_utili!$B$5:$BT$305,MATCH($A262,calc_utili!$B$5:$B$305,0),MATCH(F$5,calc_utili!$B$5:$BT$5,0))</f>
        <v>-3.4265221213374303E-2</v>
      </c>
      <c r="G262">
        <f>INDEX(calc_utili!$B$5:$BT$305,MATCH(Prod_3!$A262,calc_utili!$B$5:$B$305,0),MATCH(Prod_3!G$5,calc_utili!$B$5:$BT$5,0))</f>
        <v>1.0540853033592139</v>
      </c>
      <c r="H262">
        <f t="shared" si="6"/>
        <v>2.3101386169090135</v>
      </c>
      <c r="J262" s="59">
        <f t="shared" si="7"/>
        <v>10.075821237412084</v>
      </c>
    </row>
    <row r="263" spans="1:10" x14ac:dyDescent="0.25">
      <c r="A263">
        <v>999999868</v>
      </c>
      <c r="B263">
        <f>INDEX(calc_utili!$B$5:$BT$305,MATCH($A263,calc_utili!$B$5:$B$305,0),MATCH(B$5,calc_utili!$B$5:$BT$5,0))</f>
        <v>1.0885229979192701</v>
      </c>
      <c r="C263">
        <f>INDEX(calc_utili!$B$5:$BT$305,MATCH($A263,calc_utili!$B$5:$B$305,0),MATCH(C$5,calc_utili!$B$5:$BT$5,0))</f>
        <v>0.49699934950456798</v>
      </c>
      <c r="D263">
        <f>INDEX(calc_utili!$B$5:$BT$305,MATCH($A263,calc_utili!$B$5:$B$305,0),MATCH(D$5,calc_utili!$B$5:$BT$5,0))</f>
        <v>0.53288795992576199</v>
      </c>
      <c r="E263">
        <f>INDEX(calc_utili!$B$5:$BT$305,MATCH($A263,calc_utili!$B$5:$B$305,0),MATCH(E$5,calc_utili!$B$5:$BT$5,0))</f>
        <v>0.93238253868472398</v>
      </c>
      <c r="F263">
        <f>INDEX(calc_utili!$B$5:$BT$305,MATCH($A263,calc_utili!$B$5:$B$305,0),MATCH(F$5,calc_utili!$B$5:$BT$5,0))</f>
        <v>-9.4591479303958795E-2</v>
      </c>
      <c r="G263">
        <f>INDEX(calc_utili!$B$5:$BT$305,MATCH(Prod_3!$A263,calc_utili!$B$5:$B$305,0),MATCH(Prod_3!G$5,calc_utili!$B$5:$BT$5,0))</f>
        <v>1.1284415674629997</v>
      </c>
      <c r="H263">
        <f t="shared" ref="H263:H305" si="8">SUM(B263:G263)</f>
        <v>4.084642934193365</v>
      </c>
      <c r="J263" s="59">
        <f t="shared" ref="J263:J305" si="9">EXP(H263)</f>
        <v>59.420716856646166</v>
      </c>
    </row>
    <row r="264" spans="1:10" x14ac:dyDescent="0.25">
      <c r="A264">
        <v>999999869</v>
      </c>
      <c r="B264">
        <f>INDEX(calc_utili!$B$5:$BT$305,MATCH($A264,calc_utili!$B$5:$B$305,0),MATCH(B$5,calc_utili!$B$5:$BT$5,0))</f>
        <v>-0.92412244984551795</v>
      </c>
      <c r="C264">
        <f>INDEX(calc_utili!$B$5:$BT$305,MATCH($A264,calc_utili!$B$5:$B$305,0),MATCH(C$5,calc_utili!$B$5:$BT$5,0))</f>
        <v>3.1574011256821102</v>
      </c>
      <c r="D264">
        <f>INDEX(calc_utili!$B$5:$BT$305,MATCH($A264,calc_utili!$B$5:$B$305,0),MATCH(D$5,calc_utili!$B$5:$BT$5,0))</f>
        <v>8.8458979290398199E-2</v>
      </c>
      <c r="E264">
        <f>INDEX(calc_utili!$B$5:$BT$305,MATCH($A264,calc_utili!$B$5:$B$305,0),MATCH(E$5,calc_utili!$B$5:$BT$5,0))</f>
        <v>-0.77435155322925098</v>
      </c>
      <c r="F264">
        <f>INDEX(calc_utili!$B$5:$BT$305,MATCH($A264,calc_utili!$B$5:$B$305,0),MATCH(F$5,calc_utili!$B$5:$BT$5,0))</f>
        <v>0.123587253814518</v>
      </c>
      <c r="G264">
        <f>INDEX(calc_utili!$B$5:$BT$305,MATCH(Prod_3!$A264,calc_utili!$B$5:$B$305,0),MATCH(Prod_3!G$5,calc_utili!$B$5:$BT$5,0))</f>
        <v>1.6318272740759738</v>
      </c>
      <c r="H264">
        <f t="shared" si="8"/>
        <v>3.3028006297882313</v>
      </c>
      <c r="J264" s="59">
        <f t="shared" si="9"/>
        <v>27.188677813549802</v>
      </c>
    </row>
    <row r="265" spans="1:10" x14ac:dyDescent="0.25">
      <c r="A265">
        <v>999999870</v>
      </c>
      <c r="B265">
        <f>INDEX(calc_utili!$B$5:$BT$305,MATCH($A265,calc_utili!$B$5:$B$305,0),MATCH(B$5,calc_utili!$B$5:$BT$5,0))</f>
        <v>3.0398198070509301</v>
      </c>
      <c r="C265">
        <f>INDEX(calc_utili!$B$5:$BT$305,MATCH($A265,calc_utili!$B$5:$B$305,0),MATCH(C$5,calc_utili!$B$5:$BT$5,0))</f>
        <v>1.6234697588311</v>
      </c>
      <c r="D265">
        <f>INDEX(calc_utili!$B$5:$BT$305,MATCH($A265,calc_utili!$B$5:$B$305,0),MATCH(D$5,calc_utili!$B$5:$BT$5,0))</f>
        <v>-0.32610571817124301</v>
      </c>
      <c r="E265">
        <f>INDEX(calc_utili!$B$5:$BT$305,MATCH($A265,calc_utili!$B$5:$B$305,0),MATCH(E$5,calc_utili!$B$5:$BT$5,0))</f>
        <v>-1.06256034825074</v>
      </c>
      <c r="F265">
        <f>INDEX(calc_utili!$B$5:$BT$305,MATCH($A265,calc_utili!$B$5:$B$305,0),MATCH(F$5,calc_utili!$B$5:$BT$5,0))</f>
        <v>8.6585932704910398E-2</v>
      </c>
      <c r="G265">
        <f>INDEX(calc_utili!$B$5:$BT$305,MATCH(Prod_3!$A265,calc_utili!$B$5:$B$305,0),MATCH(Prod_3!G$5,calc_utili!$B$5:$BT$5,0))</f>
        <v>0.73828040915690973</v>
      </c>
      <c r="H265">
        <f t="shared" si="8"/>
        <v>4.0994898413218674</v>
      </c>
      <c r="J265" s="59">
        <f t="shared" si="9"/>
        <v>60.309512326806306</v>
      </c>
    </row>
    <row r="266" spans="1:10" x14ac:dyDescent="0.25">
      <c r="A266">
        <v>999999871</v>
      </c>
      <c r="B266">
        <f>INDEX(calc_utili!$B$5:$BT$305,MATCH($A266,calc_utili!$B$5:$B$305,0),MATCH(B$5,calc_utili!$B$5:$BT$5,0))</f>
        <v>1.94365177230744</v>
      </c>
      <c r="C266">
        <f>INDEX(calc_utili!$B$5:$BT$305,MATCH($A266,calc_utili!$B$5:$B$305,0),MATCH(C$5,calc_utili!$B$5:$BT$5,0))</f>
        <v>1.8618847401504399</v>
      </c>
      <c r="D266">
        <f>INDEX(calc_utili!$B$5:$BT$305,MATCH($A266,calc_utili!$B$5:$B$305,0),MATCH(D$5,calc_utili!$B$5:$BT$5,0))</f>
        <v>0.25600906907770699</v>
      </c>
      <c r="E266">
        <f>INDEX(calc_utili!$B$5:$BT$305,MATCH($A266,calc_utili!$B$5:$B$305,0),MATCH(E$5,calc_utili!$B$5:$BT$5,0))</f>
        <v>-1.2050315357539301</v>
      </c>
      <c r="F266">
        <f>INDEX(calc_utili!$B$5:$BT$305,MATCH($A266,calc_utili!$B$5:$B$305,0),MATCH(F$5,calc_utili!$B$5:$BT$5,0))</f>
        <v>-0.28669310356936401</v>
      </c>
      <c r="G266">
        <f>INDEX(calc_utili!$B$5:$BT$305,MATCH(Prod_3!$A266,calc_utili!$B$5:$B$305,0),MATCH(Prod_3!G$5,calc_utili!$B$5:$BT$5,0))</f>
        <v>0.67212102230238013</v>
      </c>
      <c r="H266">
        <f t="shared" si="8"/>
        <v>3.2419419645146728</v>
      </c>
      <c r="J266" s="59">
        <f t="shared" si="9"/>
        <v>25.583355506813866</v>
      </c>
    </row>
    <row r="267" spans="1:10" x14ac:dyDescent="0.25">
      <c r="A267">
        <v>999999872</v>
      </c>
      <c r="B267">
        <f>INDEX(calc_utili!$B$5:$BT$305,MATCH($A267,calc_utili!$B$5:$B$305,0),MATCH(B$5,calc_utili!$B$5:$BT$5,0))</f>
        <v>1.00473196757273</v>
      </c>
      <c r="C267">
        <f>INDEX(calc_utili!$B$5:$BT$305,MATCH($A267,calc_utili!$B$5:$B$305,0),MATCH(C$5,calc_utili!$B$5:$BT$5,0))</f>
        <v>2.8764768550875601</v>
      </c>
      <c r="D267">
        <f>INDEX(calc_utili!$B$5:$BT$305,MATCH($A267,calc_utili!$B$5:$B$305,0),MATCH(D$5,calc_utili!$B$5:$BT$5,0))</f>
        <v>1.01649028902037</v>
      </c>
      <c r="E267">
        <f>INDEX(calc_utili!$B$5:$BT$305,MATCH($A267,calc_utili!$B$5:$B$305,0),MATCH(E$5,calc_utili!$B$5:$BT$5,0))</f>
        <v>-8.3447342044114595E-2</v>
      </c>
      <c r="F267">
        <f>INDEX(calc_utili!$B$5:$BT$305,MATCH($A267,calc_utili!$B$5:$B$305,0),MATCH(F$5,calc_utili!$B$5:$BT$5,0))</f>
        <v>0.35374894664690998</v>
      </c>
      <c r="G267">
        <f>INDEX(calc_utili!$B$5:$BT$305,MATCH(Prod_3!$A267,calc_utili!$B$5:$B$305,0),MATCH(Prod_3!G$5,calc_utili!$B$5:$BT$5,0))</f>
        <v>-0.13421765213571679</v>
      </c>
      <c r="H267">
        <f t="shared" si="8"/>
        <v>5.0337830641477392</v>
      </c>
      <c r="J267" s="59">
        <f t="shared" si="9"/>
        <v>153.51266383035241</v>
      </c>
    </row>
    <row r="268" spans="1:10" x14ac:dyDescent="0.25">
      <c r="A268">
        <v>999999877</v>
      </c>
      <c r="B268">
        <f>INDEX(calc_utili!$B$5:$BT$305,MATCH($A268,calc_utili!$B$5:$B$305,0),MATCH(B$5,calc_utili!$B$5:$BT$5,0))</f>
        <v>-0.13395408166536801</v>
      </c>
      <c r="C268">
        <f>INDEX(calc_utili!$B$5:$BT$305,MATCH($A268,calc_utili!$B$5:$B$305,0),MATCH(C$5,calc_utili!$B$5:$BT$5,0))</f>
        <v>1.6754249159667001</v>
      </c>
      <c r="D268">
        <f>INDEX(calc_utili!$B$5:$BT$305,MATCH($A268,calc_utili!$B$5:$B$305,0),MATCH(D$5,calc_utili!$B$5:$BT$5,0))</f>
        <v>1.04301709784417</v>
      </c>
      <c r="E268">
        <f>INDEX(calc_utili!$B$5:$BT$305,MATCH($A268,calc_utili!$B$5:$B$305,0),MATCH(E$5,calc_utili!$B$5:$BT$5,0))</f>
        <v>-0.57464032351582295</v>
      </c>
      <c r="F268">
        <f>INDEX(calc_utili!$B$5:$BT$305,MATCH($A268,calc_utili!$B$5:$B$305,0),MATCH(F$5,calc_utili!$B$5:$BT$5,0))</f>
        <v>1.3000685140458901</v>
      </c>
      <c r="G268">
        <f>INDEX(calc_utili!$B$5:$BT$305,MATCH(Prod_3!$A268,calc_utili!$B$5:$B$305,0),MATCH(Prod_3!G$5,calc_utili!$B$5:$BT$5,0))</f>
        <v>0.65786901381749363</v>
      </c>
      <c r="H268">
        <f t="shared" si="8"/>
        <v>3.9677851364930632</v>
      </c>
      <c r="J268" s="59">
        <f t="shared" si="9"/>
        <v>52.867307200988151</v>
      </c>
    </row>
    <row r="269" spans="1:10" x14ac:dyDescent="0.25">
      <c r="A269">
        <v>999999878</v>
      </c>
      <c r="B269">
        <f>INDEX(calc_utili!$B$5:$BT$305,MATCH($A269,calc_utili!$B$5:$B$305,0),MATCH(B$5,calc_utili!$B$5:$BT$5,0))</f>
        <v>0.385012735214111</v>
      </c>
      <c r="C269">
        <f>INDEX(calc_utili!$B$5:$BT$305,MATCH($A269,calc_utili!$B$5:$B$305,0),MATCH(C$5,calc_utili!$B$5:$BT$5,0))</f>
        <v>2.82229380040277</v>
      </c>
      <c r="D269">
        <f>INDEX(calc_utili!$B$5:$BT$305,MATCH($A269,calc_utili!$B$5:$B$305,0),MATCH(D$5,calc_utili!$B$5:$BT$5,0))</f>
        <v>0.26020524319735</v>
      </c>
      <c r="E269">
        <f>INDEX(calc_utili!$B$5:$BT$305,MATCH($A269,calc_utili!$B$5:$B$305,0),MATCH(E$5,calc_utili!$B$5:$BT$5,0))</f>
        <v>-1.953041044852E-2</v>
      </c>
      <c r="F269">
        <f>INDEX(calc_utili!$B$5:$BT$305,MATCH($A269,calc_utili!$B$5:$B$305,0),MATCH(F$5,calc_utili!$B$5:$BT$5,0))</f>
        <v>0.28840883112298998</v>
      </c>
      <c r="G269">
        <f>INDEX(calc_utili!$B$5:$BT$305,MATCH(Prod_3!$A269,calc_utili!$B$5:$B$305,0),MATCH(Prod_3!G$5,calc_utili!$B$5:$BT$5,0))</f>
        <v>0.61554901807215501</v>
      </c>
      <c r="H269">
        <f t="shared" si="8"/>
        <v>4.3519392175608562</v>
      </c>
      <c r="J269" s="59">
        <f t="shared" si="9"/>
        <v>77.628856296756865</v>
      </c>
    </row>
    <row r="270" spans="1:10" x14ac:dyDescent="0.25">
      <c r="A270">
        <v>999999882</v>
      </c>
      <c r="B270">
        <f>INDEX(calc_utili!$B$5:$BT$305,MATCH($A270,calc_utili!$B$5:$B$305,0),MATCH(B$5,calc_utili!$B$5:$BT$5,0))</f>
        <v>1.2397969540526099</v>
      </c>
      <c r="C270">
        <f>INDEX(calc_utili!$B$5:$BT$305,MATCH($A270,calc_utili!$B$5:$B$305,0),MATCH(C$5,calc_utili!$B$5:$BT$5,0))</f>
        <v>0.589585897839492</v>
      </c>
      <c r="D270">
        <f>INDEX(calc_utili!$B$5:$BT$305,MATCH($A270,calc_utili!$B$5:$B$305,0),MATCH(D$5,calc_utili!$B$5:$BT$5,0))</f>
        <v>0.71561964755335405</v>
      </c>
      <c r="E270">
        <f>INDEX(calc_utili!$B$5:$BT$305,MATCH($A270,calc_utili!$B$5:$B$305,0),MATCH(E$5,calc_utili!$B$5:$BT$5,0))</f>
        <v>-1.1791673233361299</v>
      </c>
      <c r="F270">
        <f>INDEX(calc_utili!$B$5:$BT$305,MATCH($A270,calc_utili!$B$5:$B$305,0),MATCH(F$5,calc_utili!$B$5:$BT$5,0))</f>
        <v>0.89441029460641297</v>
      </c>
      <c r="G270">
        <f>INDEX(calc_utili!$B$5:$BT$305,MATCH(Prod_3!$A270,calc_utili!$B$5:$B$305,0),MATCH(Prod_3!G$5,calc_utili!$B$5:$BT$5,0))</f>
        <v>0.96132710323869297</v>
      </c>
      <c r="H270">
        <f t="shared" si="8"/>
        <v>3.2215725739544316</v>
      </c>
      <c r="J270" s="59">
        <f t="shared" si="9"/>
        <v>25.067509714622936</v>
      </c>
    </row>
    <row r="271" spans="1:10" x14ac:dyDescent="0.25">
      <c r="A271">
        <v>999999884</v>
      </c>
      <c r="B271">
        <f>INDEX(calc_utili!$B$5:$BT$305,MATCH($A271,calc_utili!$B$5:$B$305,0),MATCH(B$5,calc_utili!$B$5:$BT$5,0))</f>
        <v>-0.63850988906681105</v>
      </c>
      <c r="C271">
        <f>INDEX(calc_utili!$B$5:$BT$305,MATCH($A271,calc_utili!$B$5:$B$305,0),MATCH(C$5,calc_utili!$B$5:$BT$5,0))</f>
        <v>2.96697226161107E-2</v>
      </c>
      <c r="D271">
        <f>INDEX(calc_utili!$B$5:$BT$305,MATCH($A271,calc_utili!$B$5:$B$305,0),MATCH(D$5,calc_utili!$B$5:$BT$5,0))</f>
        <v>5.4994055120263403E-2</v>
      </c>
      <c r="E271">
        <f>INDEX(calc_utili!$B$5:$BT$305,MATCH($A271,calc_utili!$B$5:$B$305,0),MATCH(E$5,calc_utili!$B$5:$BT$5,0))</f>
        <v>-0.25834333540644799</v>
      </c>
      <c r="F271">
        <f>INDEX(calc_utili!$B$5:$BT$305,MATCH($A271,calc_utili!$B$5:$B$305,0),MATCH(F$5,calc_utili!$B$5:$BT$5,0))</f>
        <v>-0.438405686484866</v>
      </c>
      <c r="G271">
        <f>INDEX(calc_utili!$B$5:$BT$305,MATCH(Prod_3!$A271,calc_utili!$B$5:$B$305,0),MATCH(Prod_3!G$5,calc_utili!$B$5:$BT$5,0))</f>
        <v>0.84292782328378113</v>
      </c>
      <c r="H271">
        <f t="shared" si="8"/>
        <v>-0.40766730993796974</v>
      </c>
      <c r="J271" s="59">
        <f t="shared" si="9"/>
        <v>0.66520014749174894</v>
      </c>
    </row>
    <row r="272" spans="1:10" x14ac:dyDescent="0.25">
      <c r="A272">
        <v>999999885</v>
      </c>
      <c r="B272">
        <f>INDEX(calc_utili!$B$5:$BT$305,MATCH($A272,calc_utili!$B$5:$B$305,0),MATCH(B$5,calc_utili!$B$5:$BT$5,0))</f>
        <v>-0.30790093272720798</v>
      </c>
      <c r="C272">
        <f>INDEX(calc_utili!$B$5:$BT$305,MATCH($A272,calc_utili!$B$5:$B$305,0),MATCH(C$5,calc_utili!$B$5:$BT$5,0))</f>
        <v>1.3410432350239001</v>
      </c>
      <c r="D272">
        <f>INDEX(calc_utili!$B$5:$BT$305,MATCH($A272,calc_utili!$B$5:$B$305,0),MATCH(D$5,calc_utili!$B$5:$BT$5,0))</f>
        <v>0.65939311697547698</v>
      </c>
      <c r="E272">
        <f>INDEX(calc_utili!$B$5:$BT$305,MATCH($A272,calc_utili!$B$5:$B$305,0),MATCH(E$5,calc_utili!$B$5:$BT$5,0))</f>
        <v>-0.936438609184989</v>
      </c>
      <c r="F272">
        <f>INDEX(calc_utili!$B$5:$BT$305,MATCH($A272,calc_utili!$B$5:$B$305,0),MATCH(F$5,calc_utili!$B$5:$BT$5,0))</f>
        <v>5.6436243911393097E-2</v>
      </c>
      <c r="G272">
        <f>INDEX(calc_utili!$B$5:$BT$305,MATCH(Prod_3!$A272,calc_utili!$B$5:$B$305,0),MATCH(Prod_3!G$5,calc_utili!$B$5:$BT$5,0))</f>
        <v>0.48119489368572665</v>
      </c>
      <c r="H272">
        <f t="shared" si="8"/>
        <v>1.2937279476843</v>
      </c>
      <c r="J272" s="59">
        <f t="shared" si="9"/>
        <v>3.6463546688751576</v>
      </c>
    </row>
    <row r="273" spans="1:10" x14ac:dyDescent="0.25">
      <c r="A273">
        <v>999999888</v>
      </c>
      <c r="B273">
        <f>INDEX(calc_utili!$B$5:$BT$305,MATCH($A273,calc_utili!$B$5:$B$305,0),MATCH(B$5,calc_utili!$B$5:$BT$5,0))</f>
        <v>2.0523594089639499</v>
      </c>
      <c r="C273">
        <f>INDEX(calc_utili!$B$5:$BT$305,MATCH($A273,calc_utili!$B$5:$B$305,0),MATCH(C$5,calc_utili!$B$5:$BT$5,0))</f>
        <v>0.25111845759296098</v>
      </c>
      <c r="D273">
        <f>INDEX(calc_utili!$B$5:$BT$305,MATCH($A273,calc_utili!$B$5:$B$305,0),MATCH(D$5,calc_utili!$B$5:$BT$5,0))</f>
        <v>0.96373947263319304</v>
      </c>
      <c r="E273">
        <f>INDEX(calc_utili!$B$5:$BT$305,MATCH($A273,calc_utili!$B$5:$B$305,0),MATCH(E$5,calc_utili!$B$5:$BT$5,0))</f>
        <v>7.3306817080824593E-2</v>
      </c>
      <c r="F273">
        <f>INDEX(calc_utili!$B$5:$BT$305,MATCH($A273,calc_utili!$B$5:$B$305,0),MATCH(F$5,calc_utili!$B$5:$BT$5,0))</f>
        <v>0.32307545558390899</v>
      </c>
      <c r="G273">
        <f>INDEX(calc_utili!$B$5:$BT$305,MATCH(Prod_3!$A273,calc_utili!$B$5:$B$305,0),MATCH(Prod_3!G$5,calc_utili!$B$5:$BT$5,0))</f>
        <v>0.26804763048589519</v>
      </c>
      <c r="H273">
        <f t="shared" si="8"/>
        <v>3.9316472423407323</v>
      </c>
      <c r="J273" s="59">
        <f t="shared" si="9"/>
        <v>50.990902901878265</v>
      </c>
    </row>
    <row r="274" spans="1:10" x14ac:dyDescent="0.25">
      <c r="A274">
        <v>999999889</v>
      </c>
      <c r="B274">
        <f>INDEX(calc_utili!$B$5:$BT$305,MATCH($A274,calc_utili!$B$5:$B$305,0),MATCH(B$5,calc_utili!$B$5:$BT$5,0))</f>
        <v>-2.0757251750124599</v>
      </c>
      <c r="C274">
        <f>INDEX(calc_utili!$B$5:$BT$305,MATCH($A274,calc_utili!$B$5:$B$305,0),MATCH(C$5,calc_utili!$B$5:$BT$5,0))</f>
        <v>3.0911448609563599</v>
      </c>
      <c r="D274">
        <f>INDEX(calc_utili!$B$5:$BT$305,MATCH($A274,calc_utili!$B$5:$B$305,0),MATCH(D$5,calc_utili!$B$5:$BT$5,0))</f>
        <v>0.51296025470681605</v>
      </c>
      <c r="E274">
        <f>INDEX(calc_utili!$B$5:$BT$305,MATCH($A274,calc_utili!$B$5:$B$305,0),MATCH(E$5,calc_utili!$B$5:$BT$5,0))</f>
        <v>-0.56810250573315102</v>
      </c>
      <c r="F274">
        <f>INDEX(calc_utili!$B$5:$BT$305,MATCH($A274,calc_utili!$B$5:$B$305,0),MATCH(F$5,calc_utili!$B$5:$BT$5,0))</f>
        <v>0.236301958465231</v>
      </c>
      <c r="G274">
        <f>INDEX(calc_utili!$B$5:$BT$305,MATCH(Prod_3!$A274,calc_utili!$B$5:$B$305,0),MATCH(Prod_3!G$5,calc_utili!$B$5:$BT$5,0))</f>
        <v>1.4237719032060419</v>
      </c>
      <c r="H274">
        <f t="shared" si="8"/>
        <v>2.6203512965888383</v>
      </c>
      <c r="J274" s="59">
        <f t="shared" si="9"/>
        <v>13.740549745575814</v>
      </c>
    </row>
    <row r="275" spans="1:10" x14ac:dyDescent="0.25">
      <c r="A275">
        <v>999999891</v>
      </c>
      <c r="B275">
        <f>INDEX(calc_utili!$B$5:$BT$305,MATCH($A275,calc_utili!$B$5:$B$305,0),MATCH(B$5,calc_utili!$B$5:$BT$5,0))</f>
        <v>-0.88378954060098702</v>
      </c>
      <c r="C275">
        <f>INDEX(calc_utili!$B$5:$BT$305,MATCH($A275,calc_utili!$B$5:$B$305,0),MATCH(C$5,calc_utili!$B$5:$BT$5,0))</f>
        <v>1.4884599986109299</v>
      </c>
      <c r="D275">
        <f>INDEX(calc_utili!$B$5:$BT$305,MATCH($A275,calc_utili!$B$5:$B$305,0),MATCH(D$5,calc_utili!$B$5:$BT$5,0))</f>
        <v>0.241088918082075</v>
      </c>
      <c r="E275">
        <f>INDEX(calc_utili!$B$5:$BT$305,MATCH($A275,calc_utili!$B$5:$B$305,0),MATCH(E$5,calc_utili!$B$5:$BT$5,0))</f>
        <v>-0.71357707816799099</v>
      </c>
      <c r="F275">
        <f>INDEX(calc_utili!$B$5:$BT$305,MATCH($A275,calc_utili!$B$5:$B$305,0),MATCH(F$5,calc_utili!$B$5:$BT$5,0))</f>
        <v>0.22897295679159499</v>
      </c>
      <c r="G275">
        <f>INDEX(calc_utili!$B$5:$BT$305,MATCH(Prod_3!$A275,calc_utili!$B$5:$B$305,0),MATCH(Prod_3!G$5,calc_utili!$B$5:$BT$5,0))</f>
        <v>1.3821049361130147</v>
      </c>
      <c r="H275">
        <f t="shared" si="8"/>
        <v>1.7432601908286367</v>
      </c>
      <c r="J275" s="59">
        <f t="shared" si="9"/>
        <v>5.7159481604650386</v>
      </c>
    </row>
    <row r="276" spans="1:10" x14ac:dyDescent="0.25">
      <c r="A276">
        <v>999999892</v>
      </c>
      <c r="B276">
        <f>INDEX(calc_utili!$B$5:$BT$305,MATCH($A276,calc_utili!$B$5:$B$305,0),MATCH(B$5,calc_utili!$B$5:$BT$5,0))</f>
        <v>-0.93442664073707304</v>
      </c>
      <c r="C276">
        <f>INDEX(calc_utili!$B$5:$BT$305,MATCH($A276,calc_utili!$B$5:$B$305,0),MATCH(C$5,calc_utili!$B$5:$BT$5,0))</f>
        <v>2.43826994464892</v>
      </c>
      <c r="D276">
        <f>INDEX(calc_utili!$B$5:$BT$305,MATCH($A276,calc_utili!$B$5:$B$305,0),MATCH(D$5,calc_utili!$B$5:$BT$5,0))</f>
        <v>0.30161874444499598</v>
      </c>
      <c r="E276">
        <f>INDEX(calc_utili!$B$5:$BT$305,MATCH($A276,calc_utili!$B$5:$B$305,0),MATCH(E$5,calc_utili!$B$5:$BT$5,0))</f>
        <v>-0.26997878280335402</v>
      </c>
      <c r="F276">
        <f>INDEX(calc_utili!$B$5:$BT$305,MATCH($A276,calc_utili!$B$5:$B$305,0),MATCH(F$5,calc_utili!$B$5:$BT$5,0))</f>
        <v>0.24939198786672601</v>
      </c>
      <c r="G276">
        <f>INDEX(calc_utili!$B$5:$BT$305,MATCH(Prod_3!$A276,calc_utili!$B$5:$B$305,0),MATCH(Prod_3!G$5,calc_utili!$B$5:$BT$5,0))</f>
        <v>1.123554248599735</v>
      </c>
      <c r="H276">
        <f t="shared" si="8"/>
        <v>2.90842950201995</v>
      </c>
      <c r="J276" s="59">
        <f t="shared" si="9"/>
        <v>18.327991878292352</v>
      </c>
    </row>
    <row r="277" spans="1:10" x14ac:dyDescent="0.25">
      <c r="A277">
        <v>999999898</v>
      </c>
      <c r="B277">
        <f>INDEX(calc_utili!$B$5:$BT$305,MATCH($A277,calc_utili!$B$5:$B$305,0),MATCH(B$5,calc_utili!$B$5:$BT$5,0))</f>
        <v>0.16907637478385501</v>
      </c>
      <c r="C277">
        <f>INDEX(calc_utili!$B$5:$BT$305,MATCH($A277,calc_utili!$B$5:$B$305,0),MATCH(C$5,calc_utili!$B$5:$BT$5,0))</f>
        <v>2.7202007278965299</v>
      </c>
      <c r="D277">
        <f>INDEX(calc_utili!$B$5:$BT$305,MATCH($A277,calc_utili!$B$5:$B$305,0),MATCH(D$5,calc_utili!$B$5:$BT$5,0))</f>
        <v>0.23982194634016901</v>
      </c>
      <c r="E277">
        <f>INDEX(calc_utili!$B$5:$BT$305,MATCH($A277,calc_utili!$B$5:$B$305,0),MATCH(E$5,calc_utili!$B$5:$BT$5,0))</f>
        <v>-0.44709164794962603</v>
      </c>
      <c r="F277">
        <f>INDEX(calc_utili!$B$5:$BT$305,MATCH($A277,calc_utili!$B$5:$B$305,0),MATCH(F$5,calc_utili!$B$5:$BT$5,0))</f>
        <v>6.9136859928051006E-2</v>
      </c>
      <c r="G277">
        <f>INDEX(calc_utili!$B$5:$BT$305,MATCH(Prod_3!$A277,calc_utili!$B$5:$B$305,0),MATCH(Prod_3!G$5,calc_utili!$B$5:$BT$5,0))</f>
        <v>0.62490579578228456</v>
      </c>
      <c r="H277">
        <f t="shared" si="8"/>
        <v>3.3760500567812635</v>
      </c>
      <c r="J277" s="59">
        <f t="shared" si="9"/>
        <v>29.254987055866692</v>
      </c>
    </row>
    <row r="278" spans="1:10" x14ac:dyDescent="0.25">
      <c r="A278">
        <v>999999903</v>
      </c>
      <c r="B278">
        <f>INDEX(calc_utili!$B$5:$BT$305,MATCH($A278,calc_utili!$B$5:$B$305,0),MATCH(B$5,calc_utili!$B$5:$BT$5,0))</f>
        <v>0.58043522213401899</v>
      </c>
      <c r="C278">
        <f>INDEX(calc_utili!$B$5:$BT$305,MATCH($A278,calc_utili!$B$5:$B$305,0),MATCH(C$5,calc_utili!$B$5:$BT$5,0))</f>
        <v>3.15340675400078</v>
      </c>
      <c r="D278">
        <f>INDEX(calc_utili!$B$5:$BT$305,MATCH($A278,calc_utili!$B$5:$B$305,0),MATCH(D$5,calc_utili!$B$5:$BT$5,0))</f>
        <v>-6.0055449775552099E-2</v>
      </c>
      <c r="E278">
        <f>INDEX(calc_utili!$B$5:$BT$305,MATCH($A278,calc_utili!$B$5:$B$305,0),MATCH(E$5,calc_utili!$B$5:$BT$5,0))</f>
        <v>-0.301734855601824</v>
      </c>
      <c r="F278">
        <f>INDEX(calc_utili!$B$5:$BT$305,MATCH($A278,calc_utili!$B$5:$B$305,0),MATCH(F$5,calc_utili!$B$5:$BT$5,0))</f>
        <v>5.2222627988646297E-2</v>
      </c>
      <c r="G278">
        <f>INDEX(calc_utili!$B$5:$BT$305,MATCH(Prod_3!$A278,calc_utili!$B$5:$B$305,0),MATCH(Prod_3!G$5,calc_utili!$B$5:$BT$5,0))</f>
        <v>1.2159252752367617</v>
      </c>
      <c r="H278">
        <f t="shared" si="8"/>
        <v>4.640199573982831</v>
      </c>
      <c r="J278" s="59">
        <f t="shared" si="9"/>
        <v>103.56501440333908</v>
      </c>
    </row>
    <row r="279" spans="1:10" x14ac:dyDescent="0.25">
      <c r="A279">
        <v>999999913</v>
      </c>
      <c r="B279">
        <f>INDEX(calc_utili!$B$5:$BT$305,MATCH($A279,calc_utili!$B$5:$B$305,0),MATCH(B$5,calc_utili!$B$5:$BT$5,0))</f>
        <v>-0.24195365525187601</v>
      </c>
      <c r="C279">
        <f>INDEX(calc_utili!$B$5:$BT$305,MATCH($A279,calc_utili!$B$5:$B$305,0),MATCH(C$5,calc_utili!$B$5:$BT$5,0))</f>
        <v>2.3265063824118601</v>
      </c>
      <c r="D279">
        <f>INDEX(calc_utili!$B$5:$BT$305,MATCH($A279,calc_utili!$B$5:$B$305,0),MATCH(D$5,calc_utili!$B$5:$BT$5,0))</f>
        <v>0.42974539242111998</v>
      </c>
      <c r="E279">
        <f>INDEX(calc_utili!$B$5:$BT$305,MATCH($A279,calc_utili!$B$5:$B$305,0),MATCH(E$5,calc_utili!$B$5:$BT$5,0))</f>
        <v>-0.14169709754443899</v>
      </c>
      <c r="F279">
        <f>INDEX(calc_utili!$B$5:$BT$305,MATCH($A279,calc_utili!$B$5:$B$305,0),MATCH(F$5,calc_utili!$B$5:$BT$5,0))</f>
        <v>0.16488044020929099</v>
      </c>
      <c r="G279">
        <f>INDEX(calc_utili!$B$5:$BT$305,MATCH(Prod_3!$A279,calc_utili!$B$5:$B$305,0),MATCH(Prod_3!G$5,calc_utili!$B$5:$BT$5,0))</f>
        <v>0.79150216418340502</v>
      </c>
      <c r="H279">
        <f t="shared" si="8"/>
        <v>3.3289836264293613</v>
      </c>
      <c r="J279" s="59">
        <f t="shared" si="9"/>
        <v>27.909960336600534</v>
      </c>
    </row>
    <row r="280" spans="1:10" x14ac:dyDescent="0.25">
      <c r="A280">
        <v>999999914</v>
      </c>
      <c r="B280">
        <f>INDEX(calc_utili!$B$5:$BT$305,MATCH($A280,calc_utili!$B$5:$B$305,0),MATCH(B$5,calc_utili!$B$5:$BT$5,0))</f>
        <v>-0.31072302873648799</v>
      </c>
      <c r="C280">
        <f>INDEX(calc_utili!$B$5:$BT$305,MATCH($A280,calc_utili!$B$5:$B$305,0),MATCH(C$5,calc_utili!$B$5:$BT$5,0))</f>
        <v>2.9269803120978599</v>
      </c>
      <c r="D280">
        <f>INDEX(calc_utili!$B$5:$BT$305,MATCH($A280,calc_utili!$B$5:$B$305,0),MATCH(D$5,calc_utili!$B$5:$BT$5,0))</f>
        <v>-0.40792367533377799</v>
      </c>
      <c r="E280">
        <f>INDEX(calc_utili!$B$5:$BT$305,MATCH($A280,calc_utili!$B$5:$B$305,0),MATCH(E$5,calc_utili!$B$5:$BT$5,0))</f>
        <v>-0.42342225271581502</v>
      </c>
      <c r="F280">
        <f>INDEX(calc_utili!$B$5:$BT$305,MATCH($A280,calc_utili!$B$5:$B$305,0),MATCH(F$5,calc_utili!$B$5:$BT$5,0))</f>
        <v>0.12528279313726201</v>
      </c>
      <c r="G280">
        <f>INDEX(calc_utili!$B$5:$BT$305,MATCH(Prod_3!$A280,calc_utili!$B$5:$B$305,0),MATCH(Prod_3!G$5,calc_utili!$B$5:$BT$5,0))</f>
        <v>1.3285770509268051</v>
      </c>
      <c r="H280">
        <f t="shared" si="8"/>
        <v>3.2387711993758459</v>
      </c>
      <c r="J280" s="59">
        <f t="shared" si="9"/>
        <v>25.502365163571834</v>
      </c>
    </row>
    <row r="281" spans="1:10" x14ac:dyDescent="0.25">
      <c r="A281">
        <v>999999919</v>
      </c>
      <c r="B281">
        <f>INDEX(calc_utili!$B$5:$BT$305,MATCH($A281,calc_utili!$B$5:$B$305,0),MATCH(B$5,calc_utili!$B$5:$BT$5,0))</f>
        <v>0.65805185613081396</v>
      </c>
      <c r="C281">
        <f>INDEX(calc_utili!$B$5:$BT$305,MATCH($A281,calc_utili!$B$5:$B$305,0),MATCH(C$5,calc_utili!$B$5:$BT$5,0))</f>
        <v>5.3871865932900498</v>
      </c>
      <c r="D281">
        <f>INDEX(calc_utili!$B$5:$BT$305,MATCH($A281,calc_utili!$B$5:$B$305,0),MATCH(D$5,calc_utili!$B$5:$BT$5,0))</f>
        <v>-0.52974787717552496</v>
      </c>
      <c r="E281">
        <f>INDEX(calc_utili!$B$5:$BT$305,MATCH($A281,calc_utili!$B$5:$B$305,0),MATCH(E$5,calc_utili!$B$5:$BT$5,0))</f>
        <v>-0.89700491636134705</v>
      </c>
      <c r="F281">
        <f>INDEX(calc_utili!$B$5:$BT$305,MATCH($A281,calc_utili!$B$5:$B$305,0),MATCH(F$5,calc_utili!$B$5:$BT$5,0))</f>
        <v>0.70995039600482401</v>
      </c>
      <c r="G281">
        <f>INDEX(calc_utili!$B$5:$BT$305,MATCH(Prod_3!$A281,calc_utili!$B$5:$B$305,0),MATCH(Prod_3!G$5,calc_utili!$B$5:$BT$5,0))</f>
        <v>1.4711197446497177</v>
      </c>
      <c r="H281">
        <f t="shared" si="8"/>
        <v>6.7995557965385336</v>
      </c>
      <c r="J281" s="59">
        <f t="shared" si="9"/>
        <v>897.44855334262309</v>
      </c>
    </row>
    <row r="282" spans="1:10" x14ac:dyDescent="0.25">
      <c r="A282">
        <v>999999921</v>
      </c>
      <c r="B282">
        <f>INDEX(calc_utili!$B$5:$BT$305,MATCH($A282,calc_utili!$B$5:$B$305,0),MATCH(B$5,calc_utili!$B$5:$BT$5,0))</f>
        <v>-1.18305980456422</v>
      </c>
      <c r="C282">
        <f>INDEX(calc_utili!$B$5:$BT$305,MATCH($A282,calc_utili!$B$5:$B$305,0),MATCH(C$5,calc_utili!$B$5:$BT$5,0))</f>
        <v>4.1027408940567298</v>
      </c>
      <c r="D282">
        <f>INDEX(calc_utili!$B$5:$BT$305,MATCH($A282,calc_utili!$B$5:$B$305,0),MATCH(D$5,calc_utili!$B$5:$BT$5,0))</f>
        <v>0.44221673565615499</v>
      </c>
      <c r="E282">
        <f>INDEX(calc_utili!$B$5:$BT$305,MATCH($A282,calc_utili!$B$5:$B$305,0),MATCH(E$5,calc_utili!$B$5:$BT$5,0))</f>
        <v>-0.39719672373981202</v>
      </c>
      <c r="F282">
        <f>INDEX(calc_utili!$B$5:$BT$305,MATCH($A282,calc_utili!$B$5:$B$305,0),MATCH(F$5,calc_utili!$B$5:$BT$5,0))</f>
        <v>0.24318356863181601</v>
      </c>
      <c r="G282">
        <f>INDEX(calc_utili!$B$5:$BT$305,MATCH(Prod_3!$A282,calc_utili!$B$5:$B$305,0),MATCH(Prod_3!G$5,calc_utili!$B$5:$BT$5,0))</f>
        <v>1.5509710798843663</v>
      </c>
      <c r="H282">
        <f t="shared" si="8"/>
        <v>4.7588557499250346</v>
      </c>
      <c r="J282" s="59">
        <f t="shared" si="9"/>
        <v>116.61241576358647</v>
      </c>
    </row>
    <row r="283" spans="1:10" x14ac:dyDescent="0.25">
      <c r="A283">
        <v>999999923</v>
      </c>
      <c r="B283">
        <f>INDEX(calc_utili!$B$5:$BT$305,MATCH($A283,calc_utili!$B$5:$B$305,0),MATCH(B$5,calc_utili!$B$5:$BT$5,0))</f>
        <v>0.40210342374376701</v>
      </c>
      <c r="C283">
        <f>INDEX(calc_utili!$B$5:$BT$305,MATCH($A283,calc_utili!$B$5:$B$305,0),MATCH(C$5,calc_utili!$B$5:$BT$5,0))</f>
        <v>1.68947411011991</v>
      </c>
      <c r="D283">
        <f>INDEX(calc_utili!$B$5:$BT$305,MATCH($A283,calc_utili!$B$5:$B$305,0),MATCH(D$5,calc_utili!$B$5:$BT$5,0))</f>
        <v>0.51260897845460895</v>
      </c>
      <c r="E283">
        <f>INDEX(calc_utili!$B$5:$BT$305,MATCH($A283,calc_utili!$B$5:$B$305,0),MATCH(E$5,calc_utili!$B$5:$BT$5,0))</f>
        <v>-0.64791924246363797</v>
      </c>
      <c r="F283">
        <f>INDEX(calc_utili!$B$5:$BT$305,MATCH($A283,calc_utili!$B$5:$B$305,0),MATCH(F$5,calc_utili!$B$5:$BT$5,0))</f>
        <v>0.208918537958342</v>
      </c>
      <c r="G283">
        <f>INDEX(calc_utili!$B$5:$BT$305,MATCH(Prod_3!$A283,calc_utili!$B$5:$B$305,0),MATCH(Prod_3!G$5,calc_utili!$B$5:$BT$5,0))</f>
        <v>1.7108185808158556</v>
      </c>
      <c r="H283">
        <f t="shared" si="8"/>
        <v>3.8760043886288456</v>
      </c>
      <c r="J283" s="59">
        <f t="shared" si="9"/>
        <v>48.231116756777304</v>
      </c>
    </row>
    <row r="284" spans="1:10" x14ac:dyDescent="0.25">
      <c r="A284">
        <v>999999924</v>
      </c>
      <c r="B284">
        <f>INDEX(calc_utili!$B$5:$BT$305,MATCH($A284,calc_utili!$B$5:$B$305,0),MATCH(B$5,calc_utili!$B$5:$BT$5,0))</f>
        <v>-0.54764539245738397</v>
      </c>
      <c r="C284">
        <f>INDEX(calc_utili!$B$5:$BT$305,MATCH($A284,calc_utili!$B$5:$B$305,0),MATCH(C$5,calc_utili!$B$5:$BT$5,0))</f>
        <v>2.3712801957805199</v>
      </c>
      <c r="D284">
        <f>INDEX(calc_utili!$B$5:$BT$305,MATCH($A284,calc_utili!$B$5:$B$305,0),MATCH(D$5,calc_utili!$B$5:$BT$5,0))</f>
        <v>1.30701555247641</v>
      </c>
      <c r="E284">
        <f>INDEX(calc_utili!$B$5:$BT$305,MATCH($A284,calc_utili!$B$5:$B$305,0),MATCH(E$5,calc_utili!$B$5:$BT$5,0))</f>
        <v>0.23172848386363301</v>
      </c>
      <c r="F284">
        <f>INDEX(calc_utili!$B$5:$BT$305,MATCH($A284,calc_utili!$B$5:$B$305,0),MATCH(F$5,calc_utili!$B$5:$BT$5,0))</f>
        <v>-1.7133678384236201E-2</v>
      </c>
      <c r="G284">
        <f>INDEX(calc_utili!$B$5:$BT$305,MATCH(Prod_3!$A284,calc_utili!$B$5:$B$305,0),MATCH(Prod_3!G$5,calc_utili!$B$5:$BT$5,0))</f>
        <v>1.1753120237283881</v>
      </c>
      <c r="H284">
        <f t="shared" si="8"/>
        <v>4.5205571850073305</v>
      </c>
      <c r="J284" s="59">
        <f t="shared" si="9"/>
        <v>91.886781654553801</v>
      </c>
    </row>
    <row r="285" spans="1:10" x14ac:dyDescent="0.25">
      <c r="A285">
        <v>999999925</v>
      </c>
      <c r="B285">
        <f>INDEX(calc_utili!$B$5:$BT$305,MATCH($A285,calc_utili!$B$5:$B$305,0),MATCH(B$5,calc_utili!$B$5:$BT$5,0))</f>
        <v>-1.1669769259032099</v>
      </c>
      <c r="C285">
        <f>INDEX(calc_utili!$B$5:$BT$305,MATCH($A285,calc_utili!$B$5:$B$305,0),MATCH(C$5,calc_utili!$B$5:$BT$5,0))</f>
        <v>3.8494675318073601</v>
      </c>
      <c r="D285">
        <f>INDEX(calc_utili!$B$5:$BT$305,MATCH($A285,calc_utili!$B$5:$B$305,0),MATCH(D$5,calc_utili!$B$5:$BT$5,0))</f>
        <v>0.69099742035206002</v>
      </c>
      <c r="E285">
        <f>INDEX(calc_utili!$B$5:$BT$305,MATCH($A285,calc_utili!$B$5:$B$305,0),MATCH(E$5,calc_utili!$B$5:$BT$5,0))</f>
        <v>0.83117428129276805</v>
      </c>
      <c r="F285">
        <f>INDEX(calc_utili!$B$5:$BT$305,MATCH($A285,calc_utili!$B$5:$B$305,0),MATCH(F$5,calc_utili!$B$5:$BT$5,0))</f>
        <v>-0.10990583623302901</v>
      </c>
      <c r="G285">
        <f>INDEX(calc_utili!$B$5:$BT$305,MATCH(Prod_3!$A285,calc_utili!$B$5:$B$305,0),MATCH(Prod_3!G$5,calc_utili!$B$5:$BT$5,0))</f>
        <v>1.0440962164245935</v>
      </c>
      <c r="H285">
        <f t="shared" si="8"/>
        <v>5.1388526877405436</v>
      </c>
      <c r="J285" s="59">
        <f t="shared" si="9"/>
        <v>170.5200163432402</v>
      </c>
    </row>
    <row r="286" spans="1:10" x14ac:dyDescent="0.25">
      <c r="A286">
        <v>999999926</v>
      </c>
      <c r="B286">
        <f>INDEX(calc_utili!$B$5:$BT$305,MATCH($A286,calc_utili!$B$5:$B$305,0),MATCH(B$5,calc_utili!$B$5:$BT$5,0))</f>
        <v>-0.323541705269137</v>
      </c>
      <c r="C286">
        <f>INDEX(calc_utili!$B$5:$BT$305,MATCH($A286,calc_utili!$B$5:$B$305,0),MATCH(C$5,calc_utili!$B$5:$BT$5,0))</f>
        <v>3.30174775066829</v>
      </c>
      <c r="D286">
        <f>INDEX(calc_utili!$B$5:$BT$305,MATCH($A286,calc_utili!$B$5:$B$305,0),MATCH(D$5,calc_utili!$B$5:$BT$5,0))</f>
        <v>-0.33420601549801299</v>
      </c>
      <c r="E286">
        <f>INDEX(calc_utili!$B$5:$BT$305,MATCH($A286,calc_utili!$B$5:$B$305,0),MATCH(E$5,calc_utili!$B$5:$BT$5,0))</f>
        <v>-0.42583354858904099</v>
      </c>
      <c r="F286">
        <f>INDEX(calc_utili!$B$5:$BT$305,MATCH($A286,calc_utili!$B$5:$B$305,0),MATCH(F$5,calc_utili!$B$5:$BT$5,0))</f>
        <v>-0.27515104743945401</v>
      </c>
      <c r="G286">
        <f>INDEX(calc_utili!$B$5:$BT$305,MATCH(Prod_3!$A286,calc_utili!$B$5:$B$305,0),MATCH(Prod_3!G$5,calc_utili!$B$5:$BT$5,0))</f>
        <v>1.3594994789933583</v>
      </c>
      <c r="H286">
        <f t="shared" si="8"/>
        <v>3.3025149128660027</v>
      </c>
      <c r="J286" s="59">
        <f t="shared" si="9"/>
        <v>27.180910657862199</v>
      </c>
    </row>
    <row r="287" spans="1:10" x14ac:dyDescent="0.25">
      <c r="A287">
        <v>999999927</v>
      </c>
      <c r="B287">
        <f>INDEX(calc_utili!$B$5:$BT$305,MATCH($A287,calc_utili!$B$5:$B$305,0),MATCH(B$5,calc_utili!$B$5:$BT$5,0))</f>
        <v>1.2878728089143301</v>
      </c>
      <c r="C287">
        <f>INDEX(calc_utili!$B$5:$BT$305,MATCH($A287,calc_utili!$B$5:$B$305,0),MATCH(C$5,calc_utili!$B$5:$BT$5,0))</f>
        <v>5.6203257251808303</v>
      </c>
      <c r="D287">
        <f>INDEX(calc_utili!$B$5:$BT$305,MATCH($A287,calc_utili!$B$5:$B$305,0),MATCH(D$5,calc_utili!$B$5:$BT$5,0))</f>
        <v>0.62647923533050298</v>
      </c>
      <c r="E287">
        <f>INDEX(calc_utili!$B$5:$BT$305,MATCH($A287,calc_utili!$B$5:$B$305,0),MATCH(E$5,calc_utili!$B$5:$BT$5,0))</f>
        <v>0.40659570493795499</v>
      </c>
      <c r="F287">
        <f>INDEX(calc_utili!$B$5:$BT$305,MATCH($A287,calc_utili!$B$5:$B$305,0),MATCH(F$5,calc_utili!$B$5:$BT$5,0))</f>
        <v>0.12879583273526701</v>
      </c>
      <c r="G287">
        <f>INDEX(calc_utili!$B$5:$BT$305,MATCH(Prod_3!$A287,calc_utili!$B$5:$B$305,0),MATCH(Prod_3!G$5,calc_utili!$B$5:$BT$5,0))</f>
        <v>0.56835053161907112</v>
      </c>
      <c r="H287">
        <f t="shared" si="8"/>
        <v>8.638419838717958</v>
      </c>
      <c r="J287" s="59">
        <f t="shared" si="9"/>
        <v>5644.4037057437154</v>
      </c>
    </row>
    <row r="288" spans="1:10" x14ac:dyDescent="0.25">
      <c r="A288">
        <v>999999928</v>
      </c>
      <c r="B288">
        <f>INDEX(calc_utili!$B$5:$BT$305,MATCH($A288,calc_utili!$B$5:$B$305,0),MATCH(B$5,calc_utili!$B$5:$BT$5,0))</f>
        <v>-0.27874660265790902</v>
      </c>
      <c r="C288">
        <f>INDEX(calc_utili!$B$5:$BT$305,MATCH($A288,calc_utili!$B$5:$B$305,0),MATCH(C$5,calc_utili!$B$5:$BT$5,0))</f>
        <v>3.3146992381093101</v>
      </c>
      <c r="D288">
        <f>INDEX(calc_utili!$B$5:$BT$305,MATCH($A288,calc_utili!$B$5:$B$305,0),MATCH(D$5,calc_utili!$B$5:$BT$5,0))</f>
        <v>-7.6072753371193E-2</v>
      </c>
      <c r="E288">
        <f>INDEX(calc_utili!$B$5:$BT$305,MATCH($A288,calc_utili!$B$5:$B$305,0),MATCH(E$5,calc_utili!$B$5:$BT$5,0))</f>
        <v>-6.4667205750802204E-2</v>
      </c>
      <c r="F288">
        <f>INDEX(calc_utili!$B$5:$BT$305,MATCH($A288,calc_utili!$B$5:$B$305,0),MATCH(F$5,calc_utili!$B$5:$BT$5,0))</f>
        <v>0.27599158645066602</v>
      </c>
      <c r="G288">
        <f>INDEX(calc_utili!$B$5:$BT$305,MATCH(Prod_3!$A288,calc_utili!$B$5:$B$305,0),MATCH(Prod_3!G$5,calc_utili!$B$5:$BT$5,0))</f>
        <v>1.4869497960416869</v>
      </c>
      <c r="H288">
        <f t="shared" si="8"/>
        <v>4.6581540588217596</v>
      </c>
      <c r="J288" s="59">
        <f t="shared" si="9"/>
        <v>105.44126402942041</v>
      </c>
    </row>
    <row r="289" spans="1:10" x14ac:dyDescent="0.25">
      <c r="A289">
        <v>999999929</v>
      </c>
      <c r="B289">
        <f>INDEX(calc_utili!$B$5:$BT$305,MATCH($A289,calc_utili!$B$5:$B$305,0),MATCH(B$5,calc_utili!$B$5:$BT$5,0))</f>
        <v>-0.43896100705706598</v>
      </c>
      <c r="C289">
        <f>INDEX(calc_utili!$B$5:$BT$305,MATCH($A289,calc_utili!$B$5:$B$305,0),MATCH(C$5,calc_utili!$B$5:$BT$5,0))</f>
        <v>3.76218768431387</v>
      </c>
      <c r="D289">
        <f>INDEX(calc_utili!$B$5:$BT$305,MATCH($A289,calc_utili!$B$5:$B$305,0),MATCH(D$5,calc_utili!$B$5:$BT$5,0))</f>
        <v>-2.5195060535852E-2</v>
      </c>
      <c r="E289">
        <f>INDEX(calc_utili!$B$5:$BT$305,MATCH($A289,calc_utili!$B$5:$B$305,0),MATCH(E$5,calc_utili!$B$5:$BT$5,0))</f>
        <v>-0.352453114079815</v>
      </c>
      <c r="F289">
        <f>INDEX(calc_utili!$B$5:$BT$305,MATCH($A289,calc_utili!$B$5:$B$305,0),MATCH(F$5,calc_utili!$B$5:$BT$5,0))</f>
        <v>0.15211849895759399</v>
      </c>
      <c r="G289">
        <f>INDEX(calc_utili!$B$5:$BT$305,MATCH(Prod_3!$A289,calc_utili!$B$5:$B$305,0),MATCH(Prod_3!G$5,calc_utili!$B$5:$BT$5,0))</f>
        <v>1.4537735459252996</v>
      </c>
      <c r="H289">
        <f t="shared" si="8"/>
        <v>4.5514705475240307</v>
      </c>
      <c r="J289" s="59">
        <f t="shared" si="9"/>
        <v>94.771672140605048</v>
      </c>
    </row>
    <row r="290" spans="1:10" x14ac:dyDescent="0.25">
      <c r="A290">
        <v>999999930</v>
      </c>
      <c r="B290">
        <f>INDEX(calc_utili!$B$5:$BT$305,MATCH($A290,calc_utili!$B$5:$B$305,0),MATCH(B$5,calc_utili!$B$5:$BT$5,0))</f>
        <v>-0.41456992892274802</v>
      </c>
      <c r="C290">
        <f>INDEX(calc_utili!$B$5:$BT$305,MATCH($A290,calc_utili!$B$5:$B$305,0),MATCH(C$5,calc_utili!$B$5:$BT$5,0))</f>
        <v>3.6715300246227001</v>
      </c>
      <c r="D290">
        <f>INDEX(calc_utili!$B$5:$BT$305,MATCH($A290,calc_utili!$B$5:$B$305,0),MATCH(D$5,calc_utili!$B$5:$BT$5,0))</f>
        <v>-0.158909500576945</v>
      </c>
      <c r="E290">
        <f>INDEX(calc_utili!$B$5:$BT$305,MATCH($A290,calc_utili!$B$5:$B$305,0),MATCH(E$5,calc_utili!$B$5:$BT$5,0))</f>
        <v>-0.57539025651487197</v>
      </c>
      <c r="F290">
        <f>INDEX(calc_utili!$B$5:$BT$305,MATCH($A290,calc_utili!$B$5:$B$305,0),MATCH(F$5,calc_utili!$B$5:$BT$5,0))</f>
        <v>2.11408164204905E-2</v>
      </c>
      <c r="G290">
        <f>INDEX(calc_utili!$B$5:$BT$305,MATCH(Prod_3!$A290,calc_utili!$B$5:$B$305,0),MATCH(Prod_3!G$5,calc_utili!$B$5:$BT$5,0))</f>
        <v>1.4303143705819164</v>
      </c>
      <c r="H290">
        <f t="shared" si="8"/>
        <v>3.974115525610542</v>
      </c>
      <c r="J290" s="59">
        <f t="shared" si="9"/>
        <v>53.203039363606059</v>
      </c>
    </row>
    <row r="291" spans="1:10" x14ac:dyDescent="0.25">
      <c r="A291">
        <v>999999934</v>
      </c>
      <c r="B291">
        <f>INDEX(calc_utili!$B$5:$BT$305,MATCH($A291,calc_utili!$B$5:$B$305,0),MATCH(B$5,calc_utili!$B$5:$BT$5,0))</f>
        <v>-0.72313309507264401</v>
      </c>
      <c r="C291">
        <f>INDEX(calc_utili!$B$5:$BT$305,MATCH($A291,calc_utili!$B$5:$B$305,0),MATCH(C$5,calc_utili!$B$5:$BT$5,0))</f>
        <v>3.58812053265736</v>
      </c>
      <c r="D291">
        <f>INDEX(calc_utili!$B$5:$BT$305,MATCH($A291,calc_utili!$B$5:$B$305,0),MATCH(D$5,calc_utili!$B$5:$BT$5,0))</f>
        <v>8.8547687629798894E-2</v>
      </c>
      <c r="E291">
        <f>INDEX(calc_utili!$B$5:$BT$305,MATCH($A291,calc_utili!$B$5:$B$305,0),MATCH(E$5,calc_utili!$B$5:$BT$5,0))</f>
        <v>0.29074919848970998</v>
      </c>
      <c r="F291">
        <f>INDEX(calc_utili!$B$5:$BT$305,MATCH($A291,calc_utili!$B$5:$B$305,0),MATCH(F$5,calc_utili!$B$5:$BT$5,0))</f>
        <v>0.31748024326173002</v>
      </c>
      <c r="G291">
        <f>INDEX(calc_utili!$B$5:$BT$305,MATCH(Prod_3!$A291,calc_utili!$B$5:$B$305,0),MATCH(Prod_3!G$5,calc_utili!$B$5:$BT$5,0))</f>
        <v>1.4190934452538855</v>
      </c>
      <c r="H291">
        <f t="shared" si="8"/>
        <v>4.9808580122198407</v>
      </c>
      <c r="J291" s="59">
        <f t="shared" si="9"/>
        <v>145.59925401408739</v>
      </c>
    </row>
    <row r="292" spans="1:10" x14ac:dyDescent="0.25">
      <c r="A292">
        <v>999999936</v>
      </c>
      <c r="B292">
        <f>INDEX(calc_utili!$B$5:$BT$305,MATCH($A292,calc_utili!$B$5:$B$305,0),MATCH(B$5,calc_utili!$B$5:$BT$5,0))</f>
        <v>1.14763945305119</v>
      </c>
      <c r="C292">
        <f>INDEX(calc_utili!$B$5:$BT$305,MATCH($A292,calc_utili!$B$5:$B$305,0),MATCH(C$5,calc_utili!$B$5:$BT$5,0))</f>
        <v>5.0696635839490503</v>
      </c>
      <c r="D292">
        <f>INDEX(calc_utili!$B$5:$BT$305,MATCH($A292,calc_utili!$B$5:$B$305,0),MATCH(D$5,calc_utili!$B$5:$BT$5,0))</f>
        <v>0.58120239245507399</v>
      </c>
      <c r="E292">
        <f>INDEX(calc_utili!$B$5:$BT$305,MATCH($A292,calc_utili!$B$5:$B$305,0),MATCH(E$5,calc_utili!$B$5:$BT$5,0))</f>
        <v>-0.22157624991167099</v>
      </c>
      <c r="F292">
        <f>INDEX(calc_utili!$B$5:$BT$305,MATCH($A292,calc_utili!$B$5:$B$305,0),MATCH(F$5,calc_utili!$B$5:$BT$5,0))</f>
        <v>-0.23868171610935399</v>
      </c>
      <c r="G292">
        <f>INDEX(calc_utili!$B$5:$BT$305,MATCH(Prod_3!$A292,calc_utili!$B$5:$B$305,0),MATCH(Prod_3!G$5,calc_utili!$B$5:$BT$5,0))</f>
        <v>0.82352703167736863</v>
      </c>
      <c r="H292">
        <f t="shared" si="8"/>
        <v>7.1617744951116586</v>
      </c>
      <c r="J292" s="59">
        <f t="shared" si="9"/>
        <v>1289.1965773981917</v>
      </c>
    </row>
    <row r="293" spans="1:10" x14ac:dyDescent="0.25">
      <c r="A293">
        <v>999999939</v>
      </c>
      <c r="B293">
        <f>INDEX(calc_utili!$B$5:$BT$305,MATCH($A293,calc_utili!$B$5:$B$305,0),MATCH(B$5,calc_utili!$B$5:$BT$5,0))</f>
        <v>0.26492423233635498</v>
      </c>
      <c r="C293">
        <f>INDEX(calc_utili!$B$5:$BT$305,MATCH($A293,calc_utili!$B$5:$B$305,0),MATCH(C$5,calc_utili!$B$5:$BT$5,0))</f>
        <v>5.3298409726431304</v>
      </c>
      <c r="D293">
        <f>INDEX(calc_utili!$B$5:$BT$305,MATCH($A293,calc_utili!$B$5:$B$305,0),MATCH(D$5,calc_utili!$B$5:$BT$5,0))</f>
        <v>0.16640773290306601</v>
      </c>
      <c r="E293">
        <f>INDEX(calc_utili!$B$5:$BT$305,MATCH($A293,calc_utili!$B$5:$B$305,0),MATCH(E$5,calc_utili!$B$5:$BT$5,0))</f>
        <v>-0.452528285736228</v>
      </c>
      <c r="F293">
        <f>INDEX(calc_utili!$B$5:$BT$305,MATCH($A293,calc_utili!$B$5:$B$305,0),MATCH(F$5,calc_utili!$B$5:$BT$5,0))</f>
        <v>-8.6847114318343993E-3</v>
      </c>
      <c r="G293">
        <f>INDEX(calc_utili!$B$5:$BT$305,MATCH(Prod_3!$A293,calc_utili!$B$5:$B$305,0),MATCH(Prod_3!G$5,calc_utili!$B$5:$BT$5,0))</f>
        <v>1.4918124283349492</v>
      </c>
      <c r="H293">
        <f t="shared" si="8"/>
        <v>6.7917723690494389</v>
      </c>
      <c r="J293" s="59">
        <f t="shared" si="9"/>
        <v>890.49044170901084</v>
      </c>
    </row>
    <row r="294" spans="1:10" x14ac:dyDescent="0.25">
      <c r="A294">
        <v>999999940</v>
      </c>
      <c r="B294">
        <f>INDEX(calc_utili!$B$5:$BT$305,MATCH($A294,calc_utili!$B$5:$B$305,0),MATCH(B$5,calc_utili!$B$5:$BT$5,0))</f>
        <v>-1.6438119237164499</v>
      </c>
      <c r="C294">
        <f>INDEX(calc_utili!$B$5:$BT$305,MATCH($A294,calc_utili!$B$5:$B$305,0),MATCH(C$5,calc_utili!$B$5:$BT$5,0))</f>
        <v>2.6511754310717799</v>
      </c>
      <c r="D294">
        <f>INDEX(calc_utili!$B$5:$BT$305,MATCH($A294,calc_utili!$B$5:$B$305,0),MATCH(D$5,calc_utili!$B$5:$BT$5,0))</f>
        <v>0.227649951756627</v>
      </c>
      <c r="E294">
        <f>INDEX(calc_utili!$B$5:$BT$305,MATCH($A294,calc_utili!$B$5:$B$305,0),MATCH(E$5,calc_utili!$B$5:$BT$5,0))</f>
        <v>0.97468593579914897</v>
      </c>
      <c r="F294">
        <f>INDEX(calc_utili!$B$5:$BT$305,MATCH($A294,calc_utili!$B$5:$B$305,0),MATCH(F$5,calc_utili!$B$5:$BT$5,0))</f>
        <v>-0.137541661812666</v>
      </c>
      <c r="G294">
        <f>INDEX(calc_utili!$B$5:$BT$305,MATCH(Prod_3!$A294,calc_utili!$B$5:$B$305,0),MATCH(Prod_3!G$5,calc_utili!$B$5:$BT$5,0))</f>
        <v>0.35949071482921457</v>
      </c>
      <c r="H294">
        <f t="shared" si="8"/>
        <v>2.4316484479276546</v>
      </c>
      <c r="J294" s="59">
        <f t="shared" si="9"/>
        <v>11.377622047313212</v>
      </c>
    </row>
    <row r="295" spans="1:10" x14ac:dyDescent="0.25">
      <c r="A295">
        <v>999999941</v>
      </c>
      <c r="B295">
        <f>INDEX(calc_utili!$B$5:$BT$305,MATCH($A295,calc_utili!$B$5:$B$305,0),MATCH(B$5,calc_utili!$B$5:$BT$5,0))</f>
        <v>-0.25518766976865298</v>
      </c>
      <c r="C295">
        <f>INDEX(calc_utili!$B$5:$BT$305,MATCH($A295,calc_utili!$B$5:$B$305,0),MATCH(C$5,calc_utili!$B$5:$BT$5,0))</f>
        <v>2.2047630965501201</v>
      </c>
      <c r="D295">
        <f>INDEX(calc_utili!$B$5:$BT$305,MATCH($A295,calc_utili!$B$5:$B$305,0),MATCH(D$5,calc_utili!$B$5:$BT$5,0))</f>
        <v>0.45110474421904001</v>
      </c>
      <c r="E295">
        <f>INDEX(calc_utili!$B$5:$BT$305,MATCH($A295,calc_utili!$B$5:$B$305,0),MATCH(E$5,calc_utili!$B$5:$BT$5,0))</f>
        <v>-3.9315314301559497E-2</v>
      </c>
      <c r="F295">
        <f>INDEX(calc_utili!$B$5:$BT$305,MATCH($A295,calc_utili!$B$5:$B$305,0),MATCH(F$5,calc_utili!$B$5:$BT$5,0))</f>
        <v>0.25899036860100899</v>
      </c>
      <c r="G295">
        <f>INDEX(calc_utili!$B$5:$BT$305,MATCH(Prod_3!$A295,calc_utili!$B$5:$B$305,0),MATCH(Prod_3!G$5,calc_utili!$B$5:$BT$5,0))</f>
        <v>1.0224154508830487</v>
      </c>
      <c r="H295">
        <f t="shared" si="8"/>
        <v>3.6427706761830052</v>
      </c>
      <c r="J295" s="59">
        <f t="shared" si="9"/>
        <v>38.197523214089735</v>
      </c>
    </row>
    <row r="296" spans="1:10" x14ac:dyDescent="0.25">
      <c r="A296">
        <v>999999942</v>
      </c>
      <c r="B296">
        <f>INDEX(calc_utili!$B$5:$BT$305,MATCH($A296,calc_utili!$B$5:$B$305,0),MATCH(B$5,calc_utili!$B$5:$BT$5,0))</f>
        <v>0.62356675876818102</v>
      </c>
      <c r="C296">
        <f>INDEX(calc_utili!$B$5:$BT$305,MATCH($A296,calc_utili!$B$5:$B$305,0),MATCH(C$5,calc_utili!$B$5:$BT$5,0))</f>
        <v>1.9129479648163199</v>
      </c>
      <c r="D296">
        <f>INDEX(calc_utili!$B$5:$BT$305,MATCH($A296,calc_utili!$B$5:$B$305,0),MATCH(D$5,calc_utili!$B$5:$BT$5,0))</f>
        <v>-0.122539814125301</v>
      </c>
      <c r="E296">
        <f>INDEX(calc_utili!$B$5:$BT$305,MATCH($A296,calc_utili!$B$5:$B$305,0),MATCH(E$5,calc_utili!$B$5:$BT$5,0))</f>
        <v>9.9612096516587395E-2</v>
      </c>
      <c r="F296">
        <f>INDEX(calc_utili!$B$5:$BT$305,MATCH($A296,calc_utili!$B$5:$B$305,0),MATCH(F$5,calc_utili!$B$5:$BT$5,0))</f>
        <v>-1.01762050750782</v>
      </c>
      <c r="G296">
        <f>INDEX(calc_utili!$B$5:$BT$305,MATCH(Prod_3!$A296,calc_utili!$B$5:$B$305,0),MATCH(Prod_3!G$5,calc_utili!$B$5:$BT$5,0))</f>
        <v>1.1225871259424824</v>
      </c>
      <c r="H296">
        <f t="shared" si="8"/>
        <v>2.6185536244104499</v>
      </c>
      <c r="J296" s="59">
        <f t="shared" si="9"/>
        <v>13.715870930438173</v>
      </c>
    </row>
    <row r="297" spans="1:10" x14ac:dyDescent="0.25">
      <c r="A297">
        <v>999999948</v>
      </c>
      <c r="B297">
        <f>INDEX(calc_utili!$B$5:$BT$305,MATCH($A297,calc_utili!$B$5:$B$305,0),MATCH(B$5,calc_utili!$B$5:$BT$5,0))</f>
        <v>-0.78013351217807003</v>
      </c>
      <c r="C297">
        <f>INDEX(calc_utili!$B$5:$BT$305,MATCH($A297,calc_utili!$B$5:$B$305,0),MATCH(C$5,calc_utili!$B$5:$BT$5,0))</f>
        <v>0.108284505306291</v>
      </c>
      <c r="D297">
        <f>INDEX(calc_utili!$B$5:$BT$305,MATCH($A297,calc_utili!$B$5:$B$305,0),MATCH(D$5,calc_utili!$B$5:$BT$5,0))</f>
        <v>0.53576495682331804</v>
      </c>
      <c r="E297">
        <f>INDEX(calc_utili!$B$5:$BT$305,MATCH($A297,calc_utili!$B$5:$B$305,0),MATCH(E$5,calc_utili!$B$5:$BT$5,0))</f>
        <v>0.61846916081451198</v>
      </c>
      <c r="F297">
        <f>INDEX(calc_utili!$B$5:$BT$305,MATCH($A297,calc_utili!$B$5:$B$305,0),MATCH(F$5,calc_utili!$B$5:$BT$5,0))</f>
        <v>0.86568703458763396</v>
      </c>
      <c r="G297">
        <f>INDEX(calc_utili!$B$5:$BT$305,MATCH(Prod_3!$A297,calc_utili!$B$5:$B$305,0),MATCH(Prod_3!G$5,calc_utili!$B$5:$BT$5,0))</f>
        <v>0.86222243808816312</v>
      </c>
      <c r="H297">
        <f t="shared" si="8"/>
        <v>2.2102945834418479</v>
      </c>
      <c r="J297" s="59">
        <f t="shared" si="9"/>
        <v>9.1184021277173386</v>
      </c>
    </row>
    <row r="298" spans="1:10" x14ac:dyDescent="0.25">
      <c r="A298">
        <v>999999949</v>
      </c>
      <c r="B298">
        <f>INDEX(calc_utili!$B$5:$BT$305,MATCH($A298,calc_utili!$B$5:$B$305,0),MATCH(B$5,calc_utili!$B$5:$BT$5,0))</f>
        <v>-0.90377517180526701</v>
      </c>
      <c r="C298">
        <f>INDEX(calc_utili!$B$5:$BT$305,MATCH($A298,calc_utili!$B$5:$B$305,0),MATCH(C$5,calc_utili!$B$5:$BT$5,0))</f>
        <v>-0.80384803979243402</v>
      </c>
      <c r="D298">
        <f>INDEX(calc_utili!$B$5:$BT$305,MATCH($A298,calc_utili!$B$5:$B$305,0),MATCH(D$5,calc_utili!$B$5:$BT$5,0))</f>
        <v>0.33901914097785202</v>
      </c>
      <c r="E298">
        <f>INDEX(calc_utili!$B$5:$BT$305,MATCH($A298,calc_utili!$B$5:$B$305,0),MATCH(E$5,calc_utili!$B$5:$BT$5,0))</f>
        <v>-0.78681522068738496</v>
      </c>
      <c r="F298">
        <f>INDEX(calc_utili!$B$5:$BT$305,MATCH($A298,calc_utili!$B$5:$B$305,0),MATCH(F$5,calc_utili!$B$5:$BT$5,0))</f>
        <v>-0.37645582002924999</v>
      </c>
      <c r="G298">
        <f>INDEX(calc_utili!$B$5:$BT$305,MATCH(Prod_3!$A298,calc_utili!$B$5:$B$305,0),MATCH(Prod_3!G$5,calc_utili!$B$5:$BT$5,0))</f>
        <v>0.79593933136905637</v>
      </c>
      <c r="H298">
        <f t="shared" si="8"/>
        <v>-1.7359357799674275</v>
      </c>
      <c r="J298" s="59">
        <f t="shared" si="9"/>
        <v>0.17623520572400517</v>
      </c>
    </row>
    <row r="299" spans="1:10" x14ac:dyDescent="0.25">
      <c r="A299">
        <v>999999950</v>
      </c>
      <c r="B299">
        <f>INDEX(calc_utili!$B$5:$BT$305,MATCH($A299,calc_utili!$B$5:$B$305,0),MATCH(B$5,calc_utili!$B$5:$BT$5,0))</f>
        <v>-1.0254862236826601</v>
      </c>
      <c r="C299">
        <f>INDEX(calc_utili!$B$5:$BT$305,MATCH($A299,calc_utili!$B$5:$B$305,0),MATCH(C$5,calc_utili!$B$5:$BT$5,0))</f>
        <v>-0.103458116968519</v>
      </c>
      <c r="D299">
        <f>INDEX(calc_utili!$B$5:$BT$305,MATCH($A299,calc_utili!$B$5:$B$305,0),MATCH(D$5,calc_utili!$B$5:$BT$5,0))</f>
        <v>0.59604449745639898</v>
      </c>
      <c r="E299">
        <f>INDEX(calc_utili!$B$5:$BT$305,MATCH($A299,calc_utili!$B$5:$B$305,0),MATCH(E$5,calc_utili!$B$5:$BT$5,0))</f>
        <v>1.65401453642622</v>
      </c>
      <c r="F299">
        <f>INDEX(calc_utili!$B$5:$BT$305,MATCH($A299,calc_utili!$B$5:$B$305,0),MATCH(F$5,calc_utili!$B$5:$BT$5,0))</f>
        <v>-0.382824482207831</v>
      </c>
      <c r="G299">
        <f>INDEX(calc_utili!$B$5:$BT$305,MATCH(Prod_3!$A299,calc_utili!$B$5:$B$305,0),MATCH(Prod_3!G$5,calc_utili!$B$5:$BT$5,0))</f>
        <v>6.2029225336807728E-3</v>
      </c>
      <c r="H299">
        <f t="shared" si="8"/>
        <v>0.74449313355728974</v>
      </c>
      <c r="J299" s="59">
        <f t="shared" si="9"/>
        <v>2.1053740210448058</v>
      </c>
    </row>
    <row r="300" spans="1:10" x14ac:dyDescent="0.25">
      <c r="A300">
        <v>999999951</v>
      </c>
      <c r="B300">
        <f>INDEX(calc_utili!$B$5:$BT$305,MATCH($A300,calc_utili!$B$5:$B$305,0),MATCH(B$5,calc_utili!$B$5:$BT$5,0))</f>
        <v>0.95231435851838897</v>
      </c>
      <c r="C300">
        <f>INDEX(calc_utili!$B$5:$BT$305,MATCH($A300,calc_utili!$B$5:$B$305,0),MATCH(C$5,calc_utili!$B$5:$BT$5,0))</f>
        <v>0.45693562273805899</v>
      </c>
      <c r="D300">
        <f>INDEX(calc_utili!$B$5:$BT$305,MATCH($A300,calc_utili!$B$5:$B$305,0),MATCH(D$5,calc_utili!$B$5:$BT$5,0))</f>
        <v>0.84643240457950497</v>
      </c>
      <c r="E300">
        <f>INDEX(calc_utili!$B$5:$BT$305,MATCH($A300,calc_utili!$B$5:$B$305,0),MATCH(E$5,calc_utili!$B$5:$BT$5,0))</f>
        <v>0.19627288771072501</v>
      </c>
      <c r="F300">
        <f>INDEX(calc_utili!$B$5:$BT$305,MATCH($A300,calc_utili!$B$5:$B$305,0),MATCH(F$5,calc_utili!$B$5:$BT$5,0))</f>
        <v>-0.110552204376487</v>
      </c>
      <c r="G300">
        <f>INDEX(calc_utili!$B$5:$BT$305,MATCH(Prod_3!$A300,calc_utili!$B$5:$B$305,0),MATCH(Prod_3!G$5,calc_utili!$B$5:$BT$5,0))</f>
        <v>1.0864226545494713</v>
      </c>
      <c r="H300">
        <f t="shared" si="8"/>
        <v>3.4278257237196623</v>
      </c>
      <c r="J300" s="59">
        <f t="shared" si="9"/>
        <v>30.809581329177195</v>
      </c>
    </row>
    <row r="301" spans="1:10" x14ac:dyDescent="0.25">
      <c r="A301">
        <v>999999952</v>
      </c>
      <c r="B301">
        <f>INDEX(calc_utili!$B$5:$BT$305,MATCH($A301,calc_utili!$B$5:$B$305,0),MATCH(B$5,calc_utili!$B$5:$BT$5,0))</f>
        <v>1.43191753205544</v>
      </c>
      <c r="C301">
        <f>INDEX(calc_utili!$B$5:$BT$305,MATCH($A301,calc_utili!$B$5:$B$305,0),MATCH(C$5,calc_utili!$B$5:$BT$5,0))</f>
        <v>1.21262378844884</v>
      </c>
      <c r="D301">
        <f>INDEX(calc_utili!$B$5:$BT$305,MATCH($A301,calc_utili!$B$5:$B$305,0),MATCH(D$5,calc_utili!$B$5:$BT$5,0))</f>
        <v>0.25762211201089802</v>
      </c>
      <c r="E301">
        <f>INDEX(calc_utili!$B$5:$BT$305,MATCH($A301,calc_utili!$B$5:$B$305,0),MATCH(E$5,calc_utili!$B$5:$BT$5,0))</f>
        <v>1.1502276216682701</v>
      </c>
      <c r="F301">
        <f>INDEX(calc_utili!$B$5:$BT$305,MATCH($A301,calc_utili!$B$5:$B$305,0),MATCH(F$5,calc_utili!$B$5:$BT$5,0))</f>
        <v>0.419036526935052</v>
      </c>
      <c r="G301">
        <f>INDEX(calc_utili!$B$5:$BT$305,MATCH(Prod_3!$A301,calc_utili!$B$5:$B$305,0),MATCH(Prod_3!G$5,calc_utili!$B$5:$BT$5,0))</f>
        <v>0.64179932376763915</v>
      </c>
      <c r="H301">
        <f t="shared" si="8"/>
        <v>5.1132269048861394</v>
      </c>
      <c r="J301" s="59">
        <f t="shared" si="9"/>
        <v>166.20582083557778</v>
      </c>
    </row>
    <row r="302" spans="1:10" x14ac:dyDescent="0.25">
      <c r="A302">
        <v>999999953</v>
      </c>
      <c r="B302">
        <f>INDEX(calc_utili!$B$5:$BT$305,MATCH($A302,calc_utili!$B$5:$B$305,0),MATCH(B$5,calc_utili!$B$5:$BT$5,0))</f>
        <v>-0.34079103417690498</v>
      </c>
      <c r="C302">
        <f>INDEX(calc_utili!$B$5:$BT$305,MATCH($A302,calc_utili!$B$5:$B$305,0),MATCH(C$5,calc_utili!$B$5:$BT$5,0))</f>
        <v>4.1369845965958503E-2</v>
      </c>
      <c r="D302">
        <f>INDEX(calc_utili!$B$5:$BT$305,MATCH($A302,calc_utili!$B$5:$B$305,0),MATCH(D$5,calc_utili!$B$5:$BT$5,0))</f>
        <v>0.29636578492056498</v>
      </c>
      <c r="E302">
        <f>INDEX(calc_utili!$B$5:$BT$305,MATCH($A302,calc_utili!$B$5:$B$305,0),MATCH(E$5,calc_utili!$B$5:$BT$5,0))</f>
        <v>-0.32185014110282201</v>
      </c>
      <c r="F302">
        <f>INDEX(calc_utili!$B$5:$BT$305,MATCH($A302,calc_utili!$B$5:$B$305,0),MATCH(F$5,calc_utili!$B$5:$BT$5,0))</f>
        <v>0.572330985117252</v>
      </c>
      <c r="G302">
        <f>INDEX(calc_utili!$B$5:$BT$305,MATCH(Prod_3!$A302,calc_utili!$B$5:$B$305,0),MATCH(Prod_3!G$5,calc_utili!$B$5:$BT$5,0))</f>
        <v>0.97457404175344564</v>
      </c>
      <c r="H302">
        <f t="shared" si="8"/>
        <v>1.2219994824774942</v>
      </c>
      <c r="J302" s="59">
        <f t="shared" si="9"/>
        <v>3.3939671315277251</v>
      </c>
    </row>
    <row r="303" spans="1:10" x14ac:dyDescent="0.25">
      <c r="A303">
        <v>999999991</v>
      </c>
      <c r="B303">
        <f>INDEX(calc_utili!$B$5:$BT$305,MATCH($A303,calc_utili!$B$5:$B$305,0),MATCH(B$5,calc_utili!$B$5:$BT$5,0))</f>
        <v>0.27913295882151001</v>
      </c>
      <c r="C303">
        <f>INDEX(calc_utili!$B$5:$BT$305,MATCH($A303,calc_utili!$B$5:$B$305,0),MATCH(C$5,calc_utili!$B$5:$BT$5,0))</f>
        <v>3.7372244500846001</v>
      </c>
      <c r="D303">
        <f>INDEX(calc_utili!$B$5:$BT$305,MATCH($A303,calc_utili!$B$5:$B$305,0),MATCH(D$5,calc_utili!$B$5:$BT$5,0))</f>
        <v>0.60604886625398102</v>
      </c>
      <c r="E303">
        <f>INDEX(calc_utili!$B$5:$BT$305,MATCH($A303,calc_utili!$B$5:$B$305,0),MATCH(E$5,calc_utili!$B$5:$BT$5,0))</f>
        <v>-0.19143910108774001</v>
      </c>
      <c r="F303">
        <f>INDEX(calc_utili!$B$5:$BT$305,MATCH($A303,calc_utili!$B$5:$B$305,0),MATCH(F$5,calc_utili!$B$5:$BT$5,0))</f>
        <v>0.63648297212115401</v>
      </c>
      <c r="G303">
        <f>INDEX(calc_utili!$B$5:$BT$305,MATCH(Prod_3!$A303,calc_utili!$B$5:$B$305,0),MATCH(Prod_3!G$5,calc_utili!$B$5:$BT$5,0))</f>
        <v>1.4823397850446884</v>
      </c>
      <c r="H303">
        <f t="shared" si="8"/>
        <v>6.5497899312381938</v>
      </c>
      <c r="J303" s="59">
        <f t="shared" si="9"/>
        <v>699.09729988544404</v>
      </c>
    </row>
    <row r="304" spans="1:10" x14ac:dyDescent="0.25">
      <c r="A304">
        <v>999999993</v>
      </c>
      <c r="B304">
        <f>INDEX(calc_utili!$B$5:$BT$305,MATCH($A304,calc_utili!$B$5:$B$305,0),MATCH(B$5,calc_utili!$B$5:$BT$5,0))</f>
        <v>-0.37641214071017698</v>
      </c>
      <c r="C304">
        <f>INDEX(calc_utili!$B$5:$BT$305,MATCH($A304,calc_utili!$B$5:$B$305,0),MATCH(C$5,calc_utili!$B$5:$BT$5,0))</f>
        <v>2.3699958609644698</v>
      </c>
      <c r="D304">
        <f>INDEX(calc_utili!$B$5:$BT$305,MATCH($A304,calc_utili!$B$5:$B$305,0),MATCH(D$5,calc_utili!$B$5:$BT$5,0))</f>
        <v>0.50307709224457997</v>
      </c>
      <c r="E304">
        <f>INDEX(calc_utili!$B$5:$BT$305,MATCH($A304,calc_utili!$B$5:$B$305,0),MATCH(E$5,calc_utili!$B$5:$BT$5,0))</f>
        <v>-2.2425316247095799E-2</v>
      </c>
      <c r="F304">
        <f>INDEX(calc_utili!$B$5:$BT$305,MATCH($A304,calc_utili!$B$5:$B$305,0),MATCH(F$5,calc_utili!$B$5:$BT$5,0))</f>
        <v>-0.46899283485478699</v>
      </c>
      <c r="G304">
        <f>INDEX(calc_utili!$B$5:$BT$305,MATCH(Prod_3!$A304,calc_utili!$B$5:$B$305,0),MATCH(Prod_3!G$5,calc_utili!$B$5:$BT$5,0))</f>
        <v>0.73140271129888745</v>
      </c>
      <c r="H304">
        <f t="shared" si="8"/>
        <v>2.7366453726958775</v>
      </c>
      <c r="J304" s="59">
        <f t="shared" si="9"/>
        <v>15.435119077498312</v>
      </c>
    </row>
    <row r="305" spans="1:10" x14ac:dyDescent="0.25">
      <c r="A305">
        <v>999999995</v>
      </c>
      <c r="B305">
        <f>INDEX(calc_utili!$B$5:$BT$305,MATCH($A305,calc_utili!$B$5:$B$305,0),MATCH(B$5,calc_utili!$B$5:$BT$5,0))</f>
        <v>-0.223733713142132</v>
      </c>
      <c r="C305">
        <f>INDEX(calc_utili!$B$5:$BT$305,MATCH($A305,calc_utili!$B$5:$B$305,0),MATCH(C$5,calc_utili!$B$5:$BT$5,0))</f>
        <v>5.7614594326519004</v>
      </c>
      <c r="D305">
        <f>INDEX(calc_utili!$B$5:$BT$305,MATCH($A305,calc_utili!$B$5:$B$305,0),MATCH(D$5,calc_utili!$B$5:$BT$5,0))</f>
        <v>0.45270292632211501</v>
      </c>
      <c r="E305">
        <f>INDEX(calc_utili!$B$5:$BT$305,MATCH($A305,calc_utili!$B$5:$B$305,0),MATCH(E$5,calc_utili!$B$5:$BT$5,0))</f>
        <v>0.15562502997758301</v>
      </c>
      <c r="F305">
        <f>INDEX(calc_utili!$B$5:$BT$305,MATCH($A305,calc_utili!$B$5:$B$305,0),MATCH(F$5,calc_utili!$B$5:$BT$5,0))</f>
        <v>0.35338602584336398</v>
      </c>
      <c r="G305">
        <f>INDEX(calc_utili!$B$5:$BT$305,MATCH(Prod_3!$A305,calc_utili!$B$5:$B$305,0),MATCH(Prod_3!G$5,calc_utili!$B$5:$BT$5,0))</f>
        <v>1.0712063506577252</v>
      </c>
      <c r="H305">
        <f t="shared" si="8"/>
        <v>7.5706460523105559</v>
      </c>
      <c r="J305" s="59">
        <f t="shared" si="9"/>
        <v>1940.3934723879745</v>
      </c>
    </row>
    <row r="306" spans="1:10" x14ac:dyDescent="0.25">
      <c r="J306" s="52"/>
    </row>
    <row r="307" spans="1:10" x14ac:dyDescent="0.25">
      <c r="J307" s="52"/>
    </row>
    <row r="308" spans="1:10" x14ac:dyDescent="0.25">
      <c r="J308" s="52"/>
    </row>
    <row r="309" spans="1:10" x14ac:dyDescent="0.25">
      <c r="J309" s="52"/>
    </row>
    <row r="310" spans="1:10" x14ac:dyDescent="0.25">
      <c r="J310" s="52"/>
    </row>
    <row r="311" spans="1:10" x14ac:dyDescent="0.25">
      <c r="J311" s="52"/>
    </row>
    <row r="312" spans="1:10" x14ac:dyDescent="0.25">
      <c r="J312" s="52"/>
    </row>
    <row r="313" spans="1:10" x14ac:dyDescent="0.25">
      <c r="J313" s="52"/>
    </row>
    <row r="314" spans="1:10" x14ac:dyDescent="0.25">
      <c r="J314" s="52"/>
    </row>
    <row r="315" spans="1:10" x14ac:dyDescent="0.25">
      <c r="J315" s="52"/>
    </row>
    <row r="316" spans="1:10" x14ac:dyDescent="0.25">
      <c r="J316" s="52"/>
    </row>
    <row r="317" spans="1:10" x14ac:dyDescent="0.25">
      <c r="J317" s="52"/>
    </row>
    <row r="318" spans="1:10" x14ac:dyDescent="0.25">
      <c r="J318" s="52"/>
    </row>
    <row r="319" spans="1:10" x14ac:dyDescent="0.25">
      <c r="J319" s="52"/>
    </row>
    <row r="320" spans="1:10" x14ac:dyDescent="0.25">
      <c r="J320" s="52"/>
    </row>
    <row r="321" spans="10:10" x14ac:dyDescent="0.25">
      <c r="J321" s="52"/>
    </row>
    <row r="322" spans="10:10" x14ac:dyDescent="0.25">
      <c r="J322" s="52"/>
    </row>
    <row r="323" spans="10:10" x14ac:dyDescent="0.25">
      <c r="J323" s="52"/>
    </row>
    <row r="324" spans="10:10" x14ac:dyDescent="0.25">
      <c r="J324" s="52"/>
    </row>
    <row r="325" spans="10:10" x14ac:dyDescent="0.25">
      <c r="J325" s="52"/>
    </row>
    <row r="326" spans="10:10" x14ac:dyDescent="0.25">
      <c r="J326" s="52"/>
    </row>
    <row r="327" spans="10:10" x14ac:dyDescent="0.25">
      <c r="J327" s="52"/>
    </row>
    <row r="328" spans="10:10" x14ac:dyDescent="0.25">
      <c r="J328" s="52"/>
    </row>
    <row r="329" spans="10:10" x14ac:dyDescent="0.25">
      <c r="J329" s="52"/>
    </row>
    <row r="330" spans="10:10" x14ac:dyDescent="0.25">
      <c r="J330" s="52"/>
    </row>
    <row r="331" spans="10:10" x14ac:dyDescent="0.25">
      <c r="J331" s="52"/>
    </row>
    <row r="332" spans="10:10" x14ac:dyDescent="0.25">
      <c r="J332" s="52"/>
    </row>
    <row r="333" spans="10:10" x14ac:dyDescent="0.25">
      <c r="J333" s="52"/>
    </row>
    <row r="334" spans="10:10" x14ac:dyDescent="0.25">
      <c r="J334" s="52"/>
    </row>
    <row r="335" spans="10:10" x14ac:dyDescent="0.25">
      <c r="J335" s="52"/>
    </row>
    <row r="336" spans="10:10" x14ac:dyDescent="0.25">
      <c r="J336" s="52"/>
    </row>
    <row r="337" spans="10:10" x14ac:dyDescent="0.25">
      <c r="J337" s="52"/>
    </row>
    <row r="338" spans="10:10" x14ac:dyDescent="0.25">
      <c r="J338" s="52"/>
    </row>
    <row r="339" spans="10:10" x14ac:dyDescent="0.25">
      <c r="J339" s="52"/>
    </row>
    <row r="340" spans="10:10" x14ac:dyDescent="0.25">
      <c r="J340" s="52"/>
    </row>
    <row r="341" spans="10:10" x14ac:dyDescent="0.25">
      <c r="J341" s="52"/>
    </row>
    <row r="342" spans="10:10" x14ac:dyDescent="0.25">
      <c r="J342" s="52"/>
    </row>
    <row r="343" spans="10:10" x14ac:dyDescent="0.25">
      <c r="J343" s="52"/>
    </row>
    <row r="344" spans="10:10" x14ac:dyDescent="0.25">
      <c r="J344" s="52"/>
    </row>
    <row r="345" spans="10:10" x14ac:dyDescent="0.25">
      <c r="J345" s="52"/>
    </row>
    <row r="346" spans="10:10" x14ac:dyDescent="0.25">
      <c r="J346" s="52"/>
    </row>
    <row r="347" spans="10:10" x14ac:dyDescent="0.25">
      <c r="J347" s="52"/>
    </row>
    <row r="348" spans="10:10" x14ac:dyDescent="0.25">
      <c r="J348" s="52"/>
    </row>
    <row r="349" spans="10:10" x14ac:dyDescent="0.25">
      <c r="J349" s="52"/>
    </row>
    <row r="350" spans="10:10" x14ac:dyDescent="0.25">
      <c r="J350" s="52"/>
    </row>
    <row r="351" spans="10:10" x14ac:dyDescent="0.25">
      <c r="J351" s="52"/>
    </row>
    <row r="352" spans="10:10" x14ac:dyDescent="0.25">
      <c r="J352" s="5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2"/>
  <sheetViews>
    <sheetView workbookViewId="0">
      <selection activeCell="J17" sqref="J17"/>
    </sheetView>
  </sheetViews>
  <sheetFormatPr defaultRowHeight="15" x14ac:dyDescent="0.25"/>
  <cols>
    <col min="10" max="10" width="21.7109375" customWidth="1"/>
  </cols>
  <sheetData>
    <row r="1" spans="1:10" x14ac:dyDescent="0.25">
      <c r="B1" s="52"/>
    </row>
    <row r="2" spans="1:10" ht="38.25" x14ac:dyDescent="0.25">
      <c r="B2" s="14" t="s">
        <v>4</v>
      </c>
      <c r="C2" s="14" t="s">
        <v>8</v>
      </c>
      <c r="D2" s="14" t="s">
        <v>33</v>
      </c>
      <c r="E2" s="14" t="s">
        <v>34</v>
      </c>
      <c r="F2" s="14" t="s">
        <v>9</v>
      </c>
      <c r="G2" s="14" t="s">
        <v>5</v>
      </c>
    </row>
    <row r="5" spans="1:10" ht="38.25" x14ac:dyDescent="0.25">
      <c r="A5" s="55" t="s">
        <v>19</v>
      </c>
      <c r="B5" s="56" t="str">
        <f>VLOOKUP(Att_Info!E16,Att_Info!A1:B7,2,0)</f>
        <v>Chilwee</v>
      </c>
      <c r="C5" s="56" t="str">
        <f>VLOOKUP(Att_Info!E18,Att_Info!$E$1:$F$4,2,0)</f>
        <v>12 mths</v>
      </c>
      <c r="D5" s="56" t="str">
        <f>VLOOKUP(Att_Info!E19,Att_Info!$G$1:$H$3,2,0)</f>
        <v>less than 3 mths</v>
      </c>
      <c r="E5" s="56" t="str">
        <f>VLOOKUP(Att_Info!E20,Att_Info!$I$1:$J$5,2,0)</f>
        <v>Battery Specialist</v>
      </c>
      <c r="F5" s="56" t="str">
        <f>VLOOKUP(Att_Info!E21,Att_Info!$K$1:$L$4,2,0)</f>
        <v>By Friend</v>
      </c>
      <c r="G5" s="56">
        <f>VLOOKUP(Att_Info!E22,Att_Info!M:N,2,0)</f>
        <v>610</v>
      </c>
      <c r="H5" s="57" t="s">
        <v>22</v>
      </c>
      <c r="J5" s="58" t="s">
        <v>65</v>
      </c>
    </row>
    <row r="6" spans="1:10" x14ac:dyDescent="0.25">
      <c r="A6">
        <v>4</v>
      </c>
      <c r="B6">
        <f>INDEX(calc_utili!$B$5:$BT$305,MATCH($A6,calc_utili!$B$5:$B$305,0),MATCH(B$5,calc_utili!$B$5:$BT$5,0))</f>
        <v>-1.51080008621463</v>
      </c>
      <c r="C6">
        <f>INDEX(calc_utili!$B$5:$BT$305,MATCH($A6,calc_utili!$B$5:$B$305,0),MATCH(C$5,calc_utili!$B$5:$BT$5,0))</f>
        <v>-0.28685634387389403</v>
      </c>
      <c r="D6">
        <f>INDEX(calc_utili!$B$5:$BT$305,MATCH($A6,calc_utili!$B$5:$B$305,0),MATCH(D$5,calc_utili!$B$5:$BT$5,0))</f>
        <v>-0.469190803935846</v>
      </c>
      <c r="E6">
        <f>INDEX(calc_utili!$B$5:$BT$305,MATCH($A6,calc_utili!$B$5:$B$305,0),MATCH(E$5,calc_utili!$B$5:$BT$5,0))</f>
        <v>0.85335835465149701</v>
      </c>
      <c r="F6">
        <f>INDEX(calc_utili!$B$5:$BT$305,MATCH($A6,calc_utili!$B$5:$B$305,0),MATCH(F$5,calc_utili!$B$5:$BT$5,0))</f>
        <v>-0.59189219225180401</v>
      </c>
      <c r="G6">
        <f>INDEX(calc_utili!$B$5:$BT$305,MATCH(Prod_4!$A6,calc_utili!$B$5:$B$305,0),MATCH(Prod_4!G$5,calc_utili!$B$5:$BT$5,0))</f>
        <v>1.5164305015149679</v>
      </c>
      <c r="H6">
        <f>SUM(B6:G6)</f>
        <v>-0.48895057010970877</v>
      </c>
      <c r="J6" s="59">
        <f t="shared" ref="J6:J69" si="0">EXP(H6)</f>
        <v>0.61326964009576357</v>
      </c>
    </row>
    <row r="7" spans="1:10" x14ac:dyDescent="0.25">
      <c r="A7">
        <v>5</v>
      </c>
      <c r="B7" t="e">
        <f>INDEX(calc_utili!$B$5:$BT$305,MATCH($A7,calc_utili!$B$5:$B$305,0),MATCH(B$5,calc_utili!$B$5:$BT$5,0))</f>
        <v>#N/A</v>
      </c>
      <c r="C7" t="e">
        <f>INDEX(calc_utili!$B$5:$BT$305,MATCH($A7,calc_utili!$B$5:$B$305,0),MATCH(C$5,calc_utili!$B$5:$BT$5,0))</f>
        <v>#N/A</v>
      </c>
      <c r="D7" t="e">
        <f>INDEX(calc_utili!$B$5:$BT$305,MATCH($A7,calc_utili!$B$5:$B$305,0),MATCH(D$5,calc_utili!$B$5:$BT$5,0))</f>
        <v>#N/A</v>
      </c>
      <c r="E7" t="e">
        <f>INDEX(calc_utili!$B$5:$BT$305,MATCH($A7,calc_utili!$B$5:$B$305,0),MATCH(E$5,calc_utili!$B$5:$BT$5,0))</f>
        <v>#N/A</v>
      </c>
      <c r="F7" t="e">
        <f>INDEX(calc_utili!$B$5:$BT$305,MATCH($A7,calc_utili!$B$5:$B$305,0),MATCH(F$5,calc_utili!$B$5:$BT$5,0))</f>
        <v>#N/A</v>
      </c>
      <c r="G7" t="e">
        <f>INDEX(calc_utili!$B$5:$BT$305,MATCH(Prod_4!$A7,calc_utili!$B$5:$B$305,0),MATCH(Prod_4!G$5,calc_utili!$B$5:$BT$5,0))</f>
        <v>#N/A</v>
      </c>
      <c r="H7" t="e">
        <f t="shared" ref="H7:H70" si="1">SUM(B7:G7)</f>
        <v>#N/A</v>
      </c>
      <c r="J7" s="59" t="e">
        <f t="shared" si="0"/>
        <v>#N/A</v>
      </c>
    </row>
    <row r="8" spans="1:10" x14ac:dyDescent="0.25">
      <c r="A8">
        <v>6</v>
      </c>
      <c r="B8">
        <f>INDEX(calc_utili!$B$5:$BT$305,MATCH($A8,calc_utili!$B$5:$B$305,0),MATCH(B$5,calc_utili!$B$5:$BT$5,0))</f>
        <v>0.71276988848065204</v>
      </c>
      <c r="C8">
        <f>INDEX(calc_utili!$B$5:$BT$305,MATCH($A8,calc_utili!$B$5:$B$305,0),MATCH(C$5,calc_utili!$B$5:$BT$5,0))</f>
        <v>1.30083055501403</v>
      </c>
      <c r="D8">
        <f>INDEX(calc_utili!$B$5:$BT$305,MATCH($A8,calc_utili!$B$5:$B$305,0),MATCH(D$5,calc_utili!$B$5:$BT$5,0))</f>
        <v>0.52564871866746998</v>
      </c>
      <c r="E8">
        <f>INDEX(calc_utili!$B$5:$BT$305,MATCH($A8,calc_utili!$B$5:$B$305,0),MATCH(E$5,calc_utili!$B$5:$BT$5,0))</f>
        <v>0.74249939497114803</v>
      </c>
      <c r="F8">
        <f>INDEX(calc_utili!$B$5:$BT$305,MATCH($A8,calc_utili!$B$5:$B$305,0),MATCH(F$5,calc_utili!$B$5:$BT$5,0))</f>
        <v>-0.1788022850963</v>
      </c>
      <c r="G8">
        <f>INDEX(calc_utili!$B$5:$BT$305,MATCH(Prod_4!$A8,calc_utili!$B$5:$B$305,0),MATCH(Prod_4!G$5,calc_utili!$B$5:$BT$5,0))</f>
        <v>1.7970709007685279</v>
      </c>
      <c r="H8">
        <f t="shared" si="1"/>
        <v>4.9000171728055282</v>
      </c>
      <c r="J8" s="59">
        <f t="shared" si="0"/>
        <v>134.29208583700793</v>
      </c>
    </row>
    <row r="9" spans="1:10" x14ac:dyDescent="0.25">
      <c r="A9">
        <v>7</v>
      </c>
      <c r="B9">
        <f>INDEX(calc_utili!$B$5:$BT$305,MATCH($A9,calc_utili!$B$5:$B$305,0),MATCH(B$5,calc_utili!$B$5:$BT$5,0))</f>
        <v>-1.48630340237686</v>
      </c>
      <c r="C9">
        <f>INDEX(calc_utili!$B$5:$BT$305,MATCH($A9,calc_utili!$B$5:$B$305,0),MATCH(C$5,calc_utili!$B$5:$BT$5,0))</f>
        <v>1.02095788396364</v>
      </c>
      <c r="D9">
        <f>INDEX(calc_utili!$B$5:$BT$305,MATCH($A9,calc_utili!$B$5:$B$305,0),MATCH(D$5,calc_utili!$B$5:$BT$5,0))</f>
        <v>-0.57364988265399997</v>
      </c>
      <c r="E9">
        <f>INDEX(calc_utili!$B$5:$BT$305,MATCH($A9,calc_utili!$B$5:$B$305,0),MATCH(E$5,calc_utili!$B$5:$BT$5,0))</f>
        <v>-0.86031496091339399</v>
      </c>
      <c r="F9">
        <f>INDEX(calc_utili!$B$5:$BT$305,MATCH($A9,calc_utili!$B$5:$B$305,0),MATCH(F$5,calc_utili!$B$5:$BT$5,0))</f>
        <v>0.64907039829484303</v>
      </c>
      <c r="G9">
        <f>INDEX(calc_utili!$B$5:$BT$305,MATCH(Prod_4!$A9,calc_utili!$B$5:$B$305,0),MATCH(Prod_4!G$5,calc_utili!$B$5:$BT$5,0))</f>
        <v>0.84989649929607802</v>
      </c>
      <c r="H9">
        <f t="shared" si="1"/>
        <v>-0.40034346438969282</v>
      </c>
      <c r="J9" s="59">
        <f t="shared" si="0"/>
        <v>0.67008985450368874</v>
      </c>
    </row>
    <row r="10" spans="1:10" x14ac:dyDescent="0.25">
      <c r="A10">
        <v>9</v>
      </c>
      <c r="B10">
        <f>INDEX(calc_utili!$B$5:$BT$305,MATCH($A10,calc_utili!$B$5:$B$305,0),MATCH(B$5,calc_utili!$B$5:$BT$5,0))</f>
        <v>-1.8242261859454401</v>
      </c>
      <c r="C10">
        <f>INDEX(calc_utili!$B$5:$BT$305,MATCH($A10,calc_utili!$B$5:$B$305,0),MATCH(C$5,calc_utili!$B$5:$BT$5,0))</f>
        <v>1.3949916561140301</v>
      </c>
      <c r="D10">
        <f>INDEX(calc_utili!$B$5:$BT$305,MATCH($A10,calc_utili!$B$5:$B$305,0),MATCH(D$5,calc_utili!$B$5:$BT$5,0))</f>
        <v>0.697622327913897</v>
      </c>
      <c r="E10">
        <f>INDEX(calc_utili!$B$5:$BT$305,MATCH($A10,calc_utili!$B$5:$B$305,0),MATCH(E$5,calc_utili!$B$5:$BT$5,0))</f>
        <v>0.31944522656862001</v>
      </c>
      <c r="F10">
        <f>INDEX(calc_utili!$B$5:$BT$305,MATCH($A10,calc_utili!$B$5:$B$305,0),MATCH(F$5,calc_utili!$B$5:$BT$5,0))</f>
        <v>0.28202120283279902</v>
      </c>
      <c r="G10">
        <f>INDEX(calc_utili!$B$5:$BT$305,MATCH(Prod_4!$A10,calc_utili!$B$5:$B$305,0),MATCH(Prod_4!G$5,calc_utili!$B$5:$BT$5,0))</f>
        <v>1.4508885156362838</v>
      </c>
      <c r="H10">
        <f t="shared" si="1"/>
        <v>2.3207427431201899</v>
      </c>
      <c r="J10" s="59">
        <f t="shared" si="0"/>
        <v>10.183235025646104</v>
      </c>
    </row>
    <row r="11" spans="1:10" x14ac:dyDescent="0.25">
      <c r="A11">
        <v>13</v>
      </c>
      <c r="B11">
        <f>INDEX(calc_utili!$B$5:$BT$305,MATCH($A11,calc_utili!$B$5:$B$305,0),MATCH(B$5,calc_utili!$B$5:$BT$5,0))</f>
        <v>-0.96168647954511899</v>
      </c>
      <c r="C11">
        <f>INDEX(calc_utili!$B$5:$BT$305,MATCH($A11,calc_utili!$B$5:$B$305,0),MATCH(C$5,calc_utili!$B$5:$BT$5,0))</f>
        <v>1.0164899123975499</v>
      </c>
      <c r="D11">
        <f>INDEX(calc_utili!$B$5:$BT$305,MATCH($A11,calc_utili!$B$5:$B$305,0),MATCH(D$5,calc_utili!$B$5:$BT$5,0))</f>
        <v>0.45582611092005998</v>
      </c>
      <c r="E11">
        <f>INDEX(calc_utili!$B$5:$BT$305,MATCH($A11,calc_utili!$B$5:$B$305,0),MATCH(E$5,calc_utili!$B$5:$BT$5,0))</f>
        <v>-9.4895200320615505E-2</v>
      </c>
      <c r="F11">
        <f>INDEX(calc_utili!$B$5:$BT$305,MATCH($A11,calc_utili!$B$5:$B$305,0),MATCH(F$5,calc_utili!$B$5:$BT$5,0))</f>
        <v>0.30392110248715398</v>
      </c>
      <c r="G11">
        <f>INDEX(calc_utili!$B$5:$BT$305,MATCH(Prod_4!$A11,calc_utili!$B$5:$B$305,0),MATCH(Prod_4!G$5,calc_utili!$B$5:$BT$5,0))</f>
        <v>0.7062767171115687</v>
      </c>
      <c r="H11">
        <f t="shared" si="1"/>
        <v>1.4259321630505981</v>
      </c>
      <c r="J11" s="59">
        <f t="shared" si="0"/>
        <v>4.1617354512075453</v>
      </c>
    </row>
    <row r="12" spans="1:10" x14ac:dyDescent="0.25">
      <c r="A12">
        <v>16</v>
      </c>
      <c r="B12">
        <f>INDEX(calc_utili!$B$5:$BT$305,MATCH($A12,calc_utili!$B$5:$B$305,0),MATCH(B$5,calc_utili!$B$5:$BT$5,0))</f>
        <v>-2.6444174964303699</v>
      </c>
      <c r="C12">
        <f>INDEX(calc_utili!$B$5:$BT$305,MATCH($A12,calc_utili!$B$5:$B$305,0),MATCH(C$5,calc_utili!$B$5:$BT$5,0))</f>
        <v>1.97448645486122</v>
      </c>
      <c r="D12">
        <f>INDEX(calc_utili!$B$5:$BT$305,MATCH($A12,calc_utili!$B$5:$B$305,0),MATCH(D$5,calc_utili!$B$5:$BT$5,0))</f>
        <v>-0.30383312732553602</v>
      </c>
      <c r="E12">
        <f>INDEX(calc_utili!$B$5:$BT$305,MATCH($A12,calc_utili!$B$5:$B$305,0),MATCH(E$5,calc_utili!$B$5:$BT$5,0))</f>
        <v>-0.60982206623547697</v>
      </c>
      <c r="F12">
        <f>INDEX(calc_utili!$B$5:$BT$305,MATCH($A12,calc_utili!$B$5:$B$305,0),MATCH(F$5,calc_utili!$B$5:$BT$5,0))</f>
        <v>7.4764044304837698E-2</v>
      </c>
      <c r="G12">
        <f>INDEX(calc_utili!$B$5:$BT$305,MATCH(Prod_4!$A12,calc_utili!$B$5:$B$305,0),MATCH(Prod_4!G$5,calc_utili!$B$5:$BT$5,0))</f>
        <v>1.5177300045488966</v>
      </c>
      <c r="H12">
        <f t="shared" si="1"/>
        <v>8.9078137235714117E-3</v>
      </c>
      <c r="J12" s="59">
        <f t="shared" si="0"/>
        <v>1.0089476063636194</v>
      </c>
    </row>
    <row r="13" spans="1:10" x14ac:dyDescent="0.25">
      <c r="A13">
        <v>18</v>
      </c>
      <c r="B13">
        <f>INDEX(calc_utili!$B$5:$BT$305,MATCH($A13,calc_utili!$B$5:$B$305,0),MATCH(B$5,calc_utili!$B$5:$BT$5,0))</f>
        <v>-1.4890380777096299</v>
      </c>
      <c r="C13">
        <f>INDEX(calc_utili!$B$5:$BT$305,MATCH($A13,calc_utili!$B$5:$B$305,0),MATCH(C$5,calc_utili!$B$5:$BT$5,0))</f>
        <v>0.99112482932804802</v>
      </c>
      <c r="D13">
        <f>INDEX(calc_utili!$B$5:$BT$305,MATCH($A13,calc_utili!$B$5:$B$305,0),MATCH(D$5,calc_utili!$B$5:$BT$5,0))</f>
        <v>0.11586268055450601</v>
      </c>
      <c r="E13">
        <f>INDEX(calc_utili!$B$5:$BT$305,MATCH($A13,calc_utili!$B$5:$B$305,0),MATCH(E$5,calc_utili!$B$5:$BT$5,0))</f>
        <v>0.54435452047139099</v>
      </c>
      <c r="F13">
        <f>INDEX(calc_utili!$B$5:$BT$305,MATCH($A13,calc_utili!$B$5:$B$305,0),MATCH(F$5,calc_utili!$B$5:$BT$5,0))</f>
        <v>-3.2048810341451302E-2</v>
      </c>
      <c r="G13">
        <f>INDEX(calc_utili!$B$5:$BT$305,MATCH(Prod_4!$A13,calc_utili!$B$5:$B$305,0),MATCH(Prod_4!G$5,calc_utili!$B$5:$BT$5,0))</f>
        <v>0.86704614454127693</v>
      </c>
      <c r="H13">
        <f t="shared" si="1"/>
        <v>0.99730128684414066</v>
      </c>
      <c r="J13" s="59">
        <f t="shared" si="0"/>
        <v>2.7109558553235762</v>
      </c>
    </row>
    <row r="14" spans="1:10" x14ac:dyDescent="0.25">
      <c r="A14">
        <v>19</v>
      </c>
      <c r="B14">
        <f>INDEX(calc_utili!$B$5:$BT$305,MATCH($A14,calc_utili!$B$5:$B$305,0),MATCH(B$5,calc_utili!$B$5:$BT$5,0))</f>
        <v>0.71131454890264101</v>
      </c>
      <c r="C14">
        <f>INDEX(calc_utili!$B$5:$BT$305,MATCH($A14,calc_utili!$B$5:$B$305,0),MATCH(C$5,calc_utili!$B$5:$BT$5,0))</f>
        <v>4.2833968248707999</v>
      </c>
      <c r="D14">
        <f>INDEX(calc_utili!$B$5:$BT$305,MATCH($A14,calc_utili!$B$5:$B$305,0),MATCH(D$5,calc_utili!$B$5:$BT$5,0))</f>
        <v>0.34424151455003899</v>
      </c>
      <c r="E14">
        <f>INDEX(calc_utili!$B$5:$BT$305,MATCH($A14,calc_utili!$B$5:$B$305,0),MATCH(E$5,calc_utili!$B$5:$BT$5,0))</f>
        <v>0.13792797310548</v>
      </c>
      <c r="F14">
        <f>INDEX(calc_utili!$B$5:$BT$305,MATCH($A14,calc_utili!$B$5:$B$305,0),MATCH(F$5,calc_utili!$B$5:$BT$5,0))</f>
        <v>-0.42879283925018002</v>
      </c>
      <c r="G14">
        <f>INDEX(calc_utili!$B$5:$BT$305,MATCH(Prod_4!$A14,calc_utili!$B$5:$B$305,0),MATCH(Prod_4!G$5,calc_utili!$B$5:$BT$5,0))</f>
        <v>0.28694029689189793</v>
      </c>
      <c r="H14">
        <f t="shared" si="1"/>
        <v>5.3350283190706786</v>
      </c>
      <c r="J14" s="59">
        <f t="shared" si="0"/>
        <v>207.47862432657084</v>
      </c>
    </row>
    <row r="15" spans="1:10" x14ac:dyDescent="0.25">
      <c r="A15">
        <v>21</v>
      </c>
      <c r="B15">
        <f>INDEX(calc_utili!$B$5:$BT$305,MATCH($A15,calc_utili!$B$5:$B$305,0),MATCH(B$5,calc_utili!$B$5:$BT$5,0))</f>
        <v>-0.64671731362707296</v>
      </c>
      <c r="C15">
        <f>INDEX(calc_utili!$B$5:$BT$305,MATCH($A15,calc_utili!$B$5:$B$305,0),MATCH(C$5,calc_utili!$B$5:$BT$5,0))</f>
        <v>-0.88620398463974404</v>
      </c>
      <c r="D15">
        <f>INDEX(calc_utili!$B$5:$BT$305,MATCH($A15,calc_utili!$B$5:$B$305,0),MATCH(D$5,calc_utili!$B$5:$BT$5,0))</f>
        <v>-0.34726580887362501</v>
      </c>
      <c r="E15">
        <f>INDEX(calc_utili!$B$5:$BT$305,MATCH($A15,calc_utili!$B$5:$B$305,0),MATCH(E$5,calc_utili!$B$5:$BT$5,0))</f>
        <v>0.14689703730540299</v>
      </c>
      <c r="F15">
        <f>INDEX(calc_utili!$B$5:$BT$305,MATCH($A15,calc_utili!$B$5:$B$305,0),MATCH(F$5,calc_utili!$B$5:$BT$5,0))</f>
        <v>0.20725179370257399</v>
      </c>
      <c r="G15">
        <f>INDEX(calc_utili!$B$5:$BT$305,MATCH(Prod_4!$A15,calc_utili!$B$5:$B$305,0),MATCH(Prod_4!G$5,calc_utili!$B$5:$BT$5,0))</f>
        <v>1.4002256482785702</v>
      </c>
      <c r="H15">
        <f t="shared" si="1"/>
        <v>-0.12581262785389491</v>
      </c>
      <c r="J15" s="59">
        <f t="shared" si="0"/>
        <v>0.88178005232627121</v>
      </c>
    </row>
    <row r="16" spans="1:10" x14ac:dyDescent="0.25">
      <c r="A16">
        <v>22</v>
      </c>
      <c r="B16">
        <f>INDEX(calc_utili!$B$5:$BT$305,MATCH($A16,calc_utili!$B$5:$B$305,0),MATCH(B$5,calc_utili!$B$5:$BT$5,0))</f>
        <v>-0.79167072711369502</v>
      </c>
      <c r="C16">
        <f>INDEX(calc_utili!$B$5:$BT$305,MATCH($A16,calc_utili!$B$5:$B$305,0),MATCH(C$5,calc_utili!$B$5:$BT$5,0))</f>
        <v>1.1839369365158401</v>
      </c>
      <c r="D16">
        <f>INDEX(calc_utili!$B$5:$BT$305,MATCH($A16,calc_utili!$B$5:$B$305,0),MATCH(D$5,calc_utili!$B$5:$BT$5,0))</f>
        <v>-0.36126137030133398</v>
      </c>
      <c r="E16">
        <f>INDEX(calc_utili!$B$5:$BT$305,MATCH($A16,calc_utili!$B$5:$B$305,0),MATCH(E$5,calc_utili!$B$5:$BT$5,0))</f>
        <v>-0.234023462795627</v>
      </c>
      <c r="F16">
        <f>INDEX(calc_utili!$B$5:$BT$305,MATCH($A16,calc_utili!$B$5:$B$305,0),MATCH(F$5,calc_utili!$B$5:$BT$5,0))</f>
        <v>-5.5878426694044303E-2</v>
      </c>
      <c r="G16">
        <f>INDEX(calc_utili!$B$5:$BT$305,MATCH(Prod_4!$A16,calc_utili!$B$5:$B$305,0),MATCH(Prod_4!G$5,calc_utili!$B$5:$BT$5,0))</f>
        <v>1.2420415834946859</v>
      </c>
      <c r="H16">
        <f t="shared" si="1"/>
        <v>0.98314453310582561</v>
      </c>
      <c r="J16" s="59">
        <f t="shared" si="0"/>
        <v>2.6728478997993936</v>
      </c>
    </row>
    <row r="17" spans="1:10" x14ac:dyDescent="0.25">
      <c r="A17">
        <v>23</v>
      </c>
      <c r="B17">
        <f>INDEX(calc_utili!$B$5:$BT$305,MATCH($A17,calc_utili!$B$5:$B$305,0),MATCH(B$5,calc_utili!$B$5:$BT$5,0))</f>
        <v>-1.29029912546557</v>
      </c>
      <c r="C17">
        <f>INDEX(calc_utili!$B$5:$BT$305,MATCH($A17,calc_utili!$B$5:$B$305,0),MATCH(C$5,calc_utili!$B$5:$BT$5,0))</f>
        <v>-0.143696171623477</v>
      </c>
      <c r="D17">
        <f>INDEX(calc_utili!$B$5:$BT$305,MATCH($A17,calc_utili!$B$5:$B$305,0),MATCH(D$5,calc_utili!$B$5:$BT$5,0))</f>
        <v>-0.161240527165186</v>
      </c>
      <c r="E17">
        <f>INDEX(calc_utili!$B$5:$BT$305,MATCH($A17,calc_utili!$B$5:$B$305,0),MATCH(E$5,calc_utili!$B$5:$BT$5,0))</f>
        <v>-0.27124475130867598</v>
      </c>
      <c r="F17">
        <f>INDEX(calc_utili!$B$5:$BT$305,MATCH($A17,calc_utili!$B$5:$B$305,0),MATCH(F$5,calc_utili!$B$5:$BT$5,0))</f>
        <v>0.41387067500557501</v>
      </c>
      <c r="G17">
        <f>INDEX(calc_utili!$B$5:$BT$305,MATCH(Prod_4!$A17,calc_utili!$B$5:$B$305,0),MATCH(Prod_4!G$5,calc_utili!$B$5:$BT$5,0))</f>
        <v>0.57951367612888172</v>
      </c>
      <c r="H17">
        <f t="shared" si="1"/>
        <v>-0.87309622442845236</v>
      </c>
      <c r="J17" s="59">
        <f t="shared" si="0"/>
        <v>0.41765638731720811</v>
      </c>
    </row>
    <row r="18" spans="1:10" x14ac:dyDescent="0.25">
      <c r="A18">
        <v>24</v>
      </c>
      <c r="B18">
        <f>INDEX(calc_utili!$B$5:$BT$305,MATCH($A18,calc_utili!$B$5:$B$305,0),MATCH(B$5,calc_utili!$B$5:$BT$5,0))</f>
        <v>-1.44952462772387</v>
      </c>
      <c r="C18">
        <f>INDEX(calc_utili!$B$5:$BT$305,MATCH($A18,calc_utili!$B$5:$B$305,0),MATCH(C$5,calc_utili!$B$5:$BT$5,0))</f>
        <v>-1.0814719534061801</v>
      </c>
      <c r="D18">
        <f>INDEX(calc_utili!$B$5:$BT$305,MATCH($A18,calc_utili!$B$5:$B$305,0),MATCH(D$5,calc_utili!$B$5:$BT$5,0))</f>
        <v>-0.308038115398653</v>
      </c>
      <c r="E18">
        <f>INDEX(calc_utili!$B$5:$BT$305,MATCH($A18,calc_utili!$B$5:$B$305,0),MATCH(E$5,calc_utili!$B$5:$BT$5,0))</f>
        <v>-0.532534402922204</v>
      </c>
      <c r="F18">
        <f>INDEX(calc_utili!$B$5:$BT$305,MATCH($A18,calc_utili!$B$5:$B$305,0),MATCH(F$5,calc_utili!$B$5:$BT$5,0))</f>
        <v>0.53238039010344196</v>
      </c>
      <c r="G18">
        <f>INDEX(calc_utili!$B$5:$BT$305,MATCH(Prod_4!$A18,calc_utili!$B$5:$B$305,0),MATCH(Prod_4!G$5,calc_utili!$B$5:$BT$5,0))</f>
        <v>5.0140937746748021E-2</v>
      </c>
      <c r="H18">
        <f t="shared" si="1"/>
        <v>-2.7890477716007172</v>
      </c>
      <c r="J18" s="59">
        <f t="shared" si="0"/>
        <v>6.1479728794551984E-2</v>
      </c>
    </row>
    <row r="19" spans="1:10" x14ac:dyDescent="0.25">
      <c r="A19">
        <v>25</v>
      </c>
      <c r="B19">
        <f>INDEX(calc_utili!$B$5:$BT$305,MATCH($A19,calc_utili!$B$5:$B$305,0),MATCH(B$5,calc_utili!$B$5:$BT$5,0))</f>
        <v>-0.58164676281641503</v>
      </c>
      <c r="C19">
        <f>INDEX(calc_utili!$B$5:$BT$305,MATCH($A19,calc_utili!$B$5:$B$305,0),MATCH(C$5,calc_utili!$B$5:$BT$5,0))</f>
        <v>-1.4786609685225101</v>
      </c>
      <c r="D19">
        <f>INDEX(calc_utili!$B$5:$BT$305,MATCH($A19,calc_utili!$B$5:$B$305,0),MATCH(D$5,calc_utili!$B$5:$BT$5,0))</f>
        <v>1.13800729682263</v>
      </c>
      <c r="E19">
        <f>INDEX(calc_utili!$B$5:$BT$305,MATCH($A19,calc_utili!$B$5:$B$305,0),MATCH(E$5,calc_utili!$B$5:$BT$5,0))</f>
        <v>-0.51589891879675298</v>
      </c>
      <c r="F19">
        <f>INDEX(calc_utili!$B$5:$BT$305,MATCH($A19,calc_utili!$B$5:$B$305,0),MATCH(F$5,calc_utili!$B$5:$BT$5,0))</f>
        <v>-0.141015722416789</v>
      </c>
      <c r="G19">
        <f>INDEX(calc_utili!$B$5:$BT$305,MATCH(Prod_4!$A19,calc_utili!$B$5:$B$305,0),MATCH(Prod_4!G$5,calc_utili!$B$5:$BT$5,0))</f>
        <v>1.9919287672953807</v>
      </c>
      <c r="H19">
        <f t="shared" si="1"/>
        <v>0.41271369156554361</v>
      </c>
      <c r="J19" s="59">
        <f t="shared" si="0"/>
        <v>1.5109123770441637</v>
      </c>
    </row>
    <row r="20" spans="1:10" x14ac:dyDescent="0.25">
      <c r="A20">
        <v>26</v>
      </c>
      <c r="B20">
        <f>INDEX(calc_utili!$B$5:$BT$305,MATCH($A20,calc_utili!$B$5:$B$305,0),MATCH(B$5,calc_utili!$B$5:$BT$5,0))</f>
        <v>0.47579901748565401</v>
      </c>
      <c r="C20">
        <f>INDEX(calc_utili!$B$5:$BT$305,MATCH($A20,calc_utili!$B$5:$B$305,0),MATCH(C$5,calc_utili!$B$5:$BT$5,0))</f>
        <v>2.2839872621318702</v>
      </c>
      <c r="D20">
        <f>INDEX(calc_utili!$B$5:$BT$305,MATCH($A20,calc_utili!$B$5:$B$305,0),MATCH(D$5,calc_utili!$B$5:$BT$5,0))</f>
        <v>0.41744283122975401</v>
      </c>
      <c r="E20">
        <f>INDEX(calc_utili!$B$5:$BT$305,MATCH($A20,calc_utili!$B$5:$B$305,0),MATCH(E$5,calc_utili!$B$5:$BT$5,0))</f>
        <v>0.24355124749762799</v>
      </c>
      <c r="F20">
        <f>INDEX(calc_utili!$B$5:$BT$305,MATCH($A20,calc_utili!$B$5:$B$305,0),MATCH(F$5,calc_utili!$B$5:$BT$5,0))</f>
        <v>0.28314371483066803</v>
      </c>
      <c r="G20">
        <f>INDEX(calc_utili!$B$5:$BT$305,MATCH(Prod_4!$A20,calc_utili!$B$5:$B$305,0),MATCH(Prod_4!G$5,calc_utili!$B$5:$BT$5,0))</f>
        <v>1.7392694315532662</v>
      </c>
      <c r="H20">
        <f t="shared" si="1"/>
        <v>5.4431935047288409</v>
      </c>
      <c r="J20" s="59">
        <f t="shared" si="0"/>
        <v>231.17927799425101</v>
      </c>
    </row>
    <row r="21" spans="1:10" x14ac:dyDescent="0.25">
      <c r="A21">
        <v>27</v>
      </c>
      <c r="B21">
        <f>INDEX(calc_utili!$B$5:$BT$305,MATCH($A21,calc_utili!$B$5:$B$305,0),MATCH(B$5,calc_utili!$B$5:$BT$5,0))</f>
        <v>-0.76941661956348895</v>
      </c>
      <c r="C21">
        <f>INDEX(calc_utili!$B$5:$BT$305,MATCH($A21,calc_utili!$B$5:$B$305,0),MATCH(C$5,calc_utili!$B$5:$BT$5,0))</f>
        <v>-0.241931767052675</v>
      </c>
      <c r="D21">
        <f>INDEX(calc_utili!$B$5:$BT$305,MATCH($A21,calc_utili!$B$5:$B$305,0),MATCH(D$5,calc_utili!$B$5:$BT$5,0))</f>
        <v>-0.19958402699549499</v>
      </c>
      <c r="E21">
        <f>INDEX(calc_utili!$B$5:$BT$305,MATCH($A21,calc_utili!$B$5:$B$305,0),MATCH(E$5,calc_utili!$B$5:$BT$5,0))</f>
        <v>0.21951914191521399</v>
      </c>
      <c r="F21">
        <f>INDEX(calc_utili!$B$5:$BT$305,MATCH($A21,calc_utili!$B$5:$B$305,0),MATCH(F$5,calc_utili!$B$5:$BT$5,0))</f>
        <v>0.40282626935910398</v>
      </c>
      <c r="G21">
        <f>INDEX(calc_utili!$B$5:$BT$305,MATCH(Prod_4!$A21,calc_utili!$B$5:$B$305,0),MATCH(Prod_4!G$5,calc_utili!$B$5:$BT$5,0))</f>
        <v>1.8263116658005636</v>
      </c>
      <c r="H21">
        <f t="shared" si="1"/>
        <v>1.2377246634632229</v>
      </c>
      <c r="J21" s="59">
        <f t="shared" si="0"/>
        <v>3.4477597195343948</v>
      </c>
    </row>
    <row r="22" spans="1:10" x14ac:dyDescent="0.25">
      <c r="A22">
        <v>28</v>
      </c>
      <c r="B22">
        <f>INDEX(calc_utili!$B$5:$BT$305,MATCH($A22,calc_utili!$B$5:$B$305,0),MATCH(B$5,calc_utili!$B$5:$BT$5,0))</f>
        <v>1.5287997789146299</v>
      </c>
      <c r="C22">
        <f>INDEX(calc_utili!$B$5:$BT$305,MATCH($A22,calc_utili!$B$5:$B$305,0),MATCH(C$5,calc_utili!$B$5:$BT$5,0))</f>
        <v>-0.46020382357497103</v>
      </c>
      <c r="D22">
        <f>INDEX(calc_utili!$B$5:$BT$305,MATCH($A22,calc_utili!$B$5:$B$305,0),MATCH(D$5,calc_utili!$B$5:$BT$5,0))</f>
        <v>0.67056086881366095</v>
      </c>
      <c r="E22">
        <f>INDEX(calc_utili!$B$5:$BT$305,MATCH($A22,calc_utili!$B$5:$B$305,0),MATCH(E$5,calc_utili!$B$5:$BT$5,0))</f>
        <v>1.2229284850837201</v>
      </c>
      <c r="F22">
        <f>INDEX(calc_utili!$B$5:$BT$305,MATCH($A22,calc_utili!$B$5:$B$305,0),MATCH(F$5,calc_utili!$B$5:$BT$5,0))</f>
        <v>-0.221357230238859</v>
      </c>
      <c r="G22">
        <f>INDEX(calc_utili!$B$5:$BT$305,MATCH(Prod_4!$A22,calc_utili!$B$5:$B$305,0),MATCH(Prod_4!G$5,calc_utili!$B$5:$BT$5,0))</f>
        <v>1.8972812527616965</v>
      </c>
      <c r="H22">
        <f t="shared" si="1"/>
        <v>4.6380093317598767</v>
      </c>
      <c r="J22" s="59">
        <f t="shared" si="0"/>
        <v>103.33843016373642</v>
      </c>
    </row>
    <row r="23" spans="1:10" x14ac:dyDescent="0.25">
      <c r="A23">
        <v>30</v>
      </c>
      <c r="B23">
        <f>INDEX(calc_utili!$B$5:$BT$305,MATCH($A23,calc_utili!$B$5:$B$305,0),MATCH(B$5,calc_utili!$B$5:$BT$5,0))</f>
        <v>0.32475098642789801</v>
      </c>
      <c r="C23">
        <f>INDEX(calc_utili!$B$5:$BT$305,MATCH($A23,calc_utili!$B$5:$B$305,0),MATCH(C$5,calc_utili!$B$5:$BT$5,0))</f>
        <v>-1.09975945691496</v>
      </c>
      <c r="D23">
        <f>INDEX(calc_utili!$B$5:$BT$305,MATCH($A23,calc_utili!$B$5:$B$305,0),MATCH(D$5,calc_utili!$B$5:$BT$5,0))</f>
        <v>1.68222985309629</v>
      </c>
      <c r="E23">
        <f>INDEX(calc_utili!$B$5:$BT$305,MATCH($A23,calc_utili!$B$5:$B$305,0),MATCH(E$5,calc_utili!$B$5:$BT$5,0))</f>
        <v>0.92694833693631096</v>
      </c>
      <c r="F23">
        <f>INDEX(calc_utili!$B$5:$BT$305,MATCH($A23,calc_utili!$B$5:$B$305,0),MATCH(F$5,calc_utili!$B$5:$BT$5,0))</f>
        <v>0.616535914641271</v>
      </c>
      <c r="G23">
        <f>INDEX(calc_utili!$B$5:$BT$305,MATCH(Prod_4!$A23,calc_utili!$B$5:$B$305,0),MATCH(Prod_4!G$5,calc_utili!$B$5:$BT$5,0))</f>
        <v>1.901684640743909</v>
      </c>
      <c r="H23">
        <f t="shared" si="1"/>
        <v>4.3523902749307188</v>
      </c>
      <c r="J23" s="59">
        <f t="shared" si="0"/>
        <v>77.663879262593156</v>
      </c>
    </row>
    <row r="24" spans="1:10" x14ac:dyDescent="0.25">
      <c r="A24">
        <v>44</v>
      </c>
      <c r="B24">
        <f>INDEX(calc_utili!$B$5:$BT$305,MATCH($A24,calc_utili!$B$5:$B$305,0),MATCH(B$5,calc_utili!$B$5:$BT$5,0))</f>
        <v>0.439373612755802</v>
      </c>
      <c r="C24">
        <f>INDEX(calc_utili!$B$5:$BT$305,MATCH($A24,calc_utili!$B$5:$B$305,0),MATCH(C$5,calc_utili!$B$5:$BT$5,0))</f>
        <v>-0.59541665461676496</v>
      </c>
      <c r="D24">
        <f>INDEX(calc_utili!$B$5:$BT$305,MATCH($A24,calc_utili!$B$5:$B$305,0),MATCH(D$5,calc_utili!$B$5:$BT$5,0))</f>
        <v>1.0447044295908099</v>
      </c>
      <c r="E24">
        <f>INDEX(calc_utili!$B$5:$BT$305,MATCH($A24,calc_utili!$B$5:$B$305,0),MATCH(E$5,calc_utili!$B$5:$BT$5,0))</f>
        <v>-0.347784058118496</v>
      </c>
      <c r="F24">
        <f>INDEX(calc_utili!$B$5:$BT$305,MATCH($A24,calc_utili!$B$5:$B$305,0),MATCH(F$5,calc_utili!$B$5:$BT$5,0))</f>
        <v>0.49814428810135303</v>
      </c>
      <c r="G24">
        <f>INDEX(calc_utili!$B$5:$BT$305,MATCH(Prod_4!$A24,calc_utili!$B$5:$B$305,0),MATCH(Prod_4!G$5,calc_utili!$B$5:$BT$5,0))</f>
        <v>-4.5741666334143782E-2</v>
      </c>
      <c r="H24">
        <f t="shared" si="1"/>
        <v>0.99327995137856029</v>
      </c>
      <c r="J24" s="59">
        <f t="shared" si="0"/>
        <v>2.7000760826662851</v>
      </c>
    </row>
    <row r="25" spans="1:10" x14ac:dyDescent="0.25">
      <c r="A25">
        <v>63</v>
      </c>
      <c r="B25">
        <f>INDEX(calc_utili!$B$5:$BT$305,MATCH($A25,calc_utili!$B$5:$B$305,0),MATCH(B$5,calc_utili!$B$5:$BT$5,0))</f>
        <v>-0.55267647839121603</v>
      </c>
      <c r="C25">
        <f>INDEX(calc_utili!$B$5:$BT$305,MATCH($A25,calc_utili!$B$5:$B$305,0),MATCH(C$5,calc_utili!$B$5:$BT$5,0))</f>
        <v>1.89069249328779</v>
      </c>
      <c r="D25">
        <f>INDEX(calc_utili!$B$5:$BT$305,MATCH($A25,calc_utili!$B$5:$B$305,0),MATCH(D$5,calc_utili!$B$5:$BT$5,0))</f>
        <v>0.44892700839678601</v>
      </c>
      <c r="E25">
        <f>INDEX(calc_utili!$B$5:$BT$305,MATCH($A25,calc_utili!$B$5:$B$305,0),MATCH(E$5,calc_utili!$B$5:$BT$5,0))</f>
        <v>0.34819326849082399</v>
      </c>
      <c r="F25">
        <f>INDEX(calc_utili!$B$5:$BT$305,MATCH($A25,calc_utili!$B$5:$B$305,0),MATCH(F$5,calc_utili!$B$5:$BT$5,0))</f>
        <v>0.26131808443807503</v>
      </c>
      <c r="G25">
        <f>INDEX(calc_utili!$B$5:$BT$305,MATCH(Prod_4!$A25,calc_utili!$B$5:$B$305,0),MATCH(Prod_4!G$5,calc_utili!$B$5:$BT$5,0))</f>
        <v>1.7056095132346583</v>
      </c>
      <c r="H25">
        <f t="shared" si="1"/>
        <v>4.1020638894569164</v>
      </c>
      <c r="J25" s="59">
        <f t="shared" si="0"/>
        <v>60.464951883161952</v>
      </c>
    </row>
    <row r="26" spans="1:10" x14ac:dyDescent="0.25">
      <c r="A26">
        <v>65</v>
      </c>
      <c r="B26">
        <f>INDEX(calc_utili!$B$5:$BT$305,MATCH($A26,calc_utili!$B$5:$B$305,0),MATCH(B$5,calc_utili!$B$5:$BT$5,0))</f>
        <v>-1.2715916677066299</v>
      </c>
      <c r="C26">
        <f>INDEX(calc_utili!$B$5:$BT$305,MATCH($A26,calc_utili!$B$5:$B$305,0),MATCH(C$5,calc_utili!$B$5:$BT$5,0))</f>
        <v>2.62930498714671</v>
      </c>
      <c r="D26">
        <f>INDEX(calc_utili!$B$5:$BT$305,MATCH($A26,calc_utili!$B$5:$B$305,0),MATCH(D$5,calc_utili!$B$5:$BT$5,0))</f>
        <v>0.367965438834023</v>
      </c>
      <c r="E26">
        <f>INDEX(calc_utili!$B$5:$BT$305,MATCH($A26,calc_utili!$B$5:$B$305,0),MATCH(E$5,calc_utili!$B$5:$BT$5,0))</f>
        <v>0.22230278363631301</v>
      </c>
      <c r="F26">
        <f>INDEX(calc_utili!$B$5:$BT$305,MATCH($A26,calc_utili!$B$5:$B$305,0),MATCH(F$5,calc_utili!$B$5:$BT$5,0))</f>
        <v>7.6863254563087999E-2</v>
      </c>
      <c r="G26">
        <f>INDEX(calc_utili!$B$5:$BT$305,MATCH(Prod_4!$A26,calc_utili!$B$5:$B$305,0),MATCH(Prod_4!G$5,calc_utili!$B$5:$BT$5,0))</f>
        <v>2.1528882783379988</v>
      </c>
      <c r="H26">
        <f t="shared" si="1"/>
        <v>4.1777330748115027</v>
      </c>
      <c r="J26" s="59">
        <f t="shared" si="0"/>
        <v>65.217841543968333</v>
      </c>
    </row>
    <row r="27" spans="1:10" x14ac:dyDescent="0.25">
      <c r="A27">
        <v>67</v>
      </c>
      <c r="B27">
        <f>INDEX(calc_utili!$B$5:$BT$305,MATCH($A27,calc_utili!$B$5:$B$305,0),MATCH(B$5,calc_utili!$B$5:$BT$5,0))</f>
        <v>-0.57246403877167695</v>
      </c>
      <c r="C27">
        <f>INDEX(calc_utili!$B$5:$BT$305,MATCH($A27,calc_utili!$B$5:$B$305,0),MATCH(C$5,calc_utili!$B$5:$BT$5,0))</f>
        <v>1.0528080523676699</v>
      </c>
      <c r="D27">
        <f>INDEX(calc_utili!$B$5:$BT$305,MATCH($A27,calc_utili!$B$5:$B$305,0),MATCH(D$5,calc_utili!$B$5:$BT$5,0))</f>
        <v>-0.40510174766430801</v>
      </c>
      <c r="E27">
        <f>INDEX(calc_utili!$B$5:$BT$305,MATCH($A27,calc_utili!$B$5:$B$305,0),MATCH(E$5,calc_utili!$B$5:$BT$5,0))</f>
        <v>1.47618860221491</v>
      </c>
      <c r="F27">
        <f>INDEX(calc_utili!$B$5:$BT$305,MATCH($A27,calc_utili!$B$5:$B$305,0),MATCH(F$5,calc_utili!$B$5:$BT$5,0))</f>
        <v>-9.4367307145784105E-2</v>
      </c>
      <c r="G27">
        <f>INDEX(calc_utili!$B$5:$BT$305,MATCH(Prod_4!$A27,calc_utili!$B$5:$B$305,0),MATCH(Prod_4!G$5,calc_utili!$B$5:$BT$5,0))</f>
        <v>2.4462472107236621</v>
      </c>
      <c r="H27">
        <f t="shared" si="1"/>
        <v>3.903310771724473</v>
      </c>
      <c r="J27" s="59">
        <f t="shared" si="0"/>
        <v>49.566280391493997</v>
      </c>
    </row>
    <row r="28" spans="1:10" x14ac:dyDescent="0.25">
      <c r="A28">
        <v>70</v>
      </c>
      <c r="B28">
        <f>INDEX(calc_utili!$B$5:$BT$305,MATCH($A28,calc_utili!$B$5:$B$305,0),MATCH(B$5,calc_utili!$B$5:$BT$5,0))</f>
        <v>-1.1310174661577499</v>
      </c>
      <c r="C28">
        <f>INDEX(calc_utili!$B$5:$BT$305,MATCH($A28,calc_utili!$B$5:$B$305,0),MATCH(C$5,calc_utili!$B$5:$BT$5,0))</f>
        <v>0.390219732405162</v>
      </c>
      <c r="D28">
        <f>INDEX(calc_utili!$B$5:$BT$305,MATCH($A28,calc_utili!$B$5:$B$305,0),MATCH(D$5,calc_utili!$B$5:$BT$5,0))</f>
        <v>0.54195121643931099</v>
      </c>
      <c r="E28">
        <f>INDEX(calc_utili!$B$5:$BT$305,MATCH($A28,calc_utili!$B$5:$B$305,0),MATCH(E$5,calc_utili!$B$5:$BT$5,0))</f>
        <v>0.73023739031417101</v>
      </c>
      <c r="F28">
        <f>INDEX(calc_utili!$B$5:$BT$305,MATCH($A28,calc_utili!$B$5:$B$305,0),MATCH(F$5,calc_utili!$B$5:$BT$5,0))</f>
        <v>-1.5708483235784401E-2</v>
      </c>
      <c r="G28">
        <f>INDEX(calc_utili!$B$5:$BT$305,MATCH(Prod_4!$A28,calc_utili!$B$5:$B$305,0),MATCH(Prod_4!G$5,calc_utili!$B$5:$BT$5,0))</f>
        <v>1.2451535880887228</v>
      </c>
      <c r="H28">
        <f t="shared" si="1"/>
        <v>1.7608359778538323</v>
      </c>
      <c r="J28" s="59">
        <f t="shared" si="0"/>
        <v>5.8172984949441933</v>
      </c>
    </row>
    <row r="29" spans="1:10" x14ac:dyDescent="0.25">
      <c r="A29">
        <v>71</v>
      </c>
      <c r="B29">
        <f>INDEX(calc_utili!$B$5:$BT$305,MATCH($A29,calc_utili!$B$5:$B$305,0),MATCH(B$5,calc_utili!$B$5:$BT$5,0))</f>
        <v>-0.60063608195125795</v>
      </c>
      <c r="C29">
        <f>INDEX(calc_utili!$B$5:$BT$305,MATCH($A29,calc_utili!$B$5:$B$305,0),MATCH(C$5,calc_utili!$B$5:$BT$5,0))</f>
        <v>2.08638649373014</v>
      </c>
      <c r="D29">
        <f>INDEX(calc_utili!$B$5:$BT$305,MATCH($A29,calc_utili!$B$5:$B$305,0),MATCH(D$5,calc_utili!$B$5:$BT$5,0))</f>
        <v>0.27811138128146901</v>
      </c>
      <c r="E29">
        <f>INDEX(calc_utili!$B$5:$BT$305,MATCH($A29,calc_utili!$B$5:$B$305,0),MATCH(E$5,calc_utili!$B$5:$BT$5,0))</f>
        <v>0.21042069362961799</v>
      </c>
      <c r="F29">
        <f>INDEX(calc_utili!$B$5:$BT$305,MATCH($A29,calc_utili!$B$5:$B$305,0),MATCH(F$5,calc_utili!$B$5:$BT$5,0))</f>
        <v>6.6009522696731202E-2</v>
      </c>
      <c r="G29">
        <f>INDEX(calc_utili!$B$5:$BT$305,MATCH(Prod_4!$A29,calc_utili!$B$5:$B$305,0),MATCH(Prod_4!G$5,calc_utili!$B$5:$BT$5,0))</f>
        <v>1.1632686757956954</v>
      </c>
      <c r="H29">
        <f t="shared" si="1"/>
        <v>3.2035606851823957</v>
      </c>
      <c r="J29" s="59">
        <f t="shared" si="0"/>
        <v>24.62003851620042</v>
      </c>
    </row>
    <row r="30" spans="1:10" x14ac:dyDescent="0.25">
      <c r="A30">
        <v>72</v>
      </c>
      <c r="B30">
        <f>INDEX(calc_utili!$B$5:$BT$305,MATCH($A30,calc_utili!$B$5:$B$305,0),MATCH(B$5,calc_utili!$B$5:$BT$5,0))</f>
        <v>2.1666895915943201</v>
      </c>
      <c r="C30">
        <f>INDEX(calc_utili!$B$5:$BT$305,MATCH($A30,calc_utili!$B$5:$B$305,0),MATCH(C$5,calc_utili!$B$5:$BT$5,0))</f>
        <v>0.580367084642191</v>
      </c>
      <c r="D30">
        <f>INDEX(calc_utili!$B$5:$BT$305,MATCH($A30,calc_utili!$B$5:$B$305,0),MATCH(D$5,calc_utili!$B$5:$BT$5,0))</f>
        <v>0.85577069612721601</v>
      </c>
      <c r="E30">
        <f>INDEX(calc_utili!$B$5:$BT$305,MATCH($A30,calc_utili!$B$5:$B$305,0),MATCH(E$5,calc_utili!$B$5:$BT$5,0))</f>
        <v>-0.79785958872162199</v>
      </c>
      <c r="F30">
        <f>INDEX(calc_utili!$B$5:$BT$305,MATCH($A30,calc_utili!$B$5:$B$305,0),MATCH(F$5,calc_utili!$B$5:$BT$5,0))</f>
        <v>0.16114814073316899</v>
      </c>
      <c r="G30">
        <f>INDEX(calc_utili!$B$5:$BT$305,MATCH(Prod_4!$A30,calc_utili!$B$5:$B$305,0),MATCH(Prod_4!G$5,calc_utili!$B$5:$BT$5,0))</f>
        <v>0.82440725606773269</v>
      </c>
      <c r="H30">
        <f t="shared" si="1"/>
        <v>3.7905231804430066</v>
      </c>
      <c r="J30" s="59">
        <f t="shared" si="0"/>
        <v>44.279560417023781</v>
      </c>
    </row>
    <row r="31" spans="1:10" x14ac:dyDescent="0.25">
      <c r="A31">
        <v>73</v>
      </c>
      <c r="B31">
        <f>INDEX(calc_utili!$B$5:$BT$305,MATCH($A31,calc_utili!$B$5:$B$305,0),MATCH(B$5,calc_utili!$B$5:$BT$5,0))</f>
        <v>-0.52656403940463803</v>
      </c>
      <c r="C31">
        <f>INDEX(calc_utili!$B$5:$BT$305,MATCH($A31,calc_utili!$B$5:$B$305,0),MATCH(C$5,calc_utili!$B$5:$BT$5,0))</f>
        <v>2.7734669672738099</v>
      </c>
      <c r="D31">
        <f>INDEX(calc_utili!$B$5:$BT$305,MATCH($A31,calc_utili!$B$5:$B$305,0),MATCH(D$5,calc_utili!$B$5:$BT$5,0))</f>
        <v>0.79377791791305896</v>
      </c>
      <c r="E31">
        <f>INDEX(calc_utili!$B$5:$BT$305,MATCH($A31,calc_utili!$B$5:$B$305,0),MATCH(E$5,calc_utili!$B$5:$BT$5,0))</f>
        <v>-1.11285405374513E-2</v>
      </c>
      <c r="F31">
        <f>INDEX(calc_utili!$B$5:$BT$305,MATCH($A31,calc_utili!$B$5:$B$305,0),MATCH(F$5,calc_utili!$B$5:$BT$5,0))</f>
        <v>-0.15587684154049899</v>
      </c>
      <c r="G31">
        <f>INDEX(calc_utili!$B$5:$BT$305,MATCH(Prod_4!$A31,calc_utili!$B$5:$B$305,0),MATCH(Prod_4!G$5,calc_utili!$B$5:$BT$5,0))</f>
        <v>1.5951271492746315</v>
      </c>
      <c r="H31">
        <f t="shared" si="1"/>
        <v>4.4688026129789122</v>
      </c>
      <c r="J31" s="59">
        <f t="shared" si="0"/>
        <v>87.252185805337945</v>
      </c>
    </row>
    <row r="32" spans="1:10" x14ac:dyDescent="0.25">
      <c r="A32">
        <v>75</v>
      </c>
      <c r="B32">
        <f>INDEX(calc_utili!$B$5:$BT$305,MATCH($A32,calc_utili!$B$5:$B$305,0),MATCH(B$5,calc_utili!$B$5:$BT$5,0))</f>
        <v>-1.2871886471849501</v>
      </c>
      <c r="C32">
        <f>INDEX(calc_utili!$B$5:$BT$305,MATCH($A32,calc_utili!$B$5:$B$305,0),MATCH(C$5,calc_utili!$B$5:$BT$5,0))</f>
        <v>2.9477642508908</v>
      </c>
      <c r="D32">
        <f>INDEX(calc_utili!$B$5:$BT$305,MATCH($A32,calc_utili!$B$5:$B$305,0),MATCH(D$5,calc_utili!$B$5:$BT$5,0))</f>
        <v>0.243636511216823</v>
      </c>
      <c r="E32">
        <f>INDEX(calc_utili!$B$5:$BT$305,MATCH($A32,calc_utili!$B$5:$B$305,0),MATCH(E$5,calc_utili!$B$5:$BT$5,0))</f>
        <v>0.55683761128662801</v>
      </c>
      <c r="F32">
        <f>INDEX(calc_utili!$B$5:$BT$305,MATCH($A32,calc_utili!$B$5:$B$305,0),MATCH(F$5,calc_utili!$B$5:$BT$5,0))</f>
        <v>0.26381617139340302</v>
      </c>
      <c r="G32">
        <f>INDEX(calc_utili!$B$5:$BT$305,MATCH(Prod_4!$A32,calc_utili!$B$5:$B$305,0),MATCH(Prod_4!G$5,calc_utili!$B$5:$BT$5,0))</f>
        <v>1.3729107760045176</v>
      </c>
      <c r="H32">
        <f t="shared" si="1"/>
        <v>4.0977766736072212</v>
      </c>
      <c r="J32" s="59">
        <f t="shared" si="0"/>
        <v>60.206280469392887</v>
      </c>
    </row>
    <row r="33" spans="1:10" x14ac:dyDescent="0.25">
      <c r="A33">
        <v>78</v>
      </c>
      <c r="B33">
        <f>INDEX(calc_utili!$B$5:$BT$305,MATCH($A33,calc_utili!$B$5:$B$305,0),MATCH(B$5,calc_utili!$B$5:$BT$5,0))</f>
        <v>-0.58743423443899301</v>
      </c>
      <c r="C33">
        <f>INDEX(calc_utili!$B$5:$BT$305,MATCH($A33,calc_utili!$B$5:$B$305,0),MATCH(C$5,calc_utili!$B$5:$BT$5,0))</f>
        <v>2.2090761888679502</v>
      </c>
      <c r="D33">
        <f>INDEX(calc_utili!$B$5:$BT$305,MATCH($A33,calc_utili!$B$5:$B$305,0),MATCH(D$5,calc_utili!$B$5:$BT$5,0))</f>
        <v>0.212702147857282</v>
      </c>
      <c r="E33">
        <f>INDEX(calc_utili!$B$5:$BT$305,MATCH($A33,calc_utili!$B$5:$B$305,0),MATCH(E$5,calc_utili!$B$5:$BT$5,0))</f>
        <v>0.41226212310321497</v>
      </c>
      <c r="F33">
        <f>INDEX(calc_utili!$B$5:$BT$305,MATCH($A33,calc_utili!$B$5:$B$305,0),MATCH(F$5,calc_utili!$B$5:$BT$5,0))</f>
        <v>0.30375819766089701</v>
      </c>
      <c r="G33">
        <f>INDEX(calc_utili!$B$5:$BT$305,MATCH(Prod_4!$A33,calc_utili!$B$5:$B$305,0),MATCH(Prod_4!G$5,calc_utili!$B$5:$BT$5,0))</f>
        <v>1.309679603867691</v>
      </c>
      <c r="H33">
        <f t="shared" si="1"/>
        <v>3.8600440269180423</v>
      </c>
      <c r="J33" s="59">
        <f t="shared" si="0"/>
        <v>47.46744116799146</v>
      </c>
    </row>
    <row r="34" spans="1:10" x14ac:dyDescent="0.25">
      <c r="A34">
        <v>79</v>
      </c>
      <c r="B34">
        <f>INDEX(calc_utili!$B$5:$BT$305,MATCH($A34,calc_utili!$B$5:$B$305,0),MATCH(B$5,calc_utili!$B$5:$BT$5,0))</f>
        <v>0.98573488427700795</v>
      </c>
      <c r="C34">
        <f>INDEX(calc_utili!$B$5:$BT$305,MATCH($A34,calc_utili!$B$5:$B$305,0),MATCH(C$5,calc_utili!$B$5:$BT$5,0))</f>
        <v>1.2650858572512</v>
      </c>
      <c r="D34">
        <f>INDEX(calc_utili!$B$5:$BT$305,MATCH($A34,calc_utili!$B$5:$B$305,0),MATCH(D$5,calc_utili!$B$5:$BT$5,0))</f>
        <v>0.84036528989161097</v>
      </c>
      <c r="E34">
        <f>INDEX(calc_utili!$B$5:$BT$305,MATCH($A34,calc_utili!$B$5:$B$305,0),MATCH(E$5,calc_utili!$B$5:$BT$5,0))</f>
        <v>-0.62010444100905304</v>
      </c>
      <c r="F34">
        <f>INDEX(calc_utili!$B$5:$BT$305,MATCH($A34,calc_utili!$B$5:$B$305,0),MATCH(F$5,calc_utili!$B$5:$BT$5,0))</f>
        <v>1.31681705686245</v>
      </c>
      <c r="G34">
        <f>INDEX(calc_utili!$B$5:$BT$305,MATCH(Prod_4!$A34,calc_utili!$B$5:$B$305,0),MATCH(Prod_4!G$5,calc_utili!$B$5:$BT$5,0))</f>
        <v>1.0559900371382556</v>
      </c>
      <c r="H34">
        <f t="shared" si="1"/>
        <v>4.8438886844114712</v>
      </c>
      <c r="J34" s="59">
        <f t="shared" si="0"/>
        <v>126.96210859373352</v>
      </c>
    </row>
    <row r="35" spans="1:10" x14ac:dyDescent="0.25">
      <c r="A35">
        <v>999999432</v>
      </c>
      <c r="B35">
        <f>INDEX(calc_utili!$B$5:$BT$305,MATCH($A35,calc_utili!$B$5:$B$305,0),MATCH(B$5,calc_utili!$B$5:$BT$5,0))</f>
        <v>-1.8529036957810101</v>
      </c>
      <c r="C35">
        <f>INDEX(calc_utili!$B$5:$BT$305,MATCH($A35,calc_utili!$B$5:$B$305,0),MATCH(C$5,calc_utili!$B$5:$BT$5,0))</f>
        <v>3.1568674768919598</v>
      </c>
      <c r="D35">
        <f>INDEX(calc_utili!$B$5:$BT$305,MATCH($A35,calc_utili!$B$5:$B$305,0),MATCH(D$5,calc_utili!$B$5:$BT$5,0))</f>
        <v>0.99248201831276495</v>
      </c>
      <c r="E35">
        <f>INDEX(calc_utili!$B$5:$BT$305,MATCH($A35,calc_utili!$B$5:$B$305,0),MATCH(E$5,calc_utili!$B$5:$BT$5,0))</f>
        <v>1.8724573095956201</v>
      </c>
      <c r="F35">
        <f>INDEX(calc_utili!$B$5:$BT$305,MATCH($A35,calc_utili!$B$5:$B$305,0),MATCH(F$5,calc_utili!$B$5:$BT$5,0))</f>
        <v>-0.29545954060241503</v>
      </c>
      <c r="G35">
        <f>INDEX(calc_utili!$B$5:$BT$305,MATCH(Prod_4!$A35,calc_utili!$B$5:$B$305,0),MATCH(Prod_4!G$5,calc_utili!$B$5:$BT$5,0))</f>
        <v>1.2523763806505288</v>
      </c>
      <c r="H35">
        <f t="shared" si="1"/>
        <v>5.1258199490674485</v>
      </c>
      <c r="J35" s="59">
        <f t="shared" si="0"/>
        <v>168.31209243103933</v>
      </c>
    </row>
    <row r="36" spans="1:10" x14ac:dyDescent="0.25">
      <c r="A36">
        <v>999999440</v>
      </c>
      <c r="B36">
        <f>INDEX(calc_utili!$B$5:$BT$305,MATCH($A36,calc_utili!$B$5:$B$305,0),MATCH(B$5,calc_utili!$B$5:$BT$5,0))</f>
        <v>2.8326261905239201E-2</v>
      </c>
      <c r="C36">
        <f>INDEX(calc_utili!$B$5:$BT$305,MATCH($A36,calc_utili!$B$5:$B$305,0),MATCH(C$5,calc_utili!$B$5:$BT$5,0))</f>
        <v>3.4321053280736402</v>
      </c>
      <c r="D36">
        <f>INDEX(calc_utili!$B$5:$BT$305,MATCH($A36,calc_utili!$B$5:$B$305,0),MATCH(D$5,calc_utili!$B$5:$BT$5,0))</f>
        <v>0.86526306374950801</v>
      </c>
      <c r="E36">
        <f>INDEX(calc_utili!$B$5:$BT$305,MATCH($A36,calc_utili!$B$5:$B$305,0),MATCH(E$5,calc_utili!$B$5:$BT$5,0))</f>
        <v>0.27373241321842001</v>
      </c>
      <c r="F36">
        <f>INDEX(calc_utili!$B$5:$BT$305,MATCH($A36,calc_utili!$B$5:$B$305,0),MATCH(F$5,calc_utili!$B$5:$BT$5,0))</f>
        <v>0.33291270166341802</v>
      </c>
      <c r="G36">
        <f>INDEX(calc_utili!$B$5:$BT$305,MATCH(Prod_4!$A36,calc_utili!$B$5:$B$305,0),MATCH(Prod_4!G$5,calc_utili!$B$5:$BT$5,0))</f>
        <v>1.7419896350543027</v>
      </c>
      <c r="H36">
        <f t="shared" si="1"/>
        <v>6.6743294036645286</v>
      </c>
      <c r="J36" s="59">
        <f t="shared" si="0"/>
        <v>791.81628669576014</v>
      </c>
    </row>
    <row r="37" spans="1:10" x14ac:dyDescent="0.25">
      <c r="A37">
        <v>999999441</v>
      </c>
      <c r="B37">
        <f>INDEX(calc_utili!$B$5:$BT$305,MATCH($A37,calc_utili!$B$5:$B$305,0),MATCH(B$5,calc_utili!$B$5:$BT$5,0))</f>
        <v>5.4349049848530701E-2</v>
      </c>
      <c r="C37">
        <f>INDEX(calc_utili!$B$5:$BT$305,MATCH($A37,calc_utili!$B$5:$B$305,0),MATCH(C$5,calc_utili!$B$5:$BT$5,0))</f>
        <v>4.737148600536</v>
      </c>
      <c r="D37">
        <f>INDEX(calc_utili!$B$5:$BT$305,MATCH($A37,calc_utili!$B$5:$B$305,0),MATCH(D$5,calc_utili!$B$5:$BT$5,0))</f>
        <v>0.207928743918527</v>
      </c>
      <c r="E37">
        <f>INDEX(calc_utili!$B$5:$BT$305,MATCH($A37,calc_utili!$B$5:$B$305,0),MATCH(E$5,calc_utili!$B$5:$BT$5,0))</f>
        <v>-1.5915652052406502E-2</v>
      </c>
      <c r="F37">
        <f>INDEX(calc_utili!$B$5:$BT$305,MATCH($A37,calc_utili!$B$5:$B$305,0),MATCH(F$5,calc_utili!$B$5:$BT$5,0))</f>
        <v>-0.55320918742734704</v>
      </c>
      <c r="G37">
        <f>INDEX(calc_utili!$B$5:$BT$305,MATCH(Prod_4!$A37,calc_utili!$B$5:$B$305,0),MATCH(Prod_4!G$5,calc_utili!$B$5:$BT$5,0))</f>
        <v>0.96984687918377732</v>
      </c>
      <c r="H37">
        <f t="shared" si="1"/>
        <v>5.4001484340070807</v>
      </c>
      <c r="J37" s="59">
        <f t="shared" si="0"/>
        <v>221.43928288494385</v>
      </c>
    </row>
    <row r="38" spans="1:10" x14ac:dyDescent="0.25">
      <c r="A38">
        <v>999999443</v>
      </c>
      <c r="B38">
        <f>INDEX(calc_utili!$B$5:$BT$305,MATCH($A38,calc_utili!$B$5:$B$305,0),MATCH(B$5,calc_utili!$B$5:$BT$5,0))</f>
        <v>1.6864768917011499</v>
      </c>
      <c r="C38">
        <f>INDEX(calc_utili!$B$5:$BT$305,MATCH($A38,calc_utili!$B$5:$B$305,0),MATCH(C$5,calc_utili!$B$5:$BT$5,0))</f>
        <v>3.5491918800497801</v>
      </c>
      <c r="D38">
        <f>INDEX(calc_utili!$B$5:$BT$305,MATCH($A38,calc_utili!$B$5:$B$305,0),MATCH(D$5,calc_utili!$B$5:$BT$5,0))</f>
        <v>0.742123997675464</v>
      </c>
      <c r="E38">
        <f>INDEX(calc_utili!$B$5:$BT$305,MATCH($A38,calc_utili!$B$5:$B$305,0),MATCH(E$5,calc_utili!$B$5:$BT$5,0))</f>
        <v>-0.11065360117385201</v>
      </c>
      <c r="F38">
        <f>INDEX(calc_utili!$B$5:$BT$305,MATCH($A38,calc_utili!$B$5:$B$305,0),MATCH(F$5,calc_utili!$B$5:$BT$5,0))</f>
        <v>1.30040793517275</v>
      </c>
      <c r="G38">
        <f>INDEX(calc_utili!$B$5:$BT$305,MATCH(Prod_4!$A38,calc_utili!$B$5:$B$305,0),MATCH(Prod_4!G$5,calc_utili!$B$5:$BT$5,0))</f>
        <v>1.9109708867603956</v>
      </c>
      <c r="H38">
        <f t="shared" si="1"/>
        <v>9.0785179901856878</v>
      </c>
      <c r="J38" s="59">
        <f t="shared" si="0"/>
        <v>8764.9666302215664</v>
      </c>
    </row>
    <row r="39" spans="1:10" x14ac:dyDescent="0.25">
      <c r="A39">
        <v>999999446</v>
      </c>
      <c r="B39">
        <f>INDEX(calc_utili!$B$5:$BT$305,MATCH($A39,calc_utili!$B$5:$B$305,0),MATCH(B$5,calc_utili!$B$5:$BT$5,0))</f>
        <v>2.1343098908961999</v>
      </c>
      <c r="C39">
        <f>INDEX(calc_utili!$B$5:$BT$305,MATCH($A39,calc_utili!$B$5:$B$305,0),MATCH(C$5,calc_utili!$B$5:$BT$5,0))</f>
        <v>4.5636005370511299</v>
      </c>
      <c r="D39">
        <f>INDEX(calc_utili!$B$5:$BT$305,MATCH($A39,calc_utili!$B$5:$B$305,0),MATCH(D$5,calc_utili!$B$5:$BT$5,0))</f>
        <v>0.58043180410839101</v>
      </c>
      <c r="E39">
        <f>INDEX(calc_utili!$B$5:$BT$305,MATCH($A39,calc_utili!$B$5:$B$305,0),MATCH(E$5,calc_utili!$B$5:$BT$5,0))</f>
        <v>4.7432677603706098E-2</v>
      </c>
      <c r="F39">
        <f>INDEX(calc_utili!$B$5:$BT$305,MATCH($A39,calc_utili!$B$5:$B$305,0),MATCH(F$5,calc_utili!$B$5:$BT$5,0))</f>
        <v>-0.27707299321855999</v>
      </c>
      <c r="G39">
        <f>INDEX(calc_utili!$B$5:$BT$305,MATCH(Prod_4!$A39,calc_utili!$B$5:$B$305,0),MATCH(Prod_4!G$5,calc_utili!$B$5:$BT$5,0))</f>
        <v>1.7977963139703643</v>
      </c>
      <c r="H39">
        <f t="shared" si="1"/>
        <v>8.8464982304112318</v>
      </c>
      <c r="J39" s="59">
        <f t="shared" si="0"/>
        <v>6950.0089783799376</v>
      </c>
    </row>
    <row r="40" spans="1:10" x14ac:dyDescent="0.25">
      <c r="A40">
        <v>999999447</v>
      </c>
      <c r="B40">
        <f>INDEX(calc_utili!$B$5:$BT$305,MATCH($A40,calc_utili!$B$5:$B$305,0),MATCH(B$5,calc_utili!$B$5:$BT$5,0))</f>
        <v>2.12276907270547</v>
      </c>
      <c r="C40">
        <f>INDEX(calc_utili!$B$5:$BT$305,MATCH($A40,calc_utili!$B$5:$B$305,0),MATCH(C$5,calc_utili!$B$5:$BT$5,0))</f>
        <v>2.7502743545033699</v>
      </c>
      <c r="D40">
        <f>INDEX(calc_utili!$B$5:$BT$305,MATCH($A40,calc_utili!$B$5:$B$305,0),MATCH(D$5,calc_utili!$B$5:$BT$5,0))</f>
        <v>-4.6368416771599898E-2</v>
      </c>
      <c r="E40">
        <f>INDEX(calc_utili!$B$5:$BT$305,MATCH($A40,calc_utili!$B$5:$B$305,0),MATCH(E$5,calc_utili!$B$5:$BT$5,0))</f>
        <v>0.58499372532653504</v>
      </c>
      <c r="F40">
        <f>INDEX(calc_utili!$B$5:$BT$305,MATCH($A40,calc_utili!$B$5:$B$305,0),MATCH(F$5,calc_utili!$B$5:$BT$5,0))</f>
        <v>2.2799228273552099E-2</v>
      </c>
      <c r="G40">
        <f>INDEX(calc_utili!$B$5:$BT$305,MATCH(Prod_4!$A40,calc_utili!$B$5:$B$305,0),MATCH(Prod_4!G$5,calc_utili!$B$5:$BT$5,0))</f>
        <v>2.3806594425023437</v>
      </c>
      <c r="H40">
        <f t="shared" si="1"/>
        <v>7.8151274065396708</v>
      </c>
      <c r="J40" s="59">
        <f t="shared" si="0"/>
        <v>2477.8026211620186</v>
      </c>
    </row>
    <row r="41" spans="1:10" x14ac:dyDescent="0.25">
      <c r="A41">
        <v>999999448</v>
      </c>
      <c r="B41">
        <f>INDEX(calc_utili!$B$5:$BT$305,MATCH($A41,calc_utili!$B$5:$B$305,0),MATCH(B$5,calc_utili!$B$5:$BT$5,0))</f>
        <v>2.16779338905121</v>
      </c>
      <c r="C41">
        <f>INDEX(calc_utili!$B$5:$BT$305,MATCH($A41,calc_utili!$B$5:$B$305,0),MATCH(C$5,calc_utili!$B$5:$BT$5,0))</f>
        <v>4.2227928465842597</v>
      </c>
      <c r="D41">
        <f>INDEX(calc_utili!$B$5:$BT$305,MATCH($A41,calc_utili!$B$5:$B$305,0),MATCH(D$5,calc_utili!$B$5:$BT$5,0))</f>
        <v>0.15349687659699701</v>
      </c>
      <c r="E41">
        <f>INDEX(calc_utili!$B$5:$BT$305,MATCH($A41,calc_utili!$B$5:$B$305,0),MATCH(E$5,calc_utili!$B$5:$BT$5,0))</f>
        <v>0.27426886929035599</v>
      </c>
      <c r="F41">
        <f>INDEX(calc_utili!$B$5:$BT$305,MATCH($A41,calc_utili!$B$5:$B$305,0),MATCH(F$5,calc_utili!$B$5:$BT$5,0))</f>
        <v>-0.27392488829151901</v>
      </c>
      <c r="G41">
        <f>INDEX(calc_utili!$B$5:$BT$305,MATCH(Prod_4!$A41,calc_utili!$B$5:$B$305,0),MATCH(Prod_4!G$5,calc_utili!$B$5:$BT$5,0))</f>
        <v>2.7319139520100002</v>
      </c>
      <c r="H41">
        <f t="shared" si="1"/>
        <v>9.2763410452413044</v>
      </c>
      <c r="J41" s="59">
        <f t="shared" si="0"/>
        <v>10682.274363660261</v>
      </c>
    </row>
    <row r="42" spans="1:10" x14ac:dyDescent="0.25">
      <c r="A42">
        <v>999999449</v>
      </c>
      <c r="B42">
        <f>INDEX(calc_utili!$B$5:$BT$305,MATCH($A42,calc_utili!$B$5:$B$305,0),MATCH(B$5,calc_utili!$B$5:$BT$5,0))</f>
        <v>1.08574196561863</v>
      </c>
      <c r="C42">
        <f>INDEX(calc_utili!$B$5:$BT$305,MATCH($A42,calc_utili!$B$5:$B$305,0),MATCH(C$5,calc_utili!$B$5:$BT$5,0))</f>
        <v>3.02439226527129</v>
      </c>
      <c r="D42">
        <f>INDEX(calc_utili!$B$5:$BT$305,MATCH($A42,calc_utili!$B$5:$B$305,0),MATCH(D$5,calc_utili!$B$5:$BT$5,0))</f>
        <v>0.27853098526911302</v>
      </c>
      <c r="E42">
        <f>INDEX(calc_utili!$B$5:$BT$305,MATCH($A42,calc_utili!$B$5:$B$305,0),MATCH(E$5,calc_utili!$B$5:$BT$5,0))</f>
        <v>-2.0502906131003501E-2</v>
      </c>
      <c r="F42">
        <f>INDEX(calc_utili!$B$5:$BT$305,MATCH($A42,calc_utili!$B$5:$B$305,0),MATCH(F$5,calc_utili!$B$5:$BT$5,0))</f>
        <v>0.32348821690671598</v>
      </c>
      <c r="G42">
        <f>INDEX(calc_utili!$B$5:$BT$305,MATCH(Prod_4!$A42,calc_utili!$B$5:$B$305,0),MATCH(Prod_4!G$5,calc_utili!$B$5:$BT$5,0))</f>
        <v>2.7731022844323014</v>
      </c>
      <c r="H42">
        <f t="shared" si="1"/>
        <v>7.4647528113670472</v>
      </c>
      <c r="J42" s="59">
        <f t="shared" si="0"/>
        <v>1745.4240459093148</v>
      </c>
    </row>
    <row r="43" spans="1:10" x14ac:dyDescent="0.25">
      <c r="A43">
        <v>999999450</v>
      </c>
      <c r="B43">
        <f>INDEX(calc_utili!$B$5:$BT$305,MATCH($A43,calc_utili!$B$5:$B$305,0),MATCH(B$5,calc_utili!$B$5:$BT$5,0))</f>
        <v>-0.16204621528555199</v>
      </c>
      <c r="C43">
        <f>INDEX(calc_utili!$B$5:$BT$305,MATCH($A43,calc_utili!$B$5:$B$305,0),MATCH(C$5,calc_utili!$B$5:$BT$5,0))</f>
        <v>2.3795004462668099</v>
      </c>
      <c r="D43">
        <f>INDEX(calc_utili!$B$5:$BT$305,MATCH($A43,calc_utili!$B$5:$B$305,0),MATCH(D$5,calc_utili!$B$5:$BT$5,0))</f>
        <v>0.44952207295650998</v>
      </c>
      <c r="E43">
        <f>INDEX(calc_utili!$B$5:$BT$305,MATCH($A43,calc_utili!$B$5:$B$305,0),MATCH(E$5,calc_utili!$B$5:$BT$5,0))</f>
        <v>0.202927170477844</v>
      </c>
      <c r="F43">
        <f>INDEX(calc_utili!$B$5:$BT$305,MATCH($A43,calc_utili!$B$5:$B$305,0),MATCH(F$5,calc_utili!$B$5:$BT$5,0))</f>
        <v>0.32881210441789199</v>
      </c>
      <c r="G43">
        <f>INDEX(calc_utili!$B$5:$BT$305,MATCH(Prod_4!$A43,calc_utili!$B$5:$B$305,0),MATCH(Prod_4!G$5,calc_utili!$B$5:$BT$5,0))</f>
        <v>2.1357090732491137</v>
      </c>
      <c r="H43">
        <f t="shared" si="1"/>
        <v>5.3344246520826175</v>
      </c>
      <c r="J43" s="59">
        <f t="shared" si="0"/>
        <v>207.35341412677099</v>
      </c>
    </row>
    <row r="44" spans="1:10" x14ac:dyDescent="0.25">
      <c r="A44">
        <v>999999456</v>
      </c>
      <c r="B44">
        <f>INDEX(calc_utili!$B$5:$BT$305,MATCH($A44,calc_utili!$B$5:$B$305,0),MATCH(B$5,calc_utili!$B$5:$BT$5,0))</f>
        <v>-1.4085024304234699</v>
      </c>
      <c r="C44">
        <f>INDEX(calc_utili!$B$5:$BT$305,MATCH($A44,calc_utili!$B$5:$B$305,0),MATCH(C$5,calc_utili!$B$5:$BT$5,0))</f>
        <v>1.61906093461225</v>
      </c>
      <c r="D44">
        <f>INDEX(calc_utili!$B$5:$BT$305,MATCH($A44,calc_utili!$B$5:$B$305,0),MATCH(D$5,calc_utili!$B$5:$BT$5,0))</f>
        <v>0.584852086027429</v>
      </c>
      <c r="E44">
        <f>INDEX(calc_utili!$B$5:$BT$305,MATCH($A44,calc_utili!$B$5:$B$305,0),MATCH(E$5,calc_utili!$B$5:$BT$5,0))</f>
        <v>1.062374589896</v>
      </c>
      <c r="F44">
        <f>INDEX(calc_utili!$B$5:$BT$305,MATCH($A44,calc_utili!$B$5:$B$305,0),MATCH(F$5,calc_utili!$B$5:$BT$5,0))</f>
        <v>-0.15985640293202</v>
      </c>
      <c r="G44">
        <f>INDEX(calc_utili!$B$5:$BT$305,MATCH(Prod_4!$A44,calc_utili!$B$5:$B$305,0),MATCH(Prod_4!G$5,calc_utili!$B$5:$BT$5,0))</f>
        <v>0.56553340039633637</v>
      </c>
      <c r="H44">
        <f t="shared" si="1"/>
        <v>2.2634621775765256</v>
      </c>
      <c r="J44" s="59">
        <f t="shared" si="0"/>
        <v>9.6163250242126512</v>
      </c>
    </row>
    <row r="45" spans="1:10" x14ac:dyDescent="0.25">
      <c r="A45">
        <v>999999457</v>
      </c>
      <c r="B45">
        <f>INDEX(calc_utili!$B$5:$BT$305,MATCH($A45,calc_utili!$B$5:$B$305,0),MATCH(B$5,calc_utili!$B$5:$BT$5,0))</f>
        <v>-1.28952578334475</v>
      </c>
      <c r="C45">
        <f>INDEX(calc_utili!$B$5:$BT$305,MATCH($A45,calc_utili!$B$5:$B$305,0),MATCH(C$5,calc_utili!$B$5:$BT$5,0))</f>
        <v>0.87720970176055502</v>
      </c>
      <c r="D45">
        <f>INDEX(calc_utili!$B$5:$BT$305,MATCH($A45,calc_utili!$B$5:$B$305,0),MATCH(D$5,calc_utili!$B$5:$BT$5,0))</f>
        <v>0.60933077028025695</v>
      </c>
      <c r="E45">
        <f>INDEX(calc_utili!$B$5:$BT$305,MATCH($A45,calc_utili!$B$5:$B$305,0),MATCH(E$5,calc_utili!$B$5:$BT$5,0))</f>
        <v>-0.70522967372979795</v>
      </c>
      <c r="F45">
        <f>INDEX(calc_utili!$B$5:$BT$305,MATCH($A45,calc_utili!$B$5:$B$305,0),MATCH(F$5,calc_utili!$B$5:$BT$5,0))</f>
        <v>0.491701303336599</v>
      </c>
      <c r="G45">
        <f>INDEX(calc_utili!$B$5:$BT$305,MATCH(Prod_4!$A45,calc_utili!$B$5:$B$305,0),MATCH(Prod_4!G$5,calc_utili!$B$5:$BT$5,0))</f>
        <v>-0.10359746361347383</v>
      </c>
      <c r="H45">
        <f t="shared" si="1"/>
        <v>-0.12011114531061079</v>
      </c>
      <c r="J45" s="59">
        <f t="shared" si="0"/>
        <v>0.88682186514771688</v>
      </c>
    </row>
    <row r="46" spans="1:10" x14ac:dyDescent="0.25">
      <c r="A46">
        <v>999999458</v>
      </c>
      <c r="B46">
        <f>INDEX(calc_utili!$B$5:$BT$305,MATCH($A46,calc_utili!$B$5:$B$305,0),MATCH(B$5,calc_utili!$B$5:$BT$5,0))</f>
        <v>-2.76742100286941E-2</v>
      </c>
      <c r="C46">
        <f>INDEX(calc_utili!$B$5:$BT$305,MATCH($A46,calc_utili!$B$5:$B$305,0),MATCH(C$5,calc_utili!$B$5:$BT$5,0))</f>
        <v>0.901898660418605</v>
      </c>
      <c r="D46">
        <f>INDEX(calc_utili!$B$5:$BT$305,MATCH($A46,calc_utili!$B$5:$B$305,0),MATCH(D$5,calc_utili!$B$5:$BT$5,0))</f>
        <v>0.62172377819913704</v>
      </c>
      <c r="E46">
        <f>INDEX(calc_utili!$B$5:$BT$305,MATCH($A46,calc_utili!$B$5:$B$305,0),MATCH(E$5,calc_utili!$B$5:$BT$5,0))</f>
        <v>0.50881688625064003</v>
      </c>
      <c r="F46">
        <f>INDEX(calc_utili!$B$5:$BT$305,MATCH($A46,calc_utili!$B$5:$B$305,0),MATCH(F$5,calc_utili!$B$5:$BT$5,0))</f>
        <v>0.547643599977503</v>
      </c>
      <c r="G46">
        <f>INDEX(calc_utili!$B$5:$BT$305,MATCH(Prod_4!$A46,calc_utili!$B$5:$B$305,0),MATCH(Prod_4!G$5,calc_utili!$B$5:$BT$5,0))</f>
        <v>2.6182384406890353</v>
      </c>
      <c r="H46">
        <f t="shared" si="1"/>
        <v>5.1706471555062263</v>
      </c>
      <c r="J46" s="59">
        <f t="shared" si="0"/>
        <v>176.02871858518631</v>
      </c>
    </row>
    <row r="47" spans="1:10" x14ac:dyDescent="0.25">
      <c r="A47">
        <v>999999460</v>
      </c>
      <c r="B47">
        <f>INDEX(calc_utili!$B$5:$BT$305,MATCH($A47,calc_utili!$B$5:$B$305,0),MATCH(B$5,calc_utili!$B$5:$BT$5,0))</f>
        <v>-1.4428405836084699</v>
      </c>
      <c r="C47">
        <f>INDEX(calc_utili!$B$5:$BT$305,MATCH($A47,calc_utili!$B$5:$B$305,0),MATCH(C$5,calc_utili!$B$5:$BT$5,0))</f>
        <v>-0.66454368791824203</v>
      </c>
      <c r="D47">
        <f>INDEX(calc_utili!$B$5:$BT$305,MATCH($A47,calc_utili!$B$5:$B$305,0),MATCH(D$5,calc_utili!$B$5:$BT$5,0))</f>
        <v>0.80449519685901905</v>
      </c>
      <c r="E47">
        <f>INDEX(calc_utili!$B$5:$BT$305,MATCH($A47,calc_utili!$B$5:$B$305,0),MATCH(E$5,calc_utili!$B$5:$BT$5,0))</f>
        <v>-0.42340830729203299</v>
      </c>
      <c r="F47">
        <f>INDEX(calc_utili!$B$5:$BT$305,MATCH($A47,calc_utili!$B$5:$B$305,0),MATCH(F$5,calc_utili!$B$5:$BT$5,0))</f>
        <v>0.96088227788718295</v>
      </c>
      <c r="G47">
        <f>INDEX(calc_utili!$B$5:$BT$305,MATCH(Prod_4!$A47,calc_utili!$B$5:$B$305,0),MATCH(Prod_4!G$5,calc_utili!$B$5:$BT$5,0))</f>
        <v>0.52703884973025694</v>
      </c>
      <c r="H47">
        <f t="shared" si="1"/>
        <v>-0.23837625434228593</v>
      </c>
      <c r="J47" s="59">
        <f t="shared" si="0"/>
        <v>0.7879061821935236</v>
      </c>
    </row>
    <row r="48" spans="1:10" x14ac:dyDescent="0.25">
      <c r="A48">
        <v>999999461</v>
      </c>
      <c r="B48">
        <f>INDEX(calc_utili!$B$5:$BT$305,MATCH($A48,calc_utili!$B$5:$B$305,0),MATCH(B$5,calc_utili!$B$5:$BT$5,0))</f>
        <v>1.5942200273027001</v>
      </c>
      <c r="C48">
        <f>INDEX(calc_utili!$B$5:$BT$305,MATCH($A48,calc_utili!$B$5:$B$305,0),MATCH(C$5,calc_utili!$B$5:$BT$5,0))</f>
        <v>1.4726746721538599</v>
      </c>
      <c r="D48">
        <f>INDEX(calc_utili!$B$5:$BT$305,MATCH($A48,calc_utili!$B$5:$B$305,0),MATCH(D$5,calc_utili!$B$5:$BT$5,0))</f>
        <v>1.4732737706902099</v>
      </c>
      <c r="E48">
        <f>INDEX(calc_utili!$B$5:$BT$305,MATCH($A48,calc_utili!$B$5:$B$305,0),MATCH(E$5,calc_utili!$B$5:$BT$5,0))</f>
        <v>0.34458286941618399</v>
      </c>
      <c r="F48">
        <f>INDEX(calc_utili!$B$5:$BT$305,MATCH($A48,calc_utili!$B$5:$B$305,0),MATCH(F$5,calc_utili!$B$5:$BT$5,0))</f>
        <v>-0.29476990565053002</v>
      </c>
      <c r="G48">
        <f>INDEX(calc_utili!$B$5:$BT$305,MATCH(Prod_4!$A48,calc_utili!$B$5:$B$305,0),MATCH(Prod_4!G$5,calc_utili!$B$5:$BT$5,0))</f>
        <v>2.5631997686304917</v>
      </c>
      <c r="H48">
        <f t="shared" si="1"/>
        <v>7.1531812025429158</v>
      </c>
      <c r="J48" s="59">
        <f t="shared" si="0"/>
        <v>1278.1655981275915</v>
      </c>
    </row>
    <row r="49" spans="1:10" x14ac:dyDescent="0.25">
      <c r="A49">
        <v>999999462</v>
      </c>
      <c r="B49">
        <f>INDEX(calc_utili!$B$5:$BT$305,MATCH($A49,calc_utili!$B$5:$B$305,0),MATCH(B$5,calc_utili!$B$5:$BT$5,0))</f>
        <v>1.3873957977662299</v>
      </c>
      <c r="C49">
        <f>INDEX(calc_utili!$B$5:$BT$305,MATCH($A49,calc_utili!$B$5:$B$305,0),MATCH(C$5,calc_utili!$B$5:$BT$5,0))</f>
        <v>0.62479977189632396</v>
      </c>
      <c r="D49">
        <f>INDEX(calc_utili!$B$5:$BT$305,MATCH($A49,calc_utili!$B$5:$B$305,0),MATCH(D$5,calc_utili!$B$5:$BT$5,0))</f>
        <v>-0.531514428248686</v>
      </c>
      <c r="E49">
        <f>INDEX(calc_utili!$B$5:$BT$305,MATCH($A49,calc_utili!$B$5:$B$305,0),MATCH(E$5,calc_utili!$B$5:$BT$5,0))</f>
        <v>0.28330334771619797</v>
      </c>
      <c r="F49">
        <f>INDEX(calc_utili!$B$5:$BT$305,MATCH($A49,calc_utili!$B$5:$B$305,0),MATCH(F$5,calc_utili!$B$5:$BT$5,0))</f>
        <v>-0.422761696157269</v>
      </c>
      <c r="G49">
        <f>INDEX(calc_utili!$B$5:$BT$305,MATCH(Prod_4!$A49,calc_utili!$B$5:$B$305,0),MATCH(Prod_4!G$5,calc_utili!$B$5:$BT$5,0))</f>
        <v>2.2704410213711945</v>
      </c>
      <c r="H49">
        <f t="shared" si="1"/>
        <v>3.6116638143439914</v>
      </c>
      <c r="J49" s="59">
        <f t="shared" si="0"/>
        <v>37.027608658283896</v>
      </c>
    </row>
    <row r="50" spans="1:10" x14ac:dyDescent="0.25">
      <c r="A50">
        <v>999999468</v>
      </c>
      <c r="B50">
        <f>INDEX(calc_utili!$B$5:$BT$305,MATCH($A50,calc_utili!$B$5:$B$305,0),MATCH(B$5,calc_utili!$B$5:$BT$5,0))</f>
        <v>1.1488385583088501</v>
      </c>
      <c r="C50">
        <f>INDEX(calc_utili!$B$5:$BT$305,MATCH($A50,calc_utili!$B$5:$B$305,0),MATCH(C$5,calc_utili!$B$5:$BT$5,0))</f>
        <v>4.1930334401827301</v>
      </c>
      <c r="D50">
        <f>INDEX(calc_utili!$B$5:$BT$305,MATCH($A50,calc_utili!$B$5:$B$305,0),MATCH(D$5,calc_utili!$B$5:$BT$5,0))</f>
        <v>2.24010553441726E-2</v>
      </c>
      <c r="E50">
        <f>INDEX(calc_utili!$B$5:$BT$305,MATCH($A50,calc_utili!$B$5:$B$305,0),MATCH(E$5,calc_utili!$B$5:$BT$5,0))</f>
        <v>0.90709288223377504</v>
      </c>
      <c r="F50">
        <f>INDEX(calc_utili!$B$5:$BT$305,MATCH($A50,calc_utili!$B$5:$B$305,0),MATCH(F$5,calc_utili!$B$5:$BT$5,0))</f>
        <v>0.197328614815313</v>
      </c>
      <c r="G50">
        <f>INDEX(calc_utili!$B$5:$BT$305,MATCH(Prod_4!$A50,calc_utili!$B$5:$B$305,0),MATCH(Prod_4!G$5,calc_utili!$B$5:$BT$5,0))</f>
        <v>1.5860290250158977</v>
      </c>
      <c r="H50">
        <f t="shared" si="1"/>
        <v>8.0547235759007378</v>
      </c>
      <c r="J50" s="59">
        <f t="shared" si="0"/>
        <v>3148.6327056862729</v>
      </c>
    </row>
    <row r="51" spans="1:10" x14ac:dyDescent="0.25">
      <c r="A51">
        <v>999999474</v>
      </c>
      <c r="B51">
        <f>INDEX(calc_utili!$B$5:$BT$305,MATCH($A51,calc_utili!$B$5:$B$305,0),MATCH(B$5,calc_utili!$B$5:$BT$5,0))</f>
        <v>-0.65031574369738598</v>
      </c>
      <c r="C51">
        <f>INDEX(calc_utili!$B$5:$BT$305,MATCH($A51,calc_utili!$B$5:$B$305,0),MATCH(C$5,calc_utili!$B$5:$BT$5,0))</f>
        <v>1.4617469937874901</v>
      </c>
      <c r="D51">
        <f>INDEX(calc_utili!$B$5:$BT$305,MATCH($A51,calc_utili!$B$5:$B$305,0),MATCH(D$5,calc_utili!$B$5:$BT$5,0))</f>
        <v>0.52013547808066096</v>
      </c>
      <c r="E51">
        <f>INDEX(calc_utili!$B$5:$BT$305,MATCH($A51,calc_utili!$B$5:$B$305,0),MATCH(E$5,calc_utili!$B$5:$BT$5,0))</f>
        <v>-0.24871423656636901</v>
      </c>
      <c r="F51">
        <f>INDEX(calc_utili!$B$5:$BT$305,MATCH($A51,calc_utili!$B$5:$B$305,0),MATCH(F$5,calc_utili!$B$5:$BT$5,0))</f>
        <v>0.52711172778762705</v>
      </c>
      <c r="G51">
        <f>INDEX(calc_utili!$B$5:$BT$305,MATCH(Prod_4!$A51,calc_utili!$B$5:$B$305,0),MATCH(Prod_4!G$5,calc_utili!$B$5:$BT$5,0))</f>
        <v>0.92747373471687133</v>
      </c>
      <c r="H51">
        <f t="shared" si="1"/>
        <v>2.5374379541088943</v>
      </c>
      <c r="J51" s="59">
        <f t="shared" si="0"/>
        <v>12.647226651587141</v>
      </c>
    </row>
    <row r="52" spans="1:10" x14ac:dyDescent="0.25">
      <c r="A52">
        <v>999999477</v>
      </c>
      <c r="B52">
        <f>INDEX(calc_utili!$B$5:$BT$305,MATCH($A52,calc_utili!$B$5:$B$305,0),MATCH(B$5,calc_utili!$B$5:$BT$5,0))</f>
        <v>-1.85504355855779</v>
      </c>
      <c r="C52">
        <f>INDEX(calc_utili!$B$5:$BT$305,MATCH($A52,calc_utili!$B$5:$B$305,0),MATCH(C$5,calc_utili!$B$5:$BT$5,0))</f>
        <v>0.92134838965202803</v>
      </c>
      <c r="D52">
        <f>INDEX(calc_utili!$B$5:$BT$305,MATCH($A52,calc_utili!$B$5:$B$305,0),MATCH(D$5,calc_utili!$B$5:$BT$5,0))</f>
        <v>0.635282930988047</v>
      </c>
      <c r="E52">
        <f>INDEX(calc_utili!$B$5:$BT$305,MATCH($A52,calc_utili!$B$5:$B$305,0),MATCH(E$5,calc_utili!$B$5:$BT$5,0))</f>
        <v>0.133674055135448</v>
      </c>
      <c r="F52">
        <f>INDEX(calc_utili!$B$5:$BT$305,MATCH($A52,calc_utili!$B$5:$B$305,0),MATCH(F$5,calc_utili!$B$5:$BT$5,0))</f>
        <v>-1.0153618727565901</v>
      </c>
      <c r="G52">
        <f>INDEX(calc_utili!$B$5:$BT$305,MATCH(Prod_4!$A52,calc_utili!$B$5:$B$305,0),MATCH(Prod_4!G$5,calc_utili!$B$5:$BT$5,0))</f>
        <v>0.63560304434798853</v>
      </c>
      <c r="H52">
        <f t="shared" si="1"/>
        <v>-0.54449701119086846</v>
      </c>
      <c r="J52" s="59">
        <f t="shared" si="0"/>
        <v>0.58013351062956364</v>
      </c>
    </row>
    <row r="53" spans="1:10" x14ac:dyDescent="0.25">
      <c r="A53">
        <v>999999478</v>
      </c>
      <c r="B53">
        <f>INDEX(calc_utili!$B$5:$BT$305,MATCH($A53,calc_utili!$B$5:$B$305,0),MATCH(B$5,calc_utili!$B$5:$BT$5,0))</f>
        <v>-0.58414946926190103</v>
      </c>
      <c r="C53">
        <f>INDEX(calc_utili!$B$5:$BT$305,MATCH($A53,calc_utili!$B$5:$B$305,0),MATCH(C$5,calc_utili!$B$5:$BT$5,0))</f>
        <v>0.96853438628795996</v>
      </c>
      <c r="D53">
        <f>INDEX(calc_utili!$B$5:$BT$305,MATCH($A53,calc_utili!$B$5:$B$305,0),MATCH(D$5,calc_utili!$B$5:$BT$5,0))</f>
        <v>0.48211475740061599</v>
      </c>
      <c r="E53">
        <f>INDEX(calc_utili!$B$5:$BT$305,MATCH($A53,calc_utili!$B$5:$B$305,0),MATCH(E$5,calc_utili!$B$5:$BT$5,0))</f>
        <v>0.12054144134152001</v>
      </c>
      <c r="F53">
        <f>INDEX(calc_utili!$B$5:$BT$305,MATCH($A53,calc_utili!$B$5:$B$305,0),MATCH(F$5,calc_utili!$B$5:$BT$5,0))</f>
        <v>0.47726936336699699</v>
      </c>
      <c r="G53">
        <f>INDEX(calc_utili!$B$5:$BT$305,MATCH(Prod_4!$A53,calc_utili!$B$5:$B$305,0),MATCH(Prod_4!G$5,calc_utili!$B$5:$BT$5,0))</f>
        <v>1.546454621013635</v>
      </c>
      <c r="H53">
        <f t="shared" si="1"/>
        <v>3.0107651001488267</v>
      </c>
      <c r="J53" s="59">
        <f t="shared" si="0"/>
        <v>20.302927757358901</v>
      </c>
    </row>
    <row r="54" spans="1:10" x14ac:dyDescent="0.25">
      <c r="A54">
        <v>999999479</v>
      </c>
      <c r="B54">
        <f>INDEX(calc_utili!$B$5:$BT$305,MATCH($A54,calc_utili!$B$5:$B$305,0),MATCH(B$5,calc_utili!$B$5:$BT$5,0))</f>
        <v>-0.94653590074925598</v>
      </c>
      <c r="C54">
        <f>INDEX(calc_utili!$B$5:$BT$305,MATCH($A54,calc_utili!$B$5:$B$305,0),MATCH(C$5,calc_utili!$B$5:$BT$5,0))</f>
        <v>2.0387405619903101</v>
      </c>
      <c r="D54">
        <f>INDEX(calc_utili!$B$5:$BT$305,MATCH($A54,calc_utili!$B$5:$B$305,0),MATCH(D$5,calc_utili!$B$5:$BT$5,0))</f>
        <v>0.36008867805030598</v>
      </c>
      <c r="E54">
        <f>INDEX(calc_utili!$B$5:$BT$305,MATCH($A54,calc_utili!$B$5:$B$305,0),MATCH(E$5,calc_utili!$B$5:$BT$5,0))</f>
        <v>0.37518019893264698</v>
      </c>
      <c r="F54">
        <f>INDEX(calc_utili!$B$5:$BT$305,MATCH($A54,calc_utili!$B$5:$B$305,0),MATCH(F$5,calc_utili!$B$5:$BT$5,0))</f>
        <v>0.26980072331104998</v>
      </c>
      <c r="G54">
        <f>INDEX(calc_utili!$B$5:$BT$305,MATCH(Prod_4!$A54,calc_utili!$B$5:$B$305,0),MATCH(Prod_4!G$5,calc_utili!$B$5:$BT$5,0))</f>
        <v>1.1785457303870306</v>
      </c>
      <c r="H54">
        <f t="shared" si="1"/>
        <v>3.2758199919220878</v>
      </c>
      <c r="J54" s="59">
        <f t="shared" si="0"/>
        <v>26.464917604318469</v>
      </c>
    </row>
    <row r="55" spans="1:10" x14ac:dyDescent="0.25">
      <c r="A55">
        <v>999999480</v>
      </c>
      <c r="B55">
        <f>INDEX(calc_utili!$B$5:$BT$305,MATCH($A55,calc_utili!$B$5:$B$305,0),MATCH(B$5,calc_utili!$B$5:$BT$5,0))</f>
        <v>-0.38108911261652401</v>
      </c>
      <c r="C55">
        <f>INDEX(calc_utili!$B$5:$BT$305,MATCH($A55,calc_utili!$B$5:$B$305,0),MATCH(C$5,calc_utili!$B$5:$BT$5,0))</f>
        <v>2.6964713919497401</v>
      </c>
      <c r="D55">
        <f>INDEX(calc_utili!$B$5:$BT$305,MATCH($A55,calc_utili!$B$5:$B$305,0),MATCH(D$5,calc_utili!$B$5:$BT$5,0))</f>
        <v>7.7268392881042203E-2</v>
      </c>
      <c r="E55">
        <f>INDEX(calc_utili!$B$5:$BT$305,MATCH($A55,calc_utili!$B$5:$B$305,0),MATCH(E$5,calc_utili!$B$5:$BT$5,0))</f>
        <v>-0.76789896273621905</v>
      </c>
      <c r="F55">
        <f>INDEX(calc_utili!$B$5:$BT$305,MATCH($A55,calc_utili!$B$5:$B$305,0),MATCH(F$5,calc_utili!$B$5:$BT$5,0))</f>
        <v>0.58174908525290503</v>
      </c>
      <c r="G55">
        <f>INDEX(calc_utili!$B$5:$BT$305,MATCH(Prod_4!$A55,calc_utili!$B$5:$B$305,0),MATCH(Prod_4!G$5,calc_utili!$B$5:$BT$5,0))</f>
        <v>1.2536674531622278</v>
      </c>
      <c r="H55">
        <f t="shared" si="1"/>
        <v>3.4601682478931721</v>
      </c>
      <c r="J55" s="59">
        <f t="shared" si="0"/>
        <v>31.82233010428585</v>
      </c>
    </row>
    <row r="56" spans="1:10" x14ac:dyDescent="0.25">
      <c r="A56">
        <v>999999482</v>
      </c>
      <c r="B56">
        <f>INDEX(calc_utili!$B$5:$BT$305,MATCH($A56,calc_utili!$B$5:$B$305,0),MATCH(B$5,calc_utili!$B$5:$BT$5,0))</f>
        <v>-0.238469420610945</v>
      </c>
      <c r="C56">
        <f>INDEX(calc_utili!$B$5:$BT$305,MATCH($A56,calc_utili!$B$5:$B$305,0),MATCH(C$5,calc_utili!$B$5:$BT$5,0))</f>
        <v>2.3996316901750898</v>
      </c>
      <c r="D56">
        <f>INDEX(calc_utili!$B$5:$BT$305,MATCH($A56,calc_utili!$B$5:$B$305,0),MATCH(D$5,calc_utili!$B$5:$BT$5,0))</f>
        <v>0.51957428508955295</v>
      </c>
      <c r="E56">
        <f>INDEX(calc_utili!$B$5:$BT$305,MATCH($A56,calc_utili!$B$5:$B$305,0),MATCH(E$5,calc_utili!$B$5:$BT$5,0))</f>
        <v>0.19934653188059301</v>
      </c>
      <c r="F56">
        <f>INDEX(calc_utili!$B$5:$BT$305,MATCH($A56,calc_utili!$B$5:$B$305,0),MATCH(F$5,calc_utili!$B$5:$BT$5,0))</f>
        <v>0.146624539021985</v>
      </c>
      <c r="G56">
        <f>INDEX(calc_utili!$B$5:$BT$305,MATCH(Prod_4!$A56,calc_utili!$B$5:$B$305,0),MATCH(Prod_4!G$5,calc_utili!$B$5:$BT$5,0))</f>
        <v>1.9281076626057922</v>
      </c>
      <c r="H56">
        <f t="shared" si="1"/>
        <v>4.9548152881620684</v>
      </c>
      <c r="J56" s="59">
        <f t="shared" si="0"/>
        <v>141.85640139622399</v>
      </c>
    </row>
    <row r="57" spans="1:10" x14ac:dyDescent="0.25">
      <c r="A57">
        <v>999999483</v>
      </c>
      <c r="B57">
        <f>INDEX(calc_utili!$B$5:$BT$305,MATCH($A57,calc_utili!$B$5:$B$305,0),MATCH(B$5,calc_utili!$B$5:$BT$5,0))</f>
        <v>-1.22465373610621</v>
      </c>
      <c r="C57">
        <f>INDEX(calc_utili!$B$5:$BT$305,MATCH($A57,calc_utili!$B$5:$B$305,0),MATCH(C$5,calc_utili!$B$5:$BT$5,0))</f>
        <v>1.7168640287399599</v>
      </c>
      <c r="D57">
        <f>INDEX(calc_utili!$B$5:$BT$305,MATCH($A57,calc_utili!$B$5:$B$305,0),MATCH(D$5,calc_utili!$B$5:$BT$5,0))</f>
        <v>0.267214335789899</v>
      </c>
      <c r="E57">
        <f>INDEX(calc_utili!$B$5:$BT$305,MATCH($A57,calc_utili!$B$5:$B$305,0),MATCH(E$5,calc_utili!$B$5:$BT$5,0))</f>
        <v>0.24287853211958599</v>
      </c>
      <c r="F57">
        <f>INDEX(calc_utili!$B$5:$BT$305,MATCH($A57,calc_utili!$B$5:$B$305,0),MATCH(F$5,calc_utili!$B$5:$BT$5,0))</f>
        <v>8.2196339571650096E-2</v>
      </c>
      <c r="G57">
        <f>INDEX(calc_utili!$B$5:$BT$305,MATCH(Prod_4!$A57,calc_utili!$B$5:$B$305,0),MATCH(Prod_4!G$5,calc_utili!$B$5:$BT$5,0))</f>
        <v>0.62830356800134091</v>
      </c>
      <c r="H57">
        <f t="shared" si="1"/>
        <v>1.7128030681162261</v>
      </c>
      <c r="J57" s="59">
        <f t="shared" si="0"/>
        <v>5.5444812746200061</v>
      </c>
    </row>
    <row r="58" spans="1:10" x14ac:dyDescent="0.25">
      <c r="A58">
        <v>999999485</v>
      </c>
      <c r="B58">
        <f>INDEX(calc_utili!$B$5:$BT$305,MATCH($A58,calc_utili!$B$5:$B$305,0),MATCH(B$5,calc_utili!$B$5:$BT$5,0))</f>
        <v>0.75800661690624904</v>
      </c>
      <c r="C58">
        <f>INDEX(calc_utili!$B$5:$BT$305,MATCH($A58,calc_utili!$B$5:$B$305,0),MATCH(C$5,calc_utili!$B$5:$BT$5,0))</f>
        <v>0.30555185473294899</v>
      </c>
      <c r="D58">
        <f>INDEX(calc_utili!$B$5:$BT$305,MATCH($A58,calc_utili!$B$5:$B$305,0),MATCH(D$5,calc_utili!$B$5:$BT$5,0))</f>
        <v>-0.380343746696718</v>
      </c>
      <c r="E58">
        <f>INDEX(calc_utili!$B$5:$BT$305,MATCH($A58,calc_utili!$B$5:$B$305,0),MATCH(E$5,calc_utili!$B$5:$BT$5,0))</f>
        <v>-4.4056049450873797E-2</v>
      </c>
      <c r="F58">
        <f>INDEX(calc_utili!$B$5:$BT$305,MATCH($A58,calc_utili!$B$5:$B$305,0),MATCH(F$5,calc_utili!$B$5:$BT$5,0))</f>
        <v>1.0294305418648499</v>
      </c>
      <c r="G58">
        <f>INDEX(calc_utili!$B$5:$BT$305,MATCH(Prod_4!$A58,calc_utili!$B$5:$B$305,0),MATCH(Prod_4!G$5,calc_utili!$B$5:$BT$5,0))</f>
        <v>0.53208493933172729</v>
      </c>
      <c r="H58">
        <f t="shared" si="1"/>
        <v>2.2006741566881836</v>
      </c>
      <c r="J58" s="59">
        <f t="shared" si="0"/>
        <v>9.0310998239833982</v>
      </c>
    </row>
    <row r="59" spans="1:10" x14ac:dyDescent="0.25">
      <c r="A59">
        <v>999999492</v>
      </c>
      <c r="B59">
        <f>INDEX(calc_utili!$B$5:$BT$305,MATCH($A59,calc_utili!$B$5:$B$305,0),MATCH(B$5,calc_utili!$B$5:$BT$5,0))</f>
        <v>3.82545662469016</v>
      </c>
      <c r="C59">
        <f>INDEX(calc_utili!$B$5:$BT$305,MATCH($A59,calc_utili!$B$5:$B$305,0),MATCH(C$5,calc_utili!$B$5:$BT$5,0))</f>
        <v>1.18691189893955</v>
      </c>
      <c r="D59">
        <f>INDEX(calc_utili!$B$5:$BT$305,MATCH($A59,calc_utili!$B$5:$B$305,0),MATCH(D$5,calc_utili!$B$5:$BT$5,0))</f>
        <v>0.620000211545918</v>
      </c>
      <c r="E59">
        <f>INDEX(calc_utili!$B$5:$BT$305,MATCH($A59,calc_utili!$B$5:$B$305,0),MATCH(E$5,calc_utili!$B$5:$BT$5,0))</f>
        <v>0.82525231304186897</v>
      </c>
      <c r="F59">
        <f>INDEX(calc_utili!$B$5:$BT$305,MATCH($A59,calc_utili!$B$5:$B$305,0),MATCH(F$5,calc_utili!$B$5:$BT$5,0))</f>
        <v>0.39492333418394499</v>
      </c>
      <c r="G59">
        <f>INDEX(calc_utili!$B$5:$BT$305,MATCH(Prod_4!$A59,calc_utili!$B$5:$B$305,0),MATCH(Prod_4!G$5,calc_utili!$B$5:$BT$5,0))</f>
        <v>2.4385004282606779</v>
      </c>
      <c r="H59">
        <f t="shared" si="1"/>
        <v>9.2910448106621182</v>
      </c>
      <c r="J59" s="59">
        <f t="shared" si="0"/>
        <v>10840.504458383897</v>
      </c>
    </row>
    <row r="60" spans="1:10" x14ac:dyDescent="0.25">
      <c r="A60">
        <v>999999493</v>
      </c>
      <c r="B60">
        <f>INDEX(calc_utili!$B$5:$BT$305,MATCH($A60,calc_utili!$B$5:$B$305,0),MATCH(B$5,calc_utili!$B$5:$BT$5,0))</f>
        <v>-0.45145239094234302</v>
      </c>
      <c r="C60">
        <f>INDEX(calc_utili!$B$5:$BT$305,MATCH($A60,calc_utili!$B$5:$B$305,0),MATCH(C$5,calc_utili!$B$5:$BT$5,0))</f>
        <v>-0.49998879235355997</v>
      </c>
      <c r="D60">
        <f>INDEX(calc_utili!$B$5:$BT$305,MATCH($A60,calc_utili!$B$5:$B$305,0),MATCH(D$5,calc_utili!$B$5:$BT$5,0))</f>
        <v>0.74155828169180504</v>
      </c>
      <c r="E60">
        <f>INDEX(calc_utili!$B$5:$BT$305,MATCH($A60,calc_utili!$B$5:$B$305,0),MATCH(E$5,calc_utili!$B$5:$BT$5,0))</f>
        <v>-0.15922205194446601</v>
      </c>
      <c r="F60">
        <f>INDEX(calc_utili!$B$5:$BT$305,MATCH($A60,calc_utili!$B$5:$B$305,0),MATCH(F$5,calc_utili!$B$5:$BT$5,0))</f>
        <v>0.10311704488572999</v>
      </c>
      <c r="G60">
        <f>INDEX(calc_utili!$B$5:$BT$305,MATCH(Prod_4!$A60,calc_utili!$B$5:$B$305,0),MATCH(Prod_4!G$5,calc_utili!$B$5:$BT$5,0))</f>
        <v>1.1662170607427109</v>
      </c>
      <c r="H60">
        <f t="shared" si="1"/>
        <v>0.90022915207987686</v>
      </c>
      <c r="J60" s="59">
        <f t="shared" si="0"/>
        <v>2.4601667989081863</v>
      </c>
    </row>
    <row r="61" spans="1:10" x14ac:dyDescent="0.25">
      <c r="A61">
        <v>999999494</v>
      </c>
      <c r="B61">
        <f>INDEX(calc_utili!$B$5:$BT$305,MATCH($A61,calc_utili!$B$5:$B$305,0),MATCH(B$5,calc_utili!$B$5:$BT$5,0))</f>
        <v>2.8826183075809402</v>
      </c>
      <c r="C61">
        <f>INDEX(calc_utili!$B$5:$BT$305,MATCH($A61,calc_utili!$B$5:$B$305,0),MATCH(C$5,calc_utili!$B$5:$BT$5,0))</f>
        <v>1.7100108019843401</v>
      </c>
      <c r="D61">
        <f>INDEX(calc_utili!$B$5:$BT$305,MATCH($A61,calc_utili!$B$5:$B$305,0),MATCH(D$5,calc_utili!$B$5:$BT$5,0))</f>
        <v>-0.183158739820309</v>
      </c>
      <c r="E61">
        <f>INDEX(calc_utili!$B$5:$BT$305,MATCH($A61,calc_utili!$B$5:$B$305,0),MATCH(E$5,calc_utili!$B$5:$BT$5,0))</f>
        <v>0.77135569987071795</v>
      </c>
      <c r="F61">
        <f>INDEX(calc_utili!$B$5:$BT$305,MATCH($A61,calc_utili!$B$5:$B$305,0),MATCH(F$5,calc_utili!$B$5:$BT$5,0))</f>
        <v>-0.221393137800761</v>
      </c>
      <c r="G61">
        <f>INDEX(calc_utili!$B$5:$BT$305,MATCH(Prod_4!$A61,calc_utili!$B$5:$B$305,0),MATCH(Prod_4!G$5,calc_utili!$B$5:$BT$5,0))</f>
        <v>1.0444949773514294</v>
      </c>
      <c r="H61">
        <f t="shared" si="1"/>
        <v>6.0039279091663573</v>
      </c>
      <c r="J61" s="59">
        <f t="shared" si="0"/>
        <v>405.01654137201592</v>
      </c>
    </row>
    <row r="62" spans="1:10" x14ac:dyDescent="0.25">
      <c r="A62">
        <v>999999495</v>
      </c>
      <c r="B62">
        <f>INDEX(calc_utili!$B$5:$BT$305,MATCH($A62,calc_utili!$B$5:$B$305,0),MATCH(B$5,calc_utili!$B$5:$BT$5,0))</f>
        <v>4.0130742571815796</v>
      </c>
      <c r="C62">
        <f>INDEX(calc_utili!$B$5:$BT$305,MATCH($A62,calc_utili!$B$5:$B$305,0),MATCH(C$5,calc_utili!$B$5:$BT$5,0))</f>
        <v>1.69717534681799</v>
      </c>
      <c r="D62">
        <f>INDEX(calc_utili!$B$5:$BT$305,MATCH($A62,calc_utili!$B$5:$B$305,0),MATCH(D$5,calc_utili!$B$5:$BT$5,0))</f>
        <v>0.17440061856468</v>
      </c>
      <c r="E62">
        <f>INDEX(calc_utili!$B$5:$BT$305,MATCH($A62,calc_utili!$B$5:$B$305,0),MATCH(E$5,calc_utili!$B$5:$BT$5,0))</f>
        <v>0.15908531083018801</v>
      </c>
      <c r="F62">
        <f>INDEX(calc_utili!$B$5:$BT$305,MATCH($A62,calc_utili!$B$5:$B$305,0),MATCH(F$5,calc_utili!$B$5:$BT$5,0))</f>
        <v>1.09915389642059</v>
      </c>
      <c r="G62">
        <f>INDEX(calc_utili!$B$5:$BT$305,MATCH(Prod_4!$A62,calc_utili!$B$5:$B$305,0),MATCH(Prod_4!G$5,calc_utili!$B$5:$BT$5,0))</f>
        <v>2.6700735571719534</v>
      </c>
      <c r="H62">
        <f t="shared" si="1"/>
        <v>9.8129629869869817</v>
      </c>
      <c r="J62" s="59">
        <f t="shared" si="0"/>
        <v>18269.037883558653</v>
      </c>
    </row>
    <row r="63" spans="1:10" x14ac:dyDescent="0.25">
      <c r="A63">
        <v>999999500</v>
      </c>
      <c r="B63">
        <f>INDEX(calc_utili!$B$5:$BT$305,MATCH($A63,calc_utili!$B$5:$B$305,0),MATCH(B$5,calc_utili!$B$5:$BT$5,0))</f>
        <v>1.6177792006845</v>
      </c>
      <c r="C63">
        <f>INDEX(calc_utili!$B$5:$BT$305,MATCH($A63,calc_utili!$B$5:$B$305,0),MATCH(C$5,calc_utili!$B$5:$BT$5,0))</f>
        <v>0.46573544340407502</v>
      </c>
      <c r="D63">
        <f>INDEX(calc_utili!$B$5:$BT$305,MATCH($A63,calc_utili!$B$5:$B$305,0),MATCH(D$5,calc_utili!$B$5:$BT$5,0))</f>
        <v>1.1569021225773</v>
      </c>
      <c r="E63">
        <f>INDEX(calc_utili!$B$5:$BT$305,MATCH($A63,calc_utili!$B$5:$B$305,0),MATCH(E$5,calc_utili!$B$5:$BT$5,0))</f>
        <v>0.30013923693465999</v>
      </c>
      <c r="F63">
        <f>INDEX(calc_utili!$B$5:$BT$305,MATCH($A63,calc_utili!$B$5:$B$305,0),MATCH(F$5,calc_utili!$B$5:$BT$5,0))</f>
        <v>1.07091431089398</v>
      </c>
      <c r="G63">
        <f>INDEX(calc_utili!$B$5:$BT$305,MATCH(Prod_4!$A63,calc_utili!$B$5:$B$305,0),MATCH(Prod_4!G$5,calc_utili!$B$5:$BT$5,0))</f>
        <v>3.0901178589045379</v>
      </c>
      <c r="H63">
        <f t="shared" si="1"/>
        <v>7.7015881733990526</v>
      </c>
      <c r="J63" s="59">
        <f t="shared" si="0"/>
        <v>2211.8580179510104</v>
      </c>
    </row>
    <row r="64" spans="1:10" x14ac:dyDescent="0.25">
      <c r="A64">
        <v>999999501</v>
      </c>
      <c r="B64">
        <f>INDEX(calc_utili!$B$5:$BT$305,MATCH($A64,calc_utili!$B$5:$B$305,0),MATCH(B$5,calc_utili!$B$5:$BT$5,0))</f>
        <v>1.3051315174645199</v>
      </c>
      <c r="C64">
        <f>INDEX(calc_utili!$B$5:$BT$305,MATCH($A64,calc_utili!$B$5:$B$305,0),MATCH(C$5,calc_utili!$B$5:$BT$5,0))</f>
        <v>0.888715564834476</v>
      </c>
      <c r="D64">
        <f>INDEX(calc_utili!$B$5:$BT$305,MATCH($A64,calc_utili!$B$5:$B$305,0),MATCH(D$5,calc_utili!$B$5:$BT$5,0))</f>
        <v>0.57888461050505602</v>
      </c>
      <c r="E64">
        <f>INDEX(calc_utili!$B$5:$BT$305,MATCH($A64,calc_utili!$B$5:$B$305,0),MATCH(E$5,calc_utili!$B$5:$BT$5,0))</f>
        <v>0.43782510998642998</v>
      </c>
      <c r="F64">
        <f>INDEX(calc_utili!$B$5:$BT$305,MATCH($A64,calc_utili!$B$5:$B$305,0),MATCH(F$5,calc_utili!$B$5:$BT$5,0))</f>
        <v>-0.37189324105604199</v>
      </c>
      <c r="G64">
        <f>INDEX(calc_utili!$B$5:$BT$305,MATCH(Prod_4!$A64,calc_utili!$B$5:$B$305,0),MATCH(Prod_4!G$5,calc_utili!$B$5:$BT$5,0))</f>
        <v>1.2662090238016876</v>
      </c>
      <c r="H64">
        <f t="shared" si="1"/>
        <v>4.1048725855361274</v>
      </c>
      <c r="J64" s="59">
        <f t="shared" si="0"/>
        <v>60.635018277051472</v>
      </c>
    </row>
    <row r="65" spans="1:10" x14ac:dyDescent="0.25">
      <c r="A65">
        <v>999999503</v>
      </c>
      <c r="B65">
        <f>INDEX(calc_utili!$B$5:$BT$305,MATCH($A65,calc_utili!$B$5:$B$305,0),MATCH(B$5,calc_utili!$B$5:$BT$5,0))</f>
        <v>2.5410397125778399</v>
      </c>
      <c r="C65">
        <f>INDEX(calc_utili!$B$5:$BT$305,MATCH($A65,calc_utili!$B$5:$B$305,0),MATCH(C$5,calc_utili!$B$5:$BT$5,0))</f>
        <v>1.44438455508535</v>
      </c>
      <c r="D65">
        <f>INDEX(calc_utili!$B$5:$BT$305,MATCH($A65,calc_utili!$B$5:$B$305,0),MATCH(D$5,calc_utili!$B$5:$BT$5,0))</f>
        <v>-3.5695139603946602E-2</v>
      </c>
      <c r="E65">
        <f>INDEX(calc_utili!$B$5:$BT$305,MATCH($A65,calc_utili!$B$5:$B$305,0),MATCH(E$5,calc_utili!$B$5:$BT$5,0))</f>
        <v>-0.251877855141311</v>
      </c>
      <c r="F65">
        <f>INDEX(calc_utili!$B$5:$BT$305,MATCH($A65,calc_utili!$B$5:$B$305,0),MATCH(F$5,calc_utili!$B$5:$BT$5,0))</f>
        <v>0.49810331587083301</v>
      </c>
      <c r="G65">
        <f>INDEX(calc_utili!$B$5:$BT$305,MATCH(Prod_4!$A65,calc_utili!$B$5:$B$305,0),MATCH(Prod_4!G$5,calc_utili!$B$5:$BT$5,0))</f>
        <v>1.8571322776496357</v>
      </c>
      <c r="H65">
        <f t="shared" si="1"/>
        <v>6.0530868664384014</v>
      </c>
      <c r="J65" s="59">
        <f t="shared" si="0"/>
        <v>425.42423303637617</v>
      </c>
    </row>
    <row r="66" spans="1:10" x14ac:dyDescent="0.25">
      <c r="A66">
        <v>999999504</v>
      </c>
      <c r="B66">
        <f>INDEX(calc_utili!$B$5:$BT$305,MATCH($A66,calc_utili!$B$5:$B$305,0),MATCH(B$5,calc_utili!$B$5:$BT$5,0))</f>
        <v>-0.50752742057826805</v>
      </c>
      <c r="C66">
        <f>INDEX(calc_utili!$B$5:$BT$305,MATCH($A66,calc_utili!$B$5:$B$305,0),MATCH(C$5,calc_utili!$B$5:$BT$5,0))</f>
        <v>-5.7602956708902003E-2</v>
      </c>
      <c r="D66">
        <f>INDEX(calc_utili!$B$5:$BT$305,MATCH($A66,calc_utili!$B$5:$B$305,0),MATCH(D$5,calc_utili!$B$5:$BT$5,0))</f>
        <v>0.62624831915194601</v>
      </c>
      <c r="E66">
        <f>INDEX(calc_utili!$B$5:$BT$305,MATCH($A66,calc_utili!$B$5:$B$305,0),MATCH(E$5,calc_utili!$B$5:$BT$5,0))</f>
        <v>0.31869914276385802</v>
      </c>
      <c r="F66">
        <f>INDEX(calc_utili!$B$5:$BT$305,MATCH($A66,calc_utili!$B$5:$B$305,0),MATCH(F$5,calc_utili!$B$5:$BT$5,0))</f>
        <v>-4.2268597148605001E-2</v>
      </c>
      <c r="G66">
        <f>INDEX(calc_utili!$B$5:$BT$305,MATCH(Prod_4!$A66,calc_utili!$B$5:$B$305,0),MATCH(Prod_4!G$5,calc_utili!$B$5:$BT$5,0))</f>
        <v>2.1597307693642236</v>
      </c>
      <c r="H66">
        <f t="shared" si="1"/>
        <v>2.4972792568442523</v>
      </c>
      <c r="J66" s="59">
        <f t="shared" si="0"/>
        <v>12.149393572885399</v>
      </c>
    </row>
    <row r="67" spans="1:10" x14ac:dyDescent="0.25">
      <c r="A67">
        <v>999999505</v>
      </c>
      <c r="B67">
        <f>INDEX(calc_utili!$B$5:$BT$305,MATCH($A67,calc_utili!$B$5:$B$305,0),MATCH(B$5,calc_utili!$B$5:$BT$5,0))</f>
        <v>2.45920865415393</v>
      </c>
      <c r="C67">
        <f>INDEX(calc_utili!$B$5:$BT$305,MATCH($A67,calc_utili!$B$5:$B$305,0),MATCH(C$5,calc_utili!$B$5:$BT$5,0))</f>
        <v>0.80488605141063896</v>
      </c>
      <c r="D67">
        <f>INDEX(calc_utili!$B$5:$BT$305,MATCH($A67,calc_utili!$B$5:$B$305,0),MATCH(D$5,calc_utili!$B$5:$BT$5,0))</f>
        <v>0.83529849417805002</v>
      </c>
      <c r="E67">
        <f>INDEX(calc_utili!$B$5:$BT$305,MATCH($A67,calc_utili!$B$5:$B$305,0),MATCH(E$5,calc_utili!$B$5:$BT$5,0))</f>
        <v>0.73277445992568502</v>
      </c>
      <c r="F67">
        <f>INDEX(calc_utili!$B$5:$BT$305,MATCH($A67,calc_utili!$B$5:$B$305,0),MATCH(F$5,calc_utili!$B$5:$BT$5,0))</f>
        <v>0.31218354296456402</v>
      </c>
      <c r="G67">
        <f>INDEX(calc_utili!$B$5:$BT$305,MATCH(Prod_4!$A67,calc_utili!$B$5:$B$305,0),MATCH(Prod_4!G$5,calc_utili!$B$5:$BT$5,0))</f>
        <v>1.2310931589026328</v>
      </c>
      <c r="H67">
        <f t="shared" si="1"/>
        <v>6.375444361535501</v>
      </c>
      <c r="J67" s="59">
        <f t="shared" si="0"/>
        <v>587.24632264994602</v>
      </c>
    </row>
    <row r="68" spans="1:10" x14ac:dyDescent="0.25">
      <c r="A68">
        <v>999999507</v>
      </c>
      <c r="B68">
        <f>INDEX(calc_utili!$B$5:$BT$305,MATCH($A68,calc_utili!$B$5:$B$305,0),MATCH(B$5,calc_utili!$B$5:$BT$5,0))</f>
        <v>1.33466263463461</v>
      </c>
      <c r="C68">
        <f>INDEX(calc_utili!$B$5:$BT$305,MATCH($A68,calc_utili!$B$5:$B$305,0),MATCH(C$5,calc_utili!$B$5:$BT$5,0))</f>
        <v>-0.46159879904283102</v>
      </c>
      <c r="D68">
        <f>INDEX(calc_utili!$B$5:$BT$305,MATCH($A68,calc_utili!$B$5:$B$305,0),MATCH(D$5,calc_utili!$B$5:$BT$5,0))</f>
        <v>0.54386687170321102</v>
      </c>
      <c r="E68">
        <f>INDEX(calc_utili!$B$5:$BT$305,MATCH($A68,calc_utili!$B$5:$B$305,0),MATCH(E$5,calc_utili!$B$5:$BT$5,0))</f>
        <v>1.17506042254901</v>
      </c>
      <c r="F68">
        <f>INDEX(calc_utili!$B$5:$BT$305,MATCH($A68,calc_utili!$B$5:$B$305,0),MATCH(F$5,calc_utili!$B$5:$BT$5,0))</f>
        <v>0.34656194052919098</v>
      </c>
      <c r="G68">
        <f>INDEX(calc_utili!$B$5:$BT$305,MATCH(Prod_4!$A68,calc_utili!$B$5:$B$305,0),MATCH(Prod_4!G$5,calc_utili!$B$5:$BT$5,0))</f>
        <v>2.3461187332122364</v>
      </c>
      <c r="H68">
        <f t="shared" si="1"/>
        <v>5.284671803585427</v>
      </c>
      <c r="J68" s="59">
        <f t="shared" si="0"/>
        <v>197.28942314038025</v>
      </c>
    </row>
    <row r="69" spans="1:10" x14ac:dyDescent="0.25">
      <c r="A69">
        <v>999999508</v>
      </c>
      <c r="B69">
        <f>INDEX(calc_utili!$B$5:$BT$305,MATCH($A69,calc_utili!$B$5:$B$305,0),MATCH(B$5,calc_utili!$B$5:$BT$5,0))</f>
        <v>0.52468524127417804</v>
      </c>
      <c r="C69">
        <f>INDEX(calc_utili!$B$5:$BT$305,MATCH($A69,calc_utili!$B$5:$B$305,0),MATCH(C$5,calc_utili!$B$5:$BT$5,0))</f>
        <v>4.4291913142204598</v>
      </c>
      <c r="D69">
        <f>INDEX(calc_utili!$B$5:$BT$305,MATCH($A69,calc_utili!$B$5:$B$305,0),MATCH(D$5,calc_utili!$B$5:$BT$5,0))</f>
        <v>1.28317703955993</v>
      </c>
      <c r="E69">
        <f>INDEX(calc_utili!$B$5:$BT$305,MATCH($A69,calc_utili!$B$5:$B$305,0),MATCH(E$5,calc_utili!$B$5:$BT$5,0))</f>
        <v>0.44723626703545799</v>
      </c>
      <c r="F69">
        <f>INDEX(calc_utili!$B$5:$BT$305,MATCH($A69,calc_utili!$B$5:$B$305,0),MATCH(F$5,calc_utili!$B$5:$BT$5,0))</f>
        <v>0.23330502064945</v>
      </c>
      <c r="G69">
        <f>INDEX(calc_utili!$B$5:$BT$305,MATCH(Prod_4!$A69,calc_utili!$B$5:$B$305,0),MATCH(Prod_4!G$5,calc_utili!$B$5:$BT$5,0))</f>
        <v>2.6452517759087915</v>
      </c>
      <c r="H69">
        <f t="shared" si="1"/>
        <v>9.562846658648267</v>
      </c>
      <c r="J69" s="59">
        <f t="shared" si="0"/>
        <v>14226.285993200179</v>
      </c>
    </row>
    <row r="70" spans="1:10" x14ac:dyDescent="0.25">
      <c r="A70">
        <v>999999509</v>
      </c>
      <c r="B70">
        <f>INDEX(calc_utili!$B$5:$BT$305,MATCH($A70,calc_utili!$B$5:$B$305,0),MATCH(B$5,calc_utili!$B$5:$BT$5,0))</f>
        <v>-0.174928621234267</v>
      </c>
      <c r="C70">
        <f>INDEX(calc_utili!$B$5:$BT$305,MATCH($A70,calc_utili!$B$5:$B$305,0),MATCH(C$5,calc_utili!$B$5:$BT$5,0))</f>
        <v>4.8260748455840803</v>
      </c>
      <c r="D70">
        <f>INDEX(calc_utili!$B$5:$BT$305,MATCH($A70,calc_utili!$B$5:$B$305,0),MATCH(D$5,calc_utili!$B$5:$BT$5,0))</f>
        <v>0.53835858765222599</v>
      </c>
      <c r="E70">
        <f>INDEX(calc_utili!$B$5:$BT$305,MATCH($A70,calc_utili!$B$5:$B$305,0),MATCH(E$5,calc_utili!$B$5:$BT$5,0))</f>
        <v>0.21416894592402799</v>
      </c>
      <c r="F70">
        <f>INDEX(calc_utili!$B$5:$BT$305,MATCH($A70,calc_utili!$B$5:$B$305,0),MATCH(F$5,calc_utili!$B$5:$BT$5,0))</f>
        <v>-6.5416364729314794E-2</v>
      </c>
      <c r="G70">
        <f>INDEX(calc_utili!$B$5:$BT$305,MATCH(Prod_4!$A70,calc_utili!$B$5:$B$305,0),MATCH(Prod_4!G$5,calc_utili!$B$5:$BT$5,0))</f>
        <v>1.6662302178439248</v>
      </c>
      <c r="H70">
        <f t="shared" si="1"/>
        <v>7.0044876110406769</v>
      </c>
      <c r="J70" s="59">
        <f t="shared" ref="J70:J133" si="2">EXP(H70)</f>
        <v>1101.5654803915195</v>
      </c>
    </row>
    <row r="71" spans="1:10" x14ac:dyDescent="0.25">
      <c r="A71">
        <v>999999510</v>
      </c>
      <c r="B71">
        <f>INDEX(calc_utili!$B$5:$BT$305,MATCH($A71,calc_utili!$B$5:$B$305,0),MATCH(B$5,calc_utili!$B$5:$BT$5,0))</f>
        <v>1.24980143786694</v>
      </c>
      <c r="C71">
        <f>INDEX(calc_utili!$B$5:$BT$305,MATCH($A71,calc_utili!$B$5:$B$305,0),MATCH(C$5,calc_utili!$B$5:$BT$5,0))</f>
        <v>2.8098854875200498E-2</v>
      </c>
      <c r="D71">
        <f>INDEX(calc_utili!$B$5:$BT$305,MATCH($A71,calc_utili!$B$5:$B$305,0),MATCH(D$5,calc_utili!$B$5:$BT$5,0))</f>
        <v>1.2695549402964399</v>
      </c>
      <c r="E71">
        <f>INDEX(calc_utili!$B$5:$BT$305,MATCH($A71,calc_utili!$B$5:$B$305,0),MATCH(E$5,calc_utili!$B$5:$BT$5,0))</f>
        <v>-0.18838581430585699</v>
      </c>
      <c r="F71">
        <f>INDEX(calc_utili!$B$5:$BT$305,MATCH($A71,calc_utili!$B$5:$B$305,0),MATCH(F$5,calc_utili!$B$5:$BT$5,0))</f>
        <v>0.55417193758638605</v>
      </c>
      <c r="G71">
        <f>INDEX(calc_utili!$B$5:$BT$305,MATCH(Prod_4!$A71,calc_utili!$B$5:$B$305,0),MATCH(Prod_4!G$5,calc_utili!$B$5:$BT$5,0))</f>
        <v>2.2868671449940052</v>
      </c>
      <c r="H71">
        <f t="shared" ref="H71:H134" si="3">SUM(B71:G71)</f>
        <v>5.2001085013131156</v>
      </c>
      <c r="J71" s="59">
        <f t="shared" si="2"/>
        <v>181.29191121848154</v>
      </c>
    </row>
    <row r="72" spans="1:10" x14ac:dyDescent="0.25">
      <c r="A72">
        <v>999999511</v>
      </c>
      <c r="B72">
        <f>INDEX(calc_utili!$B$5:$BT$305,MATCH($A72,calc_utili!$B$5:$B$305,0),MATCH(B$5,calc_utili!$B$5:$BT$5,0))</f>
        <v>0.70382399767508796</v>
      </c>
      <c r="C72">
        <f>INDEX(calc_utili!$B$5:$BT$305,MATCH($A72,calc_utili!$B$5:$B$305,0),MATCH(C$5,calc_utili!$B$5:$BT$5,0))</f>
        <v>-0.49537213594950602</v>
      </c>
      <c r="D72">
        <f>INDEX(calc_utili!$B$5:$BT$305,MATCH($A72,calc_utili!$B$5:$B$305,0),MATCH(D$5,calc_utili!$B$5:$BT$5,0))</f>
        <v>-0.36452868602889099</v>
      </c>
      <c r="E72">
        <f>INDEX(calc_utili!$B$5:$BT$305,MATCH($A72,calc_utili!$B$5:$B$305,0),MATCH(E$5,calc_utili!$B$5:$BT$5,0))</f>
        <v>-0.105046790210942</v>
      </c>
      <c r="F72">
        <f>INDEX(calc_utili!$B$5:$BT$305,MATCH($A72,calc_utili!$B$5:$B$305,0),MATCH(F$5,calc_utili!$B$5:$BT$5,0))</f>
        <v>-0.65071822366052101</v>
      </c>
      <c r="G72">
        <f>INDEX(calc_utili!$B$5:$BT$305,MATCH(Prod_4!$A72,calc_utili!$B$5:$B$305,0),MATCH(Prod_4!G$5,calc_utili!$B$5:$BT$5,0))</f>
        <v>2.5795453636795855</v>
      </c>
      <c r="H72">
        <f t="shared" si="3"/>
        <v>1.6677035255048134</v>
      </c>
      <c r="J72" s="59">
        <f t="shared" si="2"/>
        <v>5.2999825362464792</v>
      </c>
    </row>
    <row r="73" spans="1:10" x14ac:dyDescent="0.25">
      <c r="A73">
        <v>999999512</v>
      </c>
      <c r="B73">
        <f>INDEX(calc_utili!$B$5:$BT$305,MATCH($A73,calc_utili!$B$5:$B$305,0),MATCH(B$5,calc_utili!$B$5:$BT$5,0))</f>
        <v>-2.2940819403309599E-2</v>
      </c>
      <c r="C73">
        <f>INDEX(calc_utili!$B$5:$BT$305,MATCH($A73,calc_utili!$B$5:$B$305,0),MATCH(C$5,calc_utili!$B$5:$BT$5,0))</f>
        <v>-0.276623998166104</v>
      </c>
      <c r="D73">
        <f>INDEX(calc_utili!$B$5:$BT$305,MATCH($A73,calc_utili!$B$5:$B$305,0),MATCH(D$5,calc_utili!$B$5:$BT$5,0))</f>
        <v>1.6825522691741801</v>
      </c>
      <c r="E73">
        <f>INDEX(calc_utili!$B$5:$BT$305,MATCH($A73,calc_utili!$B$5:$B$305,0),MATCH(E$5,calc_utili!$B$5:$BT$5,0))</f>
        <v>0.71295975369630005</v>
      </c>
      <c r="F73">
        <f>INDEX(calc_utili!$B$5:$BT$305,MATCH($A73,calc_utili!$B$5:$B$305,0),MATCH(F$5,calc_utili!$B$5:$BT$5,0))</f>
        <v>0.42312509895745298</v>
      </c>
      <c r="G73">
        <f>INDEX(calc_utili!$B$5:$BT$305,MATCH(Prod_4!$A73,calc_utili!$B$5:$B$305,0),MATCH(Prod_4!G$5,calc_utili!$B$5:$BT$5,0))</f>
        <v>2.3248144167535241</v>
      </c>
      <c r="H73">
        <f t="shared" si="3"/>
        <v>4.8438867210120442</v>
      </c>
      <c r="J73" s="59">
        <f t="shared" si="2"/>
        <v>126.96185931664697</v>
      </c>
    </row>
    <row r="74" spans="1:10" x14ac:dyDescent="0.25">
      <c r="A74">
        <v>999999513</v>
      </c>
      <c r="B74">
        <f>INDEX(calc_utili!$B$5:$BT$305,MATCH($A74,calc_utili!$B$5:$B$305,0),MATCH(B$5,calc_utili!$B$5:$BT$5,0))</f>
        <v>1.8600555246457799</v>
      </c>
      <c r="C74">
        <f>INDEX(calc_utili!$B$5:$BT$305,MATCH($A74,calc_utili!$B$5:$B$305,0),MATCH(C$5,calc_utili!$B$5:$BT$5,0))</f>
        <v>1.2093969656004599</v>
      </c>
      <c r="D74">
        <f>INDEX(calc_utili!$B$5:$BT$305,MATCH($A74,calc_utili!$B$5:$B$305,0),MATCH(D$5,calc_utili!$B$5:$BT$5,0))</f>
        <v>0.73908593399230404</v>
      </c>
      <c r="E74">
        <f>INDEX(calc_utili!$B$5:$BT$305,MATCH($A74,calc_utili!$B$5:$B$305,0),MATCH(E$5,calc_utili!$B$5:$BT$5,0))</f>
        <v>0.25127146636415998</v>
      </c>
      <c r="F74">
        <f>INDEX(calc_utili!$B$5:$BT$305,MATCH($A74,calc_utili!$B$5:$B$305,0),MATCH(F$5,calc_utili!$B$5:$BT$5,0))</f>
        <v>0.474796408683547</v>
      </c>
      <c r="G74">
        <f>INDEX(calc_utili!$B$5:$BT$305,MATCH(Prod_4!$A74,calc_utili!$B$5:$B$305,0),MATCH(Prod_4!G$5,calc_utili!$B$5:$BT$5,0))</f>
        <v>2.7227402282201645</v>
      </c>
      <c r="H74">
        <f t="shared" si="3"/>
        <v>7.2573465275064155</v>
      </c>
      <c r="J74" s="59">
        <f t="shared" si="2"/>
        <v>1418.4876211697906</v>
      </c>
    </row>
    <row r="75" spans="1:10" x14ac:dyDescent="0.25">
      <c r="A75">
        <v>999999514</v>
      </c>
      <c r="B75">
        <f>INDEX(calc_utili!$B$5:$BT$305,MATCH($A75,calc_utili!$B$5:$B$305,0),MATCH(B$5,calc_utili!$B$5:$BT$5,0))</f>
        <v>1.8537535957803399</v>
      </c>
      <c r="C75">
        <f>INDEX(calc_utili!$B$5:$BT$305,MATCH($A75,calc_utili!$B$5:$B$305,0),MATCH(C$5,calc_utili!$B$5:$BT$5,0))</f>
        <v>1.2210927428253799</v>
      </c>
      <c r="D75">
        <f>INDEX(calc_utili!$B$5:$BT$305,MATCH($A75,calc_utili!$B$5:$B$305,0),MATCH(D$5,calc_utili!$B$5:$BT$5,0))</f>
        <v>0.40122080247887199</v>
      </c>
      <c r="E75">
        <f>INDEX(calc_utili!$B$5:$BT$305,MATCH($A75,calc_utili!$B$5:$B$305,0),MATCH(E$5,calc_utili!$B$5:$BT$5,0))</f>
        <v>-3.8186748809538498E-2</v>
      </c>
      <c r="F75">
        <f>INDEX(calc_utili!$B$5:$BT$305,MATCH($A75,calc_utili!$B$5:$B$305,0),MATCH(F$5,calc_utili!$B$5:$BT$5,0))</f>
        <v>0.92862986967955796</v>
      </c>
      <c r="G75">
        <f>INDEX(calc_utili!$B$5:$BT$305,MATCH(Prod_4!$A75,calc_utili!$B$5:$B$305,0),MATCH(Prod_4!G$5,calc_utili!$B$5:$BT$5,0))</f>
        <v>2.8806498223165207</v>
      </c>
      <c r="H75">
        <f t="shared" si="3"/>
        <v>7.2471600842711323</v>
      </c>
      <c r="J75" s="59">
        <f t="shared" si="2"/>
        <v>1404.1116219951657</v>
      </c>
    </row>
    <row r="76" spans="1:10" x14ac:dyDescent="0.25">
      <c r="A76">
        <v>999999515</v>
      </c>
      <c r="B76">
        <f>INDEX(calc_utili!$B$5:$BT$305,MATCH($A76,calc_utili!$B$5:$B$305,0),MATCH(B$5,calc_utili!$B$5:$BT$5,0))</f>
        <v>2.5806133580492299</v>
      </c>
      <c r="C76">
        <f>INDEX(calc_utili!$B$5:$BT$305,MATCH($A76,calc_utili!$B$5:$B$305,0),MATCH(C$5,calc_utili!$B$5:$BT$5,0))</f>
        <v>-0.34114360811351602</v>
      </c>
      <c r="D76">
        <f>INDEX(calc_utili!$B$5:$BT$305,MATCH($A76,calc_utili!$B$5:$B$305,0),MATCH(D$5,calc_utili!$B$5:$BT$5,0))</f>
        <v>7.8720694773182706E-2</v>
      </c>
      <c r="E76">
        <f>INDEX(calc_utili!$B$5:$BT$305,MATCH($A76,calc_utili!$B$5:$B$305,0),MATCH(E$5,calc_utili!$B$5:$BT$5,0))</f>
        <v>1.10015637174449</v>
      </c>
      <c r="F76">
        <f>INDEX(calc_utili!$B$5:$BT$305,MATCH($A76,calc_utili!$B$5:$B$305,0),MATCH(F$5,calc_utili!$B$5:$BT$5,0))</f>
        <v>-0.194105987347367</v>
      </c>
      <c r="G76">
        <f>INDEX(calc_utili!$B$5:$BT$305,MATCH(Prod_4!$A76,calc_utili!$B$5:$B$305,0),MATCH(Prod_4!G$5,calc_utili!$B$5:$BT$5,0))</f>
        <v>2.094957585151052</v>
      </c>
      <c r="H76">
        <f t="shared" si="3"/>
        <v>5.3191984142570714</v>
      </c>
      <c r="J76" s="59">
        <f t="shared" si="2"/>
        <v>204.22011643191632</v>
      </c>
    </row>
    <row r="77" spans="1:10" x14ac:dyDescent="0.25">
      <c r="A77">
        <v>999999516</v>
      </c>
      <c r="B77">
        <f>INDEX(calc_utili!$B$5:$BT$305,MATCH($A77,calc_utili!$B$5:$B$305,0),MATCH(B$5,calc_utili!$B$5:$BT$5,0))</f>
        <v>3.6779943838986302</v>
      </c>
      <c r="C77">
        <f>INDEX(calc_utili!$B$5:$BT$305,MATCH($A77,calc_utili!$B$5:$B$305,0),MATCH(C$5,calc_utili!$B$5:$BT$5,0))</f>
        <v>0.91901036007426995</v>
      </c>
      <c r="D77">
        <f>INDEX(calc_utili!$B$5:$BT$305,MATCH($A77,calc_utili!$B$5:$B$305,0),MATCH(D$5,calc_utili!$B$5:$BT$5,0))</f>
        <v>0.20125926395583499</v>
      </c>
      <c r="E77">
        <f>INDEX(calc_utili!$B$5:$BT$305,MATCH($A77,calc_utili!$B$5:$B$305,0),MATCH(E$5,calc_utili!$B$5:$BT$5,0))</f>
        <v>0.16115762843272599</v>
      </c>
      <c r="F77">
        <f>INDEX(calc_utili!$B$5:$BT$305,MATCH($A77,calc_utili!$B$5:$B$305,0),MATCH(F$5,calc_utili!$B$5:$BT$5,0))</f>
        <v>0.61812891552756499</v>
      </c>
      <c r="G77">
        <f>INDEX(calc_utili!$B$5:$BT$305,MATCH(Prod_4!$A77,calc_utili!$B$5:$B$305,0),MATCH(Prod_4!G$5,calc_utili!$B$5:$BT$5,0))</f>
        <v>2.9209062778557975</v>
      </c>
      <c r="H77">
        <f t="shared" si="3"/>
        <v>8.4984568297448249</v>
      </c>
      <c r="J77" s="59">
        <f t="shared" si="2"/>
        <v>4907.1903641571362</v>
      </c>
    </row>
    <row r="78" spans="1:10" x14ac:dyDescent="0.25">
      <c r="A78">
        <v>999999517</v>
      </c>
      <c r="B78">
        <f>INDEX(calc_utili!$B$5:$BT$305,MATCH($A78,calc_utili!$B$5:$B$305,0),MATCH(B$5,calc_utili!$B$5:$BT$5,0))</f>
        <v>-0.16074687309322699</v>
      </c>
      <c r="C78">
        <f>INDEX(calc_utili!$B$5:$BT$305,MATCH($A78,calc_utili!$B$5:$B$305,0),MATCH(C$5,calc_utili!$B$5:$BT$5,0))</f>
        <v>1.5053752815435999</v>
      </c>
      <c r="D78">
        <f>INDEX(calc_utili!$B$5:$BT$305,MATCH($A78,calc_utili!$B$5:$B$305,0),MATCH(D$5,calc_utili!$B$5:$BT$5,0))</f>
        <v>1.1068406321536901</v>
      </c>
      <c r="E78">
        <f>INDEX(calc_utili!$B$5:$BT$305,MATCH($A78,calc_utili!$B$5:$B$305,0),MATCH(E$5,calc_utili!$B$5:$BT$5,0))</f>
        <v>0.26897397190031902</v>
      </c>
      <c r="F78">
        <f>INDEX(calc_utili!$B$5:$BT$305,MATCH($A78,calc_utili!$B$5:$B$305,0),MATCH(F$5,calc_utili!$B$5:$BT$5,0))</f>
        <v>-0.17847361533973499</v>
      </c>
      <c r="G78">
        <f>INDEX(calc_utili!$B$5:$BT$305,MATCH(Prod_4!$A78,calc_utili!$B$5:$B$305,0),MATCH(Prod_4!G$5,calc_utili!$B$5:$BT$5,0))</f>
        <v>2.9303358918926463</v>
      </c>
      <c r="H78">
        <f t="shared" si="3"/>
        <v>5.4723052890572932</v>
      </c>
      <c r="J78" s="59">
        <f t="shared" si="2"/>
        <v>238.00823860441523</v>
      </c>
    </row>
    <row r="79" spans="1:10" x14ac:dyDescent="0.25">
      <c r="A79">
        <v>999999518</v>
      </c>
      <c r="B79">
        <f>INDEX(calc_utili!$B$5:$BT$305,MATCH($A79,calc_utili!$B$5:$B$305,0),MATCH(B$5,calc_utili!$B$5:$BT$5,0))</f>
        <v>0.69284308426601104</v>
      </c>
      <c r="C79">
        <f>INDEX(calc_utili!$B$5:$BT$305,MATCH($A79,calc_utili!$B$5:$B$305,0),MATCH(C$5,calc_utili!$B$5:$BT$5,0))</f>
        <v>1.1728527152084001</v>
      </c>
      <c r="D79">
        <f>INDEX(calc_utili!$B$5:$BT$305,MATCH($A79,calc_utili!$B$5:$B$305,0),MATCH(D$5,calc_utili!$B$5:$BT$5,0))</f>
        <v>1.6155605571073499</v>
      </c>
      <c r="E79">
        <f>INDEX(calc_utili!$B$5:$BT$305,MATCH($A79,calc_utili!$B$5:$B$305,0),MATCH(E$5,calc_utili!$B$5:$BT$5,0))</f>
        <v>1.1622173373589899</v>
      </c>
      <c r="F79">
        <f>INDEX(calc_utili!$B$5:$BT$305,MATCH($A79,calc_utili!$B$5:$B$305,0),MATCH(F$5,calc_utili!$B$5:$BT$5,0))</f>
        <v>0.31099999047031901</v>
      </c>
      <c r="G79">
        <f>INDEX(calc_utili!$B$5:$BT$305,MATCH(Prod_4!$A79,calc_utili!$B$5:$B$305,0),MATCH(Prod_4!G$5,calc_utili!$B$5:$BT$5,0))</f>
        <v>2.7738226043807455</v>
      </c>
      <c r="H79">
        <f t="shared" si="3"/>
        <v>7.7282962887918156</v>
      </c>
      <c r="J79" s="59">
        <f t="shared" si="2"/>
        <v>2271.7285325554458</v>
      </c>
    </row>
    <row r="80" spans="1:10" x14ac:dyDescent="0.25">
      <c r="A80">
        <v>999999519</v>
      </c>
      <c r="B80">
        <f>INDEX(calc_utili!$B$5:$BT$305,MATCH($A80,calc_utili!$B$5:$B$305,0),MATCH(B$5,calc_utili!$B$5:$BT$5,0))</f>
        <v>0.89541086781924895</v>
      </c>
      <c r="C80">
        <f>INDEX(calc_utili!$B$5:$BT$305,MATCH($A80,calc_utili!$B$5:$B$305,0),MATCH(C$5,calc_utili!$B$5:$BT$5,0))</f>
        <v>0.34766139385731798</v>
      </c>
      <c r="D80">
        <f>INDEX(calc_utili!$B$5:$BT$305,MATCH($A80,calc_utili!$B$5:$B$305,0),MATCH(D$5,calc_utili!$B$5:$BT$5,0))</f>
        <v>0.86671638244774296</v>
      </c>
      <c r="E80">
        <f>INDEX(calc_utili!$B$5:$BT$305,MATCH($A80,calc_utili!$B$5:$B$305,0),MATCH(E$5,calc_utili!$B$5:$BT$5,0))</f>
        <v>0.865780149292532</v>
      </c>
      <c r="F80">
        <f>INDEX(calc_utili!$B$5:$BT$305,MATCH($A80,calc_utili!$B$5:$B$305,0),MATCH(F$5,calc_utili!$B$5:$BT$5,0))</f>
        <v>0.87683386176139999</v>
      </c>
      <c r="G80">
        <f>INDEX(calc_utili!$B$5:$BT$305,MATCH(Prod_4!$A80,calc_utili!$B$5:$B$305,0),MATCH(Prod_4!G$5,calc_utili!$B$5:$BT$5,0))</f>
        <v>3.16240156892475</v>
      </c>
      <c r="H80">
        <f t="shared" si="3"/>
        <v>7.014804224102992</v>
      </c>
      <c r="J80" s="59">
        <f t="shared" si="2"/>
        <v>1112.988728514023</v>
      </c>
    </row>
    <row r="81" spans="1:10" x14ac:dyDescent="0.25">
      <c r="A81">
        <v>999999520</v>
      </c>
      <c r="B81">
        <f>INDEX(calc_utili!$B$5:$BT$305,MATCH($A81,calc_utili!$B$5:$B$305,0),MATCH(B$5,calc_utili!$B$5:$BT$5,0))</f>
        <v>0.98252575557617305</v>
      </c>
      <c r="C81">
        <f>INDEX(calc_utili!$B$5:$BT$305,MATCH($A81,calc_utili!$B$5:$B$305,0),MATCH(C$5,calc_utili!$B$5:$BT$5,0))</f>
        <v>0.453374496713149</v>
      </c>
      <c r="D81">
        <f>INDEX(calc_utili!$B$5:$BT$305,MATCH($A81,calc_utili!$B$5:$B$305,0),MATCH(D$5,calc_utili!$B$5:$BT$5,0))</f>
        <v>1.25277791188413</v>
      </c>
      <c r="E81">
        <f>INDEX(calc_utili!$B$5:$BT$305,MATCH($A81,calc_utili!$B$5:$B$305,0),MATCH(E$5,calc_utili!$B$5:$BT$5,0))</f>
        <v>0.41847759823654901</v>
      </c>
      <c r="F81">
        <f>INDEX(calc_utili!$B$5:$BT$305,MATCH($A81,calc_utili!$B$5:$B$305,0),MATCH(F$5,calc_utili!$B$5:$BT$5,0))</f>
        <v>-0.20880041112637199</v>
      </c>
      <c r="G81">
        <f>INDEX(calc_utili!$B$5:$BT$305,MATCH(Prod_4!$A81,calc_utili!$B$5:$B$305,0),MATCH(Prod_4!G$5,calc_utili!$B$5:$BT$5,0))</f>
        <v>2.6899631454957884</v>
      </c>
      <c r="H81">
        <f t="shared" si="3"/>
        <v>5.5883184967794168</v>
      </c>
      <c r="J81" s="59">
        <f t="shared" si="2"/>
        <v>267.28579969972202</v>
      </c>
    </row>
    <row r="82" spans="1:10" x14ac:dyDescent="0.25">
      <c r="A82">
        <v>999999521</v>
      </c>
      <c r="B82">
        <f>INDEX(calc_utili!$B$5:$BT$305,MATCH($A82,calc_utili!$B$5:$B$305,0),MATCH(B$5,calc_utili!$B$5:$BT$5,0))</f>
        <v>0.96708638582090001</v>
      </c>
      <c r="C82">
        <f>INDEX(calc_utili!$B$5:$BT$305,MATCH($A82,calc_utili!$B$5:$B$305,0),MATCH(C$5,calc_utili!$B$5:$BT$5,0))</f>
        <v>1.5250819286001001</v>
      </c>
      <c r="D82">
        <f>INDEX(calc_utili!$B$5:$BT$305,MATCH($A82,calc_utili!$B$5:$B$305,0),MATCH(D$5,calc_utili!$B$5:$BT$5,0))</f>
        <v>4.4610515918098198E-2</v>
      </c>
      <c r="E82">
        <f>INDEX(calc_utili!$B$5:$BT$305,MATCH($A82,calc_utili!$B$5:$B$305,0),MATCH(E$5,calc_utili!$B$5:$BT$5,0))</f>
        <v>-0.103615483134084</v>
      </c>
      <c r="F82">
        <f>INDEX(calc_utili!$B$5:$BT$305,MATCH($A82,calc_utili!$B$5:$B$305,0),MATCH(F$5,calc_utili!$B$5:$BT$5,0))</f>
        <v>-0.20262136413721099</v>
      </c>
      <c r="G82">
        <f>INDEX(calc_utili!$B$5:$BT$305,MATCH(Prod_4!$A82,calc_utili!$B$5:$B$305,0),MATCH(Prod_4!G$5,calc_utili!$B$5:$BT$5,0))</f>
        <v>2.1442332734730574</v>
      </c>
      <c r="H82">
        <f t="shared" si="3"/>
        <v>4.3747752565408602</v>
      </c>
      <c r="J82" s="59">
        <f t="shared" si="2"/>
        <v>79.421987974014712</v>
      </c>
    </row>
    <row r="83" spans="1:10" x14ac:dyDescent="0.25">
      <c r="A83">
        <v>999999522</v>
      </c>
      <c r="B83" t="e">
        <f>INDEX(calc_utili!$B$5:$BT$305,MATCH($A83,calc_utili!$B$5:$B$305,0),MATCH(B$5,calc_utili!$B$5:$BT$5,0))</f>
        <v>#N/A</v>
      </c>
      <c r="C83" t="e">
        <f>INDEX(calc_utili!$B$5:$BT$305,MATCH($A83,calc_utili!$B$5:$B$305,0),MATCH(C$5,calc_utili!$B$5:$BT$5,0))</f>
        <v>#N/A</v>
      </c>
      <c r="D83" t="e">
        <f>INDEX(calc_utili!$B$5:$BT$305,MATCH($A83,calc_utili!$B$5:$B$305,0),MATCH(D$5,calc_utili!$B$5:$BT$5,0))</f>
        <v>#N/A</v>
      </c>
      <c r="E83" t="e">
        <f>INDEX(calc_utili!$B$5:$BT$305,MATCH($A83,calc_utili!$B$5:$B$305,0),MATCH(E$5,calc_utili!$B$5:$BT$5,0))</f>
        <v>#N/A</v>
      </c>
      <c r="F83" t="e">
        <f>INDEX(calc_utili!$B$5:$BT$305,MATCH($A83,calc_utili!$B$5:$B$305,0),MATCH(F$5,calc_utili!$B$5:$BT$5,0))</f>
        <v>#N/A</v>
      </c>
      <c r="G83" t="e">
        <f>INDEX(calc_utili!$B$5:$BT$305,MATCH(Prod_4!$A83,calc_utili!$B$5:$B$305,0),MATCH(Prod_4!G$5,calc_utili!$B$5:$BT$5,0))</f>
        <v>#N/A</v>
      </c>
      <c r="H83" t="e">
        <f t="shared" si="3"/>
        <v>#N/A</v>
      </c>
      <c r="J83" s="59" t="e">
        <f t="shared" si="2"/>
        <v>#N/A</v>
      </c>
    </row>
    <row r="84" spans="1:10" x14ac:dyDescent="0.25">
      <c r="A84">
        <v>999999523</v>
      </c>
      <c r="B84">
        <f>INDEX(calc_utili!$B$5:$BT$305,MATCH($A84,calc_utili!$B$5:$B$305,0),MATCH(B$5,calc_utili!$B$5:$BT$5,0))</f>
        <v>2.6225314532757098</v>
      </c>
      <c r="C84">
        <f>INDEX(calc_utili!$B$5:$BT$305,MATCH($A84,calc_utili!$B$5:$B$305,0),MATCH(C$5,calc_utili!$B$5:$BT$5,0))</f>
        <v>2.77133524306281</v>
      </c>
      <c r="D84">
        <f>INDEX(calc_utili!$B$5:$BT$305,MATCH($A84,calc_utili!$B$5:$B$305,0),MATCH(D$5,calc_utili!$B$5:$BT$5,0))</f>
        <v>0.75631421261921905</v>
      </c>
      <c r="E84">
        <f>INDEX(calc_utili!$B$5:$BT$305,MATCH($A84,calc_utili!$B$5:$B$305,0),MATCH(E$5,calc_utili!$B$5:$BT$5,0))</f>
        <v>0.228087482217805</v>
      </c>
      <c r="F84">
        <f>INDEX(calc_utili!$B$5:$BT$305,MATCH($A84,calc_utili!$B$5:$B$305,0),MATCH(F$5,calc_utili!$B$5:$BT$5,0))</f>
        <v>-6.4785855796762007E-2</v>
      </c>
      <c r="G84">
        <f>INDEX(calc_utili!$B$5:$BT$305,MATCH(Prod_4!$A84,calc_utili!$B$5:$B$305,0),MATCH(Prod_4!G$5,calc_utili!$B$5:$BT$5,0))</f>
        <v>1.8720982720841981</v>
      </c>
      <c r="H84">
        <f t="shared" si="3"/>
        <v>8.1855808074629799</v>
      </c>
      <c r="J84" s="59">
        <f t="shared" si="2"/>
        <v>3588.8274318047629</v>
      </c>
    </row>
    <row r="85" spans="1:10" x14ac:dyDescent="0.25">
      <c r="A85">
        <v>999999524</v>
      </c>
      <c r="B85">
        <f>INDEX(calc_utili!$B$5:$BT$305,MATCH($A85,calc_utili!$B$5:$B$305,0),MATCH(B$5,calc_utili!$B$5:$BT$5,0))</f>
        <v>2.4798104453515899</v>
      </c>
      <c r="C85">
        <f>INDEX(calc_utili!$B$5:$BT$305,MATCH($A85,calc_utili!$B$5:$B$305,0),MATCH(C$5,calc_utili!$B$5:$BT$5,0))</f>
        <v>0.54815233318474499</v>
      </c>
      <c r="D85">
        <f>INDEX(calc_utili!$B$5:$BT$305,MATCH($A85,calc_utili!$B$5:$B$305,0),MATCH(D$5,calc_utili!$B$5:$BT$5,0))</f>
        <v>0.51654065073881705</v>
      </c>
      <c r="E85">
        <f>INDEX(calc_utili!$B$5:$BT$305,MATCH($A85,calc_utili!$B$5:$B$305,0),MATCH(E$5,calc_utili!$B$5:$BT$5,0))</f>
        <v>0.35178033445582402</v>
      </c>
      <c r="F85">
        <f>INDEX(calc_utili!$B$5:$BT$305,MATCH($A85,calc_utili!$B$5:$B$305,0),MATCH(F$5,calc_utili!$B$5:$BT$5,0))</f>
        <v>0.82894008620932502</v>
      </c>
      <c r="G85">
        <f>INDEX(calc_utili!$B$5:$BT$305,MATCH(Prod_4!$A85,calc_utili!$B$5:$B$305,0),MATCH(Prod_4!G$5,calc_utili!$B$5:$BT$5,0))</f>
        <v>1.986351490418377</v>
      </c>
      <c r="H85">
        <f t="shared" si="3"/>
        <v>6.711575340358678</v>
      </c>
      <c r="J85" s="59">
        <f t="shared" si="2"/>
        <v>821.86433623493224</v>
      </c>
    </row>
    <row r="86" spans="1:10" x14ac:dyDescent="0.25">
      <c r="A86">
        <v>999999525</v>
      </c>
      <c r="B86">
        <f>INDEX(calc_utili!$B$5:$BT$305,MATCH($A86,calc_utili!$B$5:$B$305,0),MATCH(B$5,calc_utili!$B$5:$BT$5,0))</f>
        <v>3.0611986821133699</v>
      </c>
      <c r="C86">
        <f>INDEX(calc_utili!$B$5:$BT$305,MATCH($A86,calc_utili!$B$5:$B$305,0),MATCH(C$5,calc_utili!$B$5:$BT$5,0))</f>
        <v>0.48185430778468202</v>
      </c>
      <c r="D86">
        <f>INDEX(calc_utili!$B$5:$BT$305,MATCH($A86,calc_utili!$B$5:$B$305,0),MATCH(D$5,calc_utili!$B$5:$BT$5,0))</f>
        <v>1.57150480893455</v>
      </c>
      <c r="E86">
        <f>INDEX(calc_utili!$B$5:$BT$305,MATCH($A86,calc_utili!$B$5:$B$305,0),MATCH(E$5,calc_utili!$B$5:$BT$5,0))</f>
        <v>0.84338097295187697</v>
      </c>
      <c r="F86">
        <f>INDEX(calc_utili!$B$5:$BT$305,MATCH($A86,calc_utili!$B$5:$B$305,0),MATCH(F$5,calc_utili!$B$5:$BT$5,0))</f>
        <v>0.26817137888054798</v>
      </c>
      <c r="G86">
        <f>INDEX(calc_utili!$B$5:$BT$305,MATCH(Prod_4!$A86,calc_utili!$B$5:$B$305,0),MATCH(Prod_4!G$5,calc_utili!$B$5:$BT$5,0))</f>
        <v>1.3870643075225573</v>
      </c>
      <c r="H86">
        <f t="shared" si="3"/>
        <v>7.6131744581875838</v>
      </c>
      <c r="J86" s="59">
        <f t="shared" si="2"/>
        <v>2024.6952171987973</v>
      </c>
    </row>
    <row r="87" spans="1:10" x14ac:dyDescent="0.25">
      <c r="A87">
        <v>999999526</v>
      </c>
      <c r="B87">
        <f>INDEX(calc_utili!$B$5:$BT$305,MATCH($A87,calc_utili!$B$5:$B$305,0),MATCH(B$5,calc_utili!$B$5:$BT$5,0))</f>
        <v>1.0894522258694499</v>
      </c>
      <c r="C87">
        <f>INDEX(calc_utili!$B$5:$BT$305,MATCH($A87,calc_utili!$B$5:$B$305,0),MATCH(C$5,calc_utili!$B$5:$BT$5,0))</f>
        <v>0.57247212650759804</v>
      </c>
      <c r="D87">
        <f>INDEX(calc_utili!$B$5:$BT$305,MATCH($A87,calc_utili!$B$5:$B$305,0),MATCH(D$5,calc_utili!$B$5:$BT$5,0))</f>
        <v>0.55042032897176296</v>
      </c>
      <c r="E87">
        <f>INDEX(calc_utili!$B$5:$BT$305,MATCH($A87,calc_utili!$B$5:$B$305,0),MATCH(E$5,calc_utili!$B$5:$BT$5,0))</f>
        <v>0.49349936271267197</v>
      </c>
      <c r="F87">
        <f>INDEX(calc_utili!$B$5:$BT$305,MATCH($A87,calc_utili!$B$5:$B$305,0),MATCH(F$5,calc_utili!$B$5:$BT$5,0))</f>
        <v>-0.21374549273333199</v>
      </c>
      <c r="G87">
        <f>INDEX(calc_utili!$B$5:$BT$305,MATCH(Prod_4!$A87,calc_utili!$B$5:$B$305,0),MATCH(Prod_4!G$5,calc_utili!$B$5:$BT$5,0))</f>
        <v>3.0756678112602103</v>
      </c>
      <c r="H87">
        <f t="shared" si="3"/>
        <v>5.5677663625883609</v>
      </c>
      <c r="J87" s="59">
        <f t="shared" si="2"/>
        <v>261.84857079069138</v>
      </c>
    </row>
    <row r="88" spans="1:10" x14ac:dyDescent="0.25">
      <c r="A88">
        <v>999999530</v>
      </c>
      <c r="B88">
        <f>INDEX(calc_utili!$B$5:$BT$305,MATCH($A88,calc_utili!$B$5:$B$305,0),MATCH(B$5,calc_utili!$B$5:$BT$5,0))</f>
        <v>0.95293017439601102</v>
      </c>
      <c r="C88">
        <f>INDEX(calc_utili!$B$5:$BT$305,MATCH($A88,calc_utili!$B$5:$B$305,0),MATCH(C$5,calc_utili!$B$5:$BT$5,0))</f>
        <v>-1.45625077129239</v>
      </c>
      <c r="D88">
        <f>INDEX(calc_utili!$B$5:$BT$305,MATCH($A88,calc_utili!$B$5:$B$305,0),MATCH(D$5,calc_utili!$B$5:$BT$5,0))</f>
        <v>-6.6856445283980603E-2</v>
      </c>
      <c r="E88">
        <f>INDEX(calc_utili!$B$5:$BT$305,MATCH($A88,calc_utili!$B$5:$B$305,0),MATCH(E$5,calc_utili!$B$5:$BT$5,0))</f>
        <v>0.28707748763291902</v>
      </c>
      <c r="F88">
        <f>INDEX(calc_utili!$B$5:$BT$305,MATCH($A88,calc_utili!$B$5:$B$305,0),MATCH(F$5,calc_utili!$B$5:$BT$5,0))</f>
        <v>0.100980556336844</v>
      </c>
      <c r="G88">
        <f>INDEX(calc_utili!$B$5:$BT$305,MATCH(Prod_4!$A88,calc_utili!$B$5:$B$305,0),MATCH(Prod_4!G$5,calc_utili!$B$5:$BT$5,0))</f>
        <v>0.6751032875351668</v>
      </c>
      <c r="H88">
        <f t="shared" si="3"/>
        <v>0.49298428932457022</v>
      </c>
      <c r="J88" s="59">
        <f t="shared" si="2"/>
        <v>1.6371947997510043</v>
      </c>
    </row>
    <row r="89" spans="1:10" x14ac:dyDescent="0.25">
      <c r="A89">
        <v>999999531</v>
      </c>
      <c r="B89">
        <f>INDEX(calc_utili!$B$5:$BT$305,MATCH($A89,calc_utili!$B$5:$B$305,0),MATCH(B$5,calc_utili!$B$5:$BT$5,0))</f>
        <v>1.55903428995592</v>
      </c>
      <c r="C89">
        <f>INDEX(calc_utili!$B$5:$BT$305,MATCH($A89,calc_utili!$B$5:$B$305,0),MATCH(C$5,calc_utili!$B$5:$BT$5,0))</f>
        <v>1.47108817567811</v>
      </c>
      <c r="D89">
        <f>INDEX(calc_utili!$B$5:$BT$305,MATCH($A89,calc_utili!$B$5:$B$305,0),MATCH(D$5,calc_utili!$B$5:$BT$5,0))</f>
        <v>0.56195833744085599</v>
      </c>
      <c r="E89">
        <f>INDEX(calc_utili!$B$5:$BT$305,MATCH($A89,calc_utili!$B$5:$B$305,0),MATCH(E$5,calc_utili!$B$5:$BT$5,0))</f>
        <v>0.153151365786101</v>
      </c>
      <c r="F89">
        <f>INDEX(calc_utili!$B$5:$BT$305,MATCH($A89,calc_utili!$B$5:$B$305,0),MATCH(F$5,calc_utili!$B$5:$BT$5,0))</f>
        <v>0.48278863208879802</v>
      </c>
      <c r="G89">
        <f>INDEX(calc_utili!$B$5:$BT$305,MATCH(Prod_4!$A89,calc_utili!$B$5:$B$305,0),MATCH(Prod_4!G$5,calc_utili!$B$5:$BT$5,0))</f>
        <v>2.6999468531272655</v>
      </c>
      <c r="H89">
        <f t="shared" si="3"/>
        <v>6.927967654077051</v>
      </c>
      <c r="J89" s="59">
        <f t="shared" si="2"/>
        <v>1020.4180283919669</v>
      </c>
    </row>
    <row r="90" spans="1:10" x14ac:dyDescent="0.25">
      <c r="A90">
        <v>999999532</v>
      </c>
      <c r="B90">
        <f>INDEX(calc_utili!$B$5:$BT$305,MATCH($A90,calc_utili!$B$5:$B$305,0),MATCH(B$5,calc_utili!$B$5:$BT$5,0))</f>
        <v>1.3999094771954099</v>
      </c>
      <c r="C90">
        <f>INDEX(calc_utili!$B$5:$BT$305,MATCH($A90,calc_utili!$B$5:$B$305,0),MATCH(C$5,calc_utili!$B$5:$BT$5,0))</f>
        <v>1.80668245663465</v>
      </c>
      <c r="D90">
        <f>INDEX(calc_utili!$B$5:$BT$305,MATCH($A90,calc_utili!$B$5:$B$305,0),MATCH(D$5,calc_utili!$B$5:$BT$5,0))</f>
        <v>1.5102710925849701</v>
      </c>
      <c r="E90">
        <f>INDEX(calc_utili!$B$5:$BT$305,MATCH($A90,calc_utili!$B$5:$B$305,0),MATCH(E$5,calc_utili!$B$5:$BT$5,0))</f>
        <v>7.3917622536818495E-2</v>
      </c>
      <c r="F90">
        <f>INDEX(calc_utili!$B$5:$BT$305,MATCH($A90,calc_utili!$B$5:$B$305,0),MATCH(F$5,calc_utili!$B$5:$BT$5,0))</f>
        <v>0.60964157033569299</v>
      </c>
      <c r="G90">
        <f>INDEX(calc_utili!$B$5:$BT$305,MATCH(Prod_4!$A90,calc_utili!$B$5:$B$305,0),MATCH(Prod_4!G$5,calc_utili!$B$5:$BT$5,0))</f>
        <v>2.1685186595476598</v>
      </c>
      <c r="H90">
        <f t="shared" si="3"/>
        <v>7.5689408788352015</v>
      </c>
      <c r="J90" s="59">
        <f t="shared" si="2"/>
        <v>1937.0875842644994</v>
      </c>
    </row>
    <row r="91" spans="1:10" x14ac:dyDescent="0.25">
      <c r="A91">
        <v>999999533</v>
      </c>
      <c r="B91">
        <f>INDEX(calc_utili!$B$5:$BT$305,MATCH($A91,calc_utili!$B$5:$B$305,0),MATCH(B$5,calc_utili!$B$5:$BT$5,0))</f>
        <v>1.9523317066194801</v>
      </c>
      <c r="C91">
        <f>INDEX(calc_utili!$B$5:$BT$305,MATCH($A91,calc_utili!$B$5:$B$305,0),MATCH(C$5,calc_utili!$B$5:$BT$5,0))</f>
        <v>2.5839597002190402</v>
      </c>
      <c r="D91">
        <f>INDEX(calc_utili!$B$5:$BT$305,MATCH($A91,calc_utili!$B$5:$B$305,0),MATCH(D$5,calc_utili!$B$5:$BT$5,0))</f>
        <v>1.3960089859943301</v>
      </c>
      <c r="E91">
        <f>INDEX(calc_utili!$B$5:$BT$305,MATCH($A91,calc_utili!$B$5:$B$305,0),MATCH(E$5,calc_utili!$B$5:$BT$5,0))</f>
        <v>-0.28593978504182799</v>
      </c>
      <c r="F91">
        <f>INDEX(calc_utili!$B$5:$BT$305,MATCH($A91,calc_utili!$B$5:$B$305,0),MATCH(F$5,calc_utili!$B$5:$BT$5,0))</f>
        <v>0.18599971238197599</v>
      </c>
      <c r="G91">
        <f>INDEX(calc_utili!$B$5:$BT$305,MATCH(Prod_4!$A91,calc_utili!$B$5:$B$305,0),MATCH(Prod_4!G$5,calc_utili!$B$5:$BT$5,0))</f>
        <v>2.0878301096808833</v>
      </c>
      <c r="H91">
        <f t="shared" si="3"/>
        <v>7.9201904298538821</v>
      </c>
      <c r="J91" s="59">
        <f t="shared" si="2"/>
        <v>2752.2951149858081</v>
      </c>
    </row>
    <row r="92" spans="1:10" x14ac:dyDescent="0.25">
      <c r="A92">
        <v>999999534</v>
      </c>
      <c r="B92">
        <f>INDEX(calc_utili!$B$5:$BT$305,MATCH($A92,calc_utili!$B$5:$B$305,0),MATCH(B$5,calc_utili!$B$5:$BT$5,0))</f>
        <v>1.6533409669985399</v>
      </c>
      <c r="C92">
        <f>INDEX(calc_utili!$B$5:$BT$305,MATCH($A92,calc_utili!$B$5:$B$305,0),MATCH(C$5,calc_utili!$B$5:$BT$5,0))</f>
        <v>0.49797511214739298</v>
      </c>
      <c r="D92">
        <f>INDEX(calc_utili!$B$5:$BT$305,MATCH($A92,calc_utili!$B$5:$B$305,0),MATCH(D$5,calc_utili!$B$5:$BT$5,0))</f>
        <v>-0.14382321645986401</v>
      </c>
      <c r="E92">
        <f>INDEX(calc_utili!$B$5:$BT$305,MATCH($A92,calc_utili!$B$5:$B$305,0),MATCH(E$5,calc_utili!$B$5:$BT$5,0))</f>
        <v>-0.32626915183439797</v>
      </c>
      <c r="F92">
        <f>INDEX(calc_utili!$B$5:$BT$305,MATCH($A92,calc_utili!$B$5:$B$305,0),MATCH(F$5,calc_utili!$B$5:$BT$5,0))</f>
        <v>0.34461871527548299</v>
      </c>
      <c r="G92">
        <f>INDEX(calc_utili!$B$5:$BT$305,MATCH(Prod_4!$A92,calc_utili!$B$5:$B$305,0),MATCH(Prod_4!G$5,calc_utili!$B$5:$BT$5,0))</f>
        <v>1.2934130366025887</v>
      </c>
      <c r="H92">
        <f t="shared" si="3"/>
        <v>3.3192554627297426</v>
      </c>
      <c r="J92" s="59">
        <f t="shared" si="2"/>
        <v>27.639764061275766</v>
      </c>
    </row>
    <row r="93" spans="1:10" x14ac:dyDescent="0.25">
      <c r="A93">
        <v>999999535</v>
      </c>
      <c r="B93">
        <f>INDEX(calc_utili!$B$5:$BT$305,MATCH($A93,calc_utili!$B$5:$B$305,0),MATCH(B$5,calc_utili!$B$5:$BT$5,0))</f>
        <v>0.50849698883179395</v>
      </c>
      <c r="C93">
        <f>INDEX(calc_utili!$B$5:$BT$305,MATCH($A93,calc_utili!$B$5:$B$305,0),MATCH(C$5,calc_utili!$B$5:$BT$5,0))</f>
        <v>1.20321943805684</v>
      </c>
      <c r="D93">
        <f>INDEX(calc_utili!$B$5:$BT$305,MATCH($A93,calc_utili!$B$5:$B$305,0),MATCH(D$5,calc_utili!$B$5:$BT$5,0))</f>
        <v>1.7419817804892199</v>
      </c>
      <c r="E93">
        <f>INDEX(calc_utili!$B$5:$BT$305,MATCH($A93,calc_utili!$B$5:$B$305,0),MATCH(E$5,calc_utili!$B$5:$BT$5,0))</f>
        <v>0.13597954223741299</v>
      </c>
      <c r="F93">
        <f>INDEX(calc_utili!$B$5:$BT$305,MATCH($A93,calc_utili!$B$5:$B$305,0),MATCH(F$5,calc_utili!$B$5:$BT$5,0))</f>
        <v>-8.14444224198351E-2</v>
      </c>
      <c r="G93">
        <f>INDEX(calc_utili!$B$5:$BT$305,MATCH(Prod_4!$A93,calc_utili!$B$5:$B$305,0),MATCH(Prod_4!G$5,calc_utili!$B$5:$BT$5,0))</f>
        <v>2.8269353809883047</v>
      </c>
      <c r="H93">
        <f t="shared" si="3"/>
        <v>6.3351687081837369</v>
      </c>
      <c r="J93" s="59">
        <f t="shared" si="2"/>
        <v>564.06455726515719</v>
      </c>
    </row>
    <row r="94" spans="1:10" x14ac:dyDescent="0.25">
      <c r="A94">
        <v>999999536</v>
      </c>
      <c r="B94">
        <f>INDEX(calc_utili!$B$5:$BT$305,MATCH($A94,calc_utili!$B$5:$B$305,0),MATCH(B$5,calc_utili!$B$5:$BT$5,0))</f>
        <v>3.3355548918001001</v>
      </c>
      <c r="C94">
        <f>INDEX(calc_utili!$B$5:$BT$305,MATCH($A94,calc_utili!$B$5:$B$305,0),MATCH(C$5,calc_utili!$B$5:$BT$5,0))</f>
        <v>-9.1746850912859904E-2</v>
      </c>
      <c r="D94">
        <f>INDEX(calc_utili!$B$5:$BT$305,MATCH($A94,calc_utili!$B$5:$B$305,0),MATCH(D$5,calc_utili!$B$5:$BT$5,0))</f>
        <v>5.02322461463513E-2</v>
      </c>
      <c r="E94">
        <f>INDEX(calc_utili!$B$5:$BT$305,MATCH($A94,calc_utili!$B$5:$B$305,0),MATCH(E$5,calc_utili!$B$5:$BT$5,0))</f>
        <v>0.93827022780643099</v>
      </c>
      <c r="F94">
        <f>INDEX(calc_utili!$B$5:$BT$305,MATCH($A94,calc_utili!$B$5:$B$305,0),MATCH(F$5,calc_utili!$B$5:$BT$5,0))</f>
        <v>5.5047974978198598E-2</v>
      </c>
      <c r="G94">
        <f>INDEX(calc_utili!$B$5:$BT$305,MATCH(Prod_4!$A94,calc_utili!$B$5:$B$305,0),MATCH(Prod_4!G$5,calc_utili!$B$5:$BT$5,0))</f>
        <v>1.5063073027735525</v>
      </c>
      <c r="H94">
        <f t="shared" si="3"/>
        <v>5.7936657925917734</v>
      </c>
      <c r="J94" s="59">
        <f t="shared" si="2"/>
        <v>328.21398619172516</v>
      </c>
    </row>
    <row r="95" spans="1:10" x14ac:dyDescent="0.25">
      <c r="A95">
        <v>999999537</v>
      </c>
      <c r="B95">
        <f>INDEX(calc_utili!$B$5:$BT$305,MATCH($A95,calc_utili!$B$5:$B$305,0),MATCH(B$5,calc_utili!$B$5:$BT$5,0))</f>
        <v>9.8538249733483199E-2</v>
      </c>
      <c r="C95">
        <f>INDEX(calc_utili!$B$5:$BT$305,MATCH($A95,calc_utili!$B$5:$B$305,0),MATCH(C$5,calc_utili!$B$5:$BT$5,0))</f>
        <v>2.1017646338034601</v>
      </c>
      <c r="D95">
        <f>INDEX(calc_utili!$B$5:$BT$305,MATCH($A95,calc_utili!$B$5:$B$305,0),MATCH(D$5,calc_utili!$B$5:$BT$5,0))</f>
        <v>1.03116067147019</v>
      </c>
      <c r="E95">
        <f>INDEX(calc_utili!$B$5:$BT$305,MATCH($A95,calc_utili!$B$5:$B$305,0),MATCH(E$5,calc_utili!$B$5:$BT$5,0))</f>
        <v>1.3173490338113201</v>
      </c>
      <c r="F95">
        <f>INDEX(calc_utili!$B$5:$BT$305,MATCH($A95,calc_utili!$B$5:$B$305,0),MATCH(F$5,calc_utili!$B$5:$BT$5,0))</f>
        <v>0.46099953994268</v>
      </c>
      <c r="G95">
        <f>INDEX(calc_utili!$B$5:$BT$305,MATCH(Prod_4!$A95,calc_utili!$B$5:$B$305,0),MATCH(Prod_4!G$5,calc_utili!$B$5:$BT$5,0))</f>
        <v>2.6427429755662359</v>
      </c>
      <c r="H95">
        <f t="shared" si="3"/>
        <v>7.6525551043273694</v>
      </c>
      <c r="J95" s="59">
        <f t="shared" si="2"/>
        <v>2106.0198209933164</v>
      </c>
    </row>
    <row r="96" spans="1:10" x14ac:dyDescent="0.25">
      <c r="A96">
        <v>999999538</v>
      </c>
      <c r="B96">
        <f>INDEX(calc_utili!$B$5:$BT$305,MATCH($A96,calc_utili!$B$5:$B$305,0),MATCH(B$5,calc_utili!$B$5:$BT$5,0))</f>
        <v>-1.4213963376822001</v>
      </c>
      <c r="C96">
        <f>INDEX(calc_utili!$B$5:$BT$305,MATCH($A96,calc_utili!$B$5:$B$305,0),MATCH(C$5,calc_utili!$B$5:$BT$5,0))</f>
        <v>1.9614148710508299</v>
      </c>
      <c r="D96">
        <f>INDEX(calc_utili!$B$5:$BT$305,MATCH($A96,calc_utili!$B$5:$B$305,0),MATCH(D$5,calc_utili!$B$5:$BT$5,0))</f>
        <v>0.682961839969778</v>
      </c>
      <c r="E96">
        <f>INDEX(calc_utili!$B$5:$BT$305,MATCH($A96,calc_utili!$B$5:$B$305,0),MATCH(E$5,calc_utili!$B$5:$BT$5,0))</f>
        <v>0.60160755317674597</v>
      </c>
      <c r="F96">
        <f>INDEX(calc_utili!$B$5:$BT$305,MATCH($A96,calc_utili!$B$5:$B$305,0),MATCH(F$5,calc_utili!$B$5:$BT$5,0))</f>
        <v>0.43602055139871998</v>
      </c>
      <c r="G96">
        <f>INDEX(calc_utili!$B$5:$BT$305,MATCH(Prod_4!$A96,calc_utili!$B$5:$B$305,0),MATCH(Prod_4!G$5,calc_utili!$B$5:$BT$5,0))</f>
        <v>1.6469749961026627</v>
      </c>
      <c r="H96">
        <f t="shared" si="3"/>
        <v>3.9075834740165365</v>
      </c>
      <c r="J96" s="59">
        <f t="shared" si="2"/>
        <v>49.778515437034685</v>
      </c>
    </row>
    <row r="97" spans="1:10" x14ac:dyDescent="0.25">
      <c r="A97">
        <v>999999539</v>
      </c>
      <c r="B97">
        <f>INDEX(calc_utili!$B$5:$BT$305,MATCH($A97,calc_utili!$B$5:$B$305,0),MATCH(B$5,calc_utili!$B$5:$BT$5,0))</f>
        <v>-1.39893325055865</v>
      </c>
      <c r="C97">
        <f>INDEX(calc_utili!$B$5:$BT$305,MATCH($A97,calc_utili!$B$5:$B$305,0),MATCH(C$5,calc_utili!$B$5:$BT$5,0))</f>
        <v>0.96885104477344597</v>
      </c>
      <c r="D97">
        <f>INDEX(calc_utili!$B$5:$BT$305,MATCH($A97,calc_utili!$B$5:$B$305,0),MATCH(D$5,calc_utili!$B$5:$BT$5,0))</f>
        <v>1.3225891551703099</v>
      </c>
      <c r="E97">
        <f>INDEX(calc_utili!$B$5:$BT$305,MATCH($A97,calc_utili!$B$5:$B$305,0),MATCH(E$5,calc_utili!$B$5:$BT$5,0))</f>
        <v>-0.55862741107829805</v>
      </c>
      <c r="F97">
        <f>INDEX(calc_utili!$B$5:$BT$305,MATCH($A97,calc_utili!$B$5:$B$305,0),MATCH(F$5,calc_utili!$B$5:$BT$5,0))</f>
        <v>-0.14707533095845901</v>
      </c>
      <c r="G97">
        <f>INDEX(calc_utili!$B$5:$BT$305,MATCH(Prod_4!$A97,calc_utili!$B$5:$B$305,0),MATCH(Prod_4!G$5,calc_utili!$B$5:$BT$5,0))</f>
        <v>0.58161768196456798</v>
      </c>
      <c r="H97">
        <f t="shared" si="3"/>
        <v>0.76842188931291677</v>
      </c>
      <c r="J97" s="59">
        <f t="shared" si="2"/>
        <v>2.1563605915410049</v>
      </c>
    </row>
    <row r="98" spans="1:10" x14ac:dyDescent="0.25">
      <c r="A98">
        <v>999999543</v>
      </c>
      <c r="B98">
        <f>INDEX(calc_utili!$B$5:$BT$305,MATCH($A98,calc_utili!$B$5:$B$305,0),MATCH(B$5,calc_utili!$B$5:$BT$5,0))</f>
        <v>1.57258654014991</v>
      </c>
      <c r="C98">
        <f>INDEX(calc_utili!$B$5:$BT$305,MATCH($A98,calc_utili!$B$5:$B$305,0),MATCH(C$5,calc_utili!$B$5:$BT$5,0))</f>
        <v>5.2708016635656803</v>
      </c>
      <c r="D98">
        <f>INDEX(calc_utili!$B$5:$BT$305,MATCH($A98,calc_utili!$B$5:$B$305,0),MATCH(D$5,calc_utili!$B$5:$BT$5,0))</f>
        <v>0.92979600565003795</v>
      </c>
      <c r="E98">
        <f>INDEX(calc_utili!$B$5:$BT$305,MATCH($A98,calc_utili!$B$5:$B$305,0),MATCH(E$5,calc_utili!$B$5:$BT$5,0))</f>
        <v>0.391569704403195</v>
      </c>
      <c r="F98">
        <f>INDEX(calc_utili!$B$5:$BT$305,MATCH($A98,calc_utili!$B$5:$B$305,0),MATCH(F$5,calc_utili!$B$5:$BT$5,0))</f>
        <v>-4.2606973001953603E-2</v>
      </c>
      <c r="G98">
        <f>INDEX(calc_utili!$B$5:$BT$305,MATCH(Prod_4!$A98,calc_utili!$B$5:$B$305,0),MATCH(Prod_4!G$5,calc_utili!$B$5:$BT$5,0))</f>
        <v>1.753758527199893</v>
      </c>
      <c r="H98">
        <f t="shared" si="3"/>
        <v>9.8759054679667635</v>
      </c>
      <c r="J98" s="59">
        <f t="shared" si="2"/>
        <v>19455.89655663112</v>
      </c>
    </row>
    <row r="99" spans="1:10" x14ac:dyDescent="0.25">
      <c r="A99">
        <v>999999545</v>
      </c>
      <c r="B99">
        <f>INDEX(calc_utili!$B$5:$BT$305,MATCH($A99,calc_utili!$B$5:$B$305,0),MATCH(B$5,calc_utili!$B$5:$BT$5,0))</f>
        <v>1.2632898795168801</v>
      </c>
      <c r="C99">
        <f>INDEX(calc_utili!$B$5:$BT$305,MATCH($A99,calc_utili!$B$5:$B$305,0),MATCH(C$5,calc_utili!$B$5:$BT$5,0))</f>
        <v>4.9660557978344197</v>
      </c>
      <c r="D99">
        <f>INDEX(calc_utili!$B$5:$BT$305,MATCH($A99,calc_utili!$B$5:$B$305,0),MATCH(D$5,calc_utili!$B$5:$BT$5,0))</f>
        <v>1.4565754134889499</v>
      </c>
      <c r="E99">
        <f>INDEX(calc_utili!$B$5:$BT$305,MATCH($A99,calc_utili!$B$5:$B$305,0),MATCH(E$5,calc_utili!$B$5:$BT$5,0))</f>
        <v>-7.2804838058645002E-2</v>
      </c>
      <c r="F99">
        <f>INDEX(calc_utili!$B$5:$BT$305,MATCH($A99,calc_utili!$B$5:$B$305,0),MATCH(F$5,calc_utili!$B$5:$BT$5,0))</f>
        <v>0.13633569808446799</v>
      </c>
      <c r="G99">
        <f>INDEX(calc_utili!$B$5:$BT$305,MATCH(Prod_4!$A99,calc_utili!$B$5:$B$305,0),MATCH(Prod_4!G$5,calc_utili!$B$5:$BT$5,0))</f>
        <v>1.1428211652312914</v>
      </c>
      <c r="H99">
        <f t="shared" si="3"/>
        <v>8.892273116097364</v>
      </c>
      <c r="J99" s="59">
        <f t="shared" si="2"/>
        <v>7275.5385449519499</v>
      </c>
    </row>
    <row r="100" spans="1:10" x14ac:dyDescent="0.25">
      <c r="A100">
        <v>999999546</v>
      </c>
      <c r="B100">
        <f>INDEX(calc_utili!$B$5:$BT$305,MATCH($A100,calc_utili!$B$5:$B$305,0),MATCH(B$5,calc_utili!$B$5:$BT$5,0))</f>
        <v>-1.0252790379647601</v>
      </c>
      <c r="C100">
        <f>INDEX(calc_utili!$B$5:$BT$305,MATCH($A100,calc_utili!$B$5:$B$305,0),MATCH(C$5,calc_utili!$B$5:$BT$5,0))</f>
        <v>2.2771832246885801</v>
      </c>
      <c r="D100">
        <f>INDEX(calc_utili!$B$5:$BT$305,MATCH($A100,calc_utili!$B$5:$B$305,0),MATCH(D$5,calc_utili!$B$5:$BT$5,0))</f>
        <v>-4.5992616609290798E-2</v>
      </c>
      <c r="E100">
        <f>INDEX(calc_utili!$B$5:$BT$305,MATCH($A100,calc_utili!$B$5:$B$305,0),MATCH(E$5,calc_utili!$B$5:$BT$5,0))</f>
        <v>1.3239947177476099</v>
      </c>
      <c r="F100">
        <f>INDEX(calc_utili!$B$5:$BT$305,MATCH($A100,calc_utili!$B$5:$B$305,0),MATCH(F$5,calc_utili!$B$5:$BT$5,0))</f>
        <v>0.18051599000947099</v>
      </c>
      <c r="G100">
        <f>INDEX(calc_utili!$B$5:$BT$305,MATCH(Prod_4!$A100,calc_utili!$B$5:$B$305,0),MATCH(Prod_4!G$5,calc_utili!$B$5:$BT$5,0))</f>
        <v>1.600009974197147</v>
      </c>
      <c r="H100">
        <f t="shared" si="3"/>
        <v>4.3104322520687575</v>
      </c>
      <c r="J100" s="59">
        <f t="shared" si="2"/>
        <v>74.472672950990713</v>
      </c>
    </row>
    <row r="101" spans="1:10" x14ac:dyDescent="0.25">
      <c r="A101">
        <v>999999547</v>
      </c>
      <c r="B101">
        <f>INDEX(calc_utili!$B$5:$BT$305,MATCH($A101,calc_utili!$B$5:$B$305,0),MATCH(B$5,calc_utili!$B$5:$BT$5,0))</f>
        <v>2.31992389949888</v>
      </c>
      <c r="C101">
        <f>INDEX(calc_utili!$B$5:$BT$305,MATCH($A101,calc_utili!$B$5:$B$305,0),MATCH(C$5,calc_utili!$B$5:$BT$5,0))</f>
        <v>1.8858257246136501</v>
      </c>
      <c r="D101">
        <f>INDEX(calc_utili!$B$5:$BT$305,MATCH($A101,calc_utili!$B$5:$B$305,0),MATCH(D$5,calc_utili!$B$5:$BT$5,0))</f>
        <v>0.70369268408407604</v>
      </c>
      <c r="E101">
        <f>INDEX(calc_utili!$B$5:$BT$305,MATCH($A101,calc_utili!$B$5:$B$305,0),MATCH(E$5,calc_utili!$B$5:$BT$5,0))</f>
        <v>0.31014389361804701</v>
      </c>
      <c r="F101">
        <f>INDEX(calc_utili!$B$5:$BT$305,MATCH($A101,calc_utili!$B$5:$B$305,0),MATCH(F$5,calc_utili!$B$5:$BT$5,0))</f>
        <v>0.64609021063741401</v>
      </c>
      <c r="G101">
        <f>INDEX(calc_utili!$B$5:$BT$305,MATCH(Prod_4!$A101,calc_utili!$B$5:$B$305,0),MATCH(Prod_4!G$5,calc_utili!$B$5:$BT$5,0))</f>
        <v>1.1687960600505551</v>
      </c>
      <c r="H101">
        <f t="shared" si="3"/>
        <v>7.034472472502622</v>
      </c>
      <c r="J101" s="59">
        <f t="shared" si="2"/>
        <v>1135.0959598926715</v>
      </c>
    </row>
    <row r="102" spans="1:10" x14ac:dyDescent="0.25">
      <c r="A102">
        <v>999999548</v>
      </c>
      <c r="B102">
        <f>INDEX(calc_utili!$B$5:$BT$305,MATCH($A102,calc_utili!$B$5:$B$305,0),MATCH(B$5,calc_utili!$B$5:$BT$5,0))</f>
        <v>4.6274009128394997</v>
      </c>
      <c r="C102">
        <f>INDEX(calc_utili!$B$5:$BT$305,MATCH($A102,calc_utili!$B$5:$B$305,0),MATCH(C$5,calc_utili!$B$5:$BT$5,0))</f>
        <v>1.7838565347108899</v>
      </c>
      <c r="D102">
        <f>INDEX(calc_utili!$B$5:$BT$305,MATCH($A102,calc_utili!$B$5:$B$305,0),MATCH(D$5,calc_utili!$B$5:$BT$5,0))</f>
        <v>1.13635144904055</v>
      </c>
      <c r="E102">
        <f>INDEX(calc_utili!$B$5:$BT$305,MATCH($A102,calc_utili!$B$5:$B$305,0),MATCH(E$5,calc_utili!$B$5:$BT$5,0))</f>
        <v>-0.28330101753750297</v>
      </c>
      <c r="F102">
        <f>INDEX(calc_utili!$B$5:$BT$305,MATCH($A102,calc_utili!$B$5:$B$305,0),MATCH(F$5,calc_utili!$B$5:$BT$5,0))</f>
        <v>0.88843316398754202</v>
      </c>
      <c r="G102">
        <f>INDEX(calc_utili!$B$5:$BT$305,MATCH(Prod_4!$A102,calc_utili!$B$5:$B$305,0),MATCH(Prod_4!G$5,calc_utili!$B$5:$BT$5,0))</f>
        <v>3.115538367431526</v>
      </c>
      <c r="H102">
        <f t="shared" si="3"/>
        <v>11.268279410472505</v>
      </c>
      <c r="J102" s="59">
        <f t="shared" si="2"/>
        <v>78298.162202617765</v>
      </c>
    </row>
    <row r="103" spans="1:10" x14ac:dyDescent="0.25">
      <c r="A103">
        <v>999999551</v>
      </c>
      <c r="B103">
        <f>INDEX(calc_utili!$B$5:$BT$305,MATCH($A103,calc_utili!$B$5:$B$305,0),MATCH(B$5,calc_utili!$B$5:$BT$5,0))</f>
        <v>-0.23094612265115499</v>
      </c>
      <c r="C103">
        <f>INDEX(calc_utili!$B$5:$BT$305,MATCH($A103,calc_utili!$B$5:$B$305,0),MATCH(C$5,calc_utili!$B$5:$BT$5,0))</f>
        <v>3.1953552805259799</v>
      </c>
      <c r="D103">
        <f>INDEX(calc_utili!$B$5:$BT$305,MATCH($A103,calc_utili!$B$5:$B$305,0),MATCH(D$5,calc_utili!$B$5:$BT$5,0))</f>
        <v>0.87012174609278703</v>
      </c>
      <c r="E103">
        <f>INDEX(calc_utili!$B$5:$BT$305,MATCH($A103,calc_utili!$B$5:$B$305,0),MATCH(E$5,calc_utili!$B$5:$BT$5,0))</f>
        <v>-0.17394953550464601</v>
      </c>
      <c r="F103">
        <f>INDEX(calc_utili!$B$5:$BT$305,MATCH($A103,calc_utili!$B$5:$B$305,0),MATCH(F$5,calc_utili!$B$5:$BT$5,0))</f>
        <v>8.6906951117696696E-2</v>
      </c>
      <c r="G103">
        <f>INDEX(calc_utili!$B$5:$BT$305,MATCH(Prod_4!$A103,calc_utili!$B$5:$B$305,0),MATCH(Prod_4!G$5,calc_utili!$B$5:$BT$5,0))</f>
        <v>2.6379266825310452</v>
      </c>
      <c r="H103">
        <f t="shared" si="3"/>
        <v>6.3854150021117082</v>
      </c>
      <c r="J103" s="59">
        <f t="shared" si="2"/>
        <v>593.13083207704301</v>
      </c>
    </row>
    <row r="104" spans="1:10" x14ac:dyDescent="0.25">
      <c r="A104">
        <v>999999552</v>
      </c>
      <c r="B104">
        <f>INDEX(calc_utili!$B$5:$BT$305,MATCH($A104,calc_utili!$B$5:$B$305,0),MATCH(B$5,calc_utili!$B$5:$BT$5,0))</f>
        <v>0.59691963081687405</v>
      </c>
      <c r="C104">
        <f>INDEX(calc_utili!$B$5:$BT$305,MATCH($A104,calc_utili!$B$5:$B$305,0),MATCH(C$5,calc_utili!$B$5:$BT$5,0))</f>
        <v>5.4604997568020899</v>
      </c>
      <c r="D104">
        <f>INDEX(calc_utili!$B$5:$BT$305,MATCH($A104,calc_utili!$B$5:$B$305,0),MATCH(D$5,calc_utili!$B$5:$BT$5,0))</f>
        <v>0.86216687923838997</v>
      </c>
      <c r="E104">
        <f>INDEX(calc_utili!$B$5:$BT$305,MATCH($A104,calc_utili!$B$5:$B$305,0),MATCH(E$5,calc_utili!$B$5:$BT$5,0))</f>
        <v>1.3491897271337701</v>
      </c>
      <c r="F104">
        <f>INDEX(calc_utili!$B$5:$BT$305,MATCH($A104,calc_utili!$B$5:$B$305,0),MATCH(F$5,calc_utili!$B$5:$BT$5,0))</f>
        <v>-0.29566326038690799</v>
      </c>
      <c r="G104">
        <f>INDEX(calc_utili!$B$5:$BT$305,MATCH(Prod_4!$A104,calc_utili!$B$5:$B$305,0),MATCH(Prod_4!G$5,calc_utili!$B$5:$BT$5,0))</f>
        <v>2.7044820395006894</v>
      </c>
      <c r="H104">
        <f t="shared" si="3"/>
        <v>10.677594773104905</v>
      </c>
      <c r="J104" s="59">
        <f t="shared" si="2"/>
        <v>43373.102639242461</v>
      </c>
    </row>
    <row r="105" spans="1:10" x14ac:dyDescent="0.25">
      <c r="A105">
        <v>999999553</v>
      </c>
      <c r="B105">
        <f>INDEX(calc_utili!$B$5:$BT$305,MATCH($A105,calc_utili!$B$5:$B$305,0),MATCH(B$5,calc_utili!$B$5:$BT$5,0))</f>
        <v>-2.98547707178543E-2</v>
      </c>
      <c r="C105">
        <f>INDEX(calc_utili!$B$5:$BT$305,MATCH($A105,calc_utili!$B$5:$B$305,0),MATCH(C$5,calc_utili!$B$5:$BT$5,0))</f>
        <v>3.2732820460299901</v>
      </c>
      <c r="D105">
        <f>INDEX(calc_utili!$B$5:$BT$305,MATCH($A105,calc_utili!$B$5:$B$305,0),MATCH(D$5,calc_utili!$B$5:$BT$5,0))</f>
        <v>0.66650993039800799</v>
      </c>
      <c r="E105">
        <f>INDEX(calc_utili!$B$5:$BT$305,MATCH($A105,calc_utili!$B$5:$B$305,0),MATCH(E$5,calc_utili!$B$5:$BT$5,0))</f>
        <v>0.21953022817767301</v>
      </c>
      <c r="F105">
        <f>INDEX(calc_utili!$B$5:$BT$305,MATCH($A105,calc_utili!$B$5:$B$305,0),MATCH(F$5,calc_utili!$B$5:$BT$5,0))</f>
        <v>-0.33522491397958298</v>
      </c>
      <c r="G105">
        <f>INDEX(calc_utili!$B$5:$BT$305,MATCH(Prod_4!$A105,calc_utili!$B$5:$B$305,0),MATCH(Prod_4!G$5,calc_utili!$B$5:$BT$5,0))</f>
        <v>2.505592028180466</v>
      </c>
      <c r="H105">
        <f t="shared" si="3"/>
        <v>6.2998345480887004</v>
      </c>
      <c r="J105" s="59">
        <f t="shared" si="2"/>
        <v>544.48181711579446</v>
      </c>
    </row>
    <row r="106" spans="1:10" x14ac:dyDescent="0.25">
      <c r="A106">
        <v>999999554</v>
      </c>
      <c r="B106">
        <f>INDEX(calc_utili!$B$5:$BT$305,MATCH($A106,calc_utili!$B$5:$B$305,0),MATCH(B$5,calc_utili!$B$5:$BT$5,0))</f>
        <v>-0.96906157140696403</v>
      </c>
      <c r="C106">
        <f>INDEX(calc_utili!$B$5:$BT$305,MATCH($A106,calc_utili!$B$5:$B$305,0),MATCH(C$5,calc_utili!$B$5:$BT$5,0))</f>
        <v>4.39568464393823</v>
      </c>
      <c r="D106">
        <f>INDEX(calc_utili!$B$5:$BT$305,MATCH($A106,calc_utili!$B$5:$B$305,0),MATCH(D$5,calc_utili!$B$5:$BT$5,0))</f>
        <v>1.29257702897009</v>
      </c>
      <c r="E106">
        <f>INDEX(calc_utili!$B$5:$BT$305,MATCH($A106,calc_utili!$B$5:$B$305,0),MATCH(E$5,calc_utili!$B$5:$BT$5,0))</f>
        <v>0.37225226543398698</v>
      </c>
      <c r="F106">
        <f>INDEX(calc_utili!$B$5:$BT$305,MATCH($A106,calc_utili!$B$5:$B$305,0),MATCH(F$5,calc_utili!$B$5:$BT$5,0))</f>
        <v>0.641290774908577</v>
      </c>
      <c r="G106">
        <f>INDEX(calc_utili!$B$5:$BT$305,MATCH(Prod_4!$A106,calc_utili!$B$5:$B$305,0),MATCH(Prod_4!G$5,calc_utili!$B$5:$BT$5,0))</f>
        <v>2.1572011115445537</v>
      </c>
      <c r="H106">
        <f t="shared" si="3"/>
        <v>7.8899442533884736</v>
      </c>
      <c r="J106" s="59">
        <f t="shared" si="2"/>
        <v>2670.2950566263289</v>
      </c>
    </row>
    <row r="107" spans="1:10" x14ac:dyDescent="0.25">
      <c r="A107">
        <v>999999555</v>
      </c>
      <c r="B107">
        <f>INDEX(calc_utili!$B$5:$BT$305,MATCH($A107,calc_utili!$B$5:$B$305,0),MATCH(B$5,calc_utili!$B$5:$BT$5,0))</f>
        <v>-0.75741982851548795</v>
      </c>
      <c r="C107">
        <f>INDEX(calc_utili!$B$5:$BT$305,MATCH($A107,calc_utili!$B$5:$B$305,0),MATCH(C$5,calc_utili!$B$5:$BT$5,0))</f>
        <v>2.15810156892063</v>
      </c>
      <c r="D107">
        <f>INDEX(calc_utili!$B$5:$BT$305,MATCH($A107,calc_utili!$B$5:$B$305,0),MATCH(D$5,calc_utili!$B$5:$BT$5,0))</f>
        <v>1.40234560418832</v>
      </c>
      <c r="E107">
        <f>INDEX(calc_utili!$B$5:$BT$305,MATCH($A107,calc_utili!$B$5:$B$305,0),MATCH(E$5,calc_utili!$B$5:$BT$5,0))</f>
        <v>1.19940876443309</v>
      </c>
      <c r="F107">
        <f>INDEX(calc_utili!$B$5:$BT$305,MATCH($A107,calc_utili!$B$5:$B$305,0),MATCH(F$5,calc_utili!$B$5:$BT$5,0))</f>
        <v>-0.38885869542053703</v>
      </c>
      <c r="G107">
        <f>INDEX(calc_utili!$B$5:$BT$305,MATCH(Prod_4!$A107,calc_utili!$B$5:$B$305,0),MATCH(Prod_4!G$5,calc_utili!$B$5:$BT$5,0))</f>
        <v>1.8863371404628735</v>
      </c>
      <c r="H107">
        <f t="shared" si="3"/>
        <v>5.499914554068889</v>
      </c>
      <c r="J107" s="59">
        <f t="shared" si="2"/>
        <v>244.67102522745606</v>
      </c>
    </row>
    <row r="108" spans="1:10" x14ac:dyDescent="0.25">
      <c r="A108">
        <v>999999556</v>
      </c>
      <c r="B108">
        <f>INDEX(calc_utili!$B$5:$BT$305,MATCH($A108,calc_utili!$B$5:$B$305,0),MATCH(B$5,calc_utili!$B$5:$BT$5,0))</f>
        <v>0.32436111868547801</v>
      </c>
      <c r="C108">
        <f>INDEX(calc_utili!$B$5:$BT$305,MATCH($A108,calc_utili!$B$5:$B$305,0),MATCH(C$5,calc_utili!$B$5:$BT$5,0))</f>
        <v>4.5330133051279304</v>
      </c>
      <c r="D108">
        <f>INDEX(calc_utili!$B$5:$BT$305,MATCH($A108,calc_utili!$B$5:$B$305,0),MATCH(D$5,calc_utili!$B$5:$BT$5,0))</f>
        <v>1.3004127787365101</v>
      </c>
      <c r="E108">
        <f>INDEX(calc_utili!$B$5:$BT$305,MATCH($A108,calc_utili!$B$5:$B$305,0),MATCH(E$5,calc_utili!$B$5:$BT$5,0))</f>
        <v>0.12016931763891101</v>
      </c>
      <c r="F108">
        <f>INDEX(calc_utili!$B$5:$BT$305,MATCH($A108,calc_utili!$B$5:$B$305,0),MATCH(F$5,calc_utili!$B$5:$BT$5,0))</f>
        <v>2.9021251255180101E-2</v>
      </c>
      <c r="G108">
        <f>INDEX(calc_utili!$B$5:$BT$305,MATCH(Prod_4!$A108,calc_utili!$B$5:$B$305,0),MATCH(Prod_4!G$5,calc_utili!$B$5:$BT$5,0))</f>
        <v>1.8792709644524122</v>
      </c>
      <c r="H108">
        <f t="shared" si="3"/>
        <v>8.1862487358964238</v>
      </c>
      <c r="J108" s="59">
        <f t="shared" si="2"/>
        <v>3591.2253124063586</v>
      </c>
    </row>
    <row r="109" spans="1:10" x14ac:dyDescent="0.25">
      <c r="A109">
        <v>999999557</v>
      </c>
      <c r="B109">
        <f>INDEX(calc_utili!$B$5:$BT$305,MATCH($A109,calc_utili!$B$5:$B$305,0),MATCH(B$5,calc_utili!$B$5:$BT$5,0))</f>
        <v>-8.3587167197103601E-2</v>
      </c>
      <c r="C109">
        <f>INDEX(calc_utili!$B$5:$BT$305,MATCH($A109,calc_utili!$B$5:$B$305,0),MATCH(C$5,calc_utili!$B$5:$BT$5,0))</f>
        <v>4.7262745688390204</v>
      </c>
      <c r="D109">
        <f>INDEX(calc_utili!$B$5:$BT$305,MATCH($A109,calc_utili!$B$5:$B$305,0),MATCH(D$5,calc_utili!$B$5:$BT$5,0))</f>
        <v>0.92358948699010501</v>
      </c>
      <c r="E109">
        <f>INDEX(calc_utili!$B$5:$BT$305,MATCH($A109,calc_utili!$B$5:$B$305,0),MATCH(E$5,calc_utili!$B$5:$BT$5,0))</f>
        <v>0.45054451128609402</v>
      </c>
      <c r="F109">
        <f>INDEX(calc_utili!$B$5:$BT$305,MATCH($A109,calc_utili!$B$5:$B$305,0),MATCH(F$5,calc_utili!$B$5:$BT$5,0))</f>
        <v>-0.41110616316654802</v>
      </c>
      <c r="G109">
        <f>INDEX(calc_utili!$B$5:$BT$305,MATCH(Prod_4!$A109,calc_utili!$B$5:$B$305,0),MATCH(Prod_4!G$5,calc_utili!$B$5:$BT$5,0))</f>
        <v>1.5452160768866809</v>
      </c>
      <c r="H109">
        <f t="shared" si="3"/>
        <v>7.1509313136382486</v>
      </c>
      <c r="J109" s="59">
        <f t="shared" si="2"/>
        <v>1275.2931001424251</v>
      </c>
    </row>
    <row r="110" spans="1:10" x14ac:dyDescent="0.25">
      <c r="A110">
        <v>999999558</v>
      </c>
      <c r="B110">
        <f>INDEX(calc_utili!$B$5:$BT$305,MATCH($A110,calc_utili!$B$5:$B$305,0),MATCH(B$5,calc_utili!$B$5:$BT$5,0))</f>
        <v>-1.8099204411474701</v>
      </c>
      <c r="C110">
        <f>INDEX(calc_utili!$B$5:$BT$305,MATCH($A110,calc_utili!$B$5:$B$305,0),MATCH(C$5,calc_utili!$B$5:$BT$5,0))</f>
        <v>1.93162699449324</v>
      </c>
      <c r="D110">
        <f>INDEX(calc_utili!$B$5:$BT$305,MATCH($A110,calc_utili!$B$5:$B$305,0),MATCH(D$5,calc_utili!$B$5:$BT$5,0))</f>
        <v>1.2030019397121099</v>
      </c>
      <c r="E110">
        <f>INDEX(calc_utili!$B$5:$BT$305,MATCH($A110,calc_utili!$B$5:$B$305,0),MATCH(E$5,calc_utili!$B$5:$BT$5,0))</f>
        <v>0.34230434603909299</v>
      </c>
      <c r="F110">
        <f>INDEX(calc_utili!$B$5:$BT$305,MATCH($A110,calc_utili!$B$5:$B$305,0),MATCH(F$5,calc_utili!$B$5:$BT$5,0))</f>
        <v>-7.3609989579611207E-2</v>
      </c>
      <c r="G110">
        <f>INDEX(calc_utili!$B$5:$BT$305,MATCH(Prod_4!$A110,calc_utili!$B$5:$B$305,0),MATCH(Prod_4!G$5,calc_utili!$B$5:$BT$5,0))</f>
        <v>1.6743388864967663</v>
      </c>
      <c r="H110">
        <f t="shared" si="3"/>
        <v>3.2677417360141279</v>
      </c>
      <c r="J110" s="59">
        <f t="shared" si="2"/>
        <v>26.251988433440957</v>
      </c>
    </row>
    <row r="111" spans="1:10" x14ac:dyDescent="0.25">
      <c r="A111">
        <v>999999559</v>
      </c>
      <c r="B111">
        <f>INDEX(calc_utili!$B$5:$BT$305,MATCH($A111,calc_utili!$B$5:$B$305,0),MATCH(B$5,calc_utili!$B$5:$BT$5,0))</f>
        <v>2.32584343429397</v>
      </c>
      <c r="C111">
        <f>INDEX(calc_utili!$B$5:$BT$305,MATCH($A111,calc_utili!$B$5:$B$305,0),MATCH(C$5,calc_utili!$B$5:$BT$5,0))</f>
        <v>1.1954316857029801</v>
      </c>
      <c r="D111">
        <f>INDEX(calc_utili!$B$5:$BT$305,MATCH($A111,calc_utili!$B$5:$B$305,0),MATCH(D$5,calc_utili!$B$5:$BT$5,0))</f>
        <v>-0.58104781926926696</v>
      </c>
      <c r="E111">
        <f>INDEX(calc_utili!$B$5:$BT$305,MATCH($A111,calc_utili!$B$5:$B$305,0),MATCH(E$5,calc_utili!$B$5:$BT$5,0))</f>
        <v>-0.48344751978274603</v>
      </c>
      <c r="F111">
        <f>INDEX(calc_utili!$B$5:$BT$305,MATCH($A111,calc_utili!$B$5:$B$305,0),MATCH(F$5,calc_utili!$B$5:$BT$5,0))</f>
        <v>1.6060741525165301</v>
      </c>
      <c r="G111">
        <f>INDEX(calc_utili!$B$5:$BT$305,MATCH(Prod_4!$A111,calc_utili!$B$5:$B$305,0),MATCH(Prod_4!G$5,calc_utili!$B$5:$BT$5,0))</f>
        <v>2.9009773296499439</v>
      </c>
      <c r="H111">
        <f t="shared" si="3"/>
        <v>6.9638312631114108</v>
      </c>
      <c r="J111" s="59">
        <f t="shared" si="2"/>
        <v>1057.6780474288757</v>
      </c>
    </row>
    <row r="112" spans="1:10" x14ac:dyDescent="0.25">
      <c r="A112">
        <v>999999560</v>
      </c>
      <c r="B112">
        <f>INDEX(calc_utili!$B$5:$BT$305,MATCH($A112,calc_utili!$B$5:$B$305,0),MATCH(B$5,calc_utili!$B$5:$BT$5,0))</f>
        <v>-0.48399700021782299</v>
      </c>
      <c r="C112">
        <f>INDEX(calc_utili!$B$5:$BT$305,MATCH($A112,calc_utili!$B$5:$B$305,0),MATCH(C$5,calc_utili!$B$5:$BT$5,0))</f>
        <v>0.47095655973855999</v>
      </c>
      <c r="D112">
        <f>INDEX(calc_utili!$B$5:$BT$305,MATCH($A112,calc_utili!$B$5:$B$305,0),MATCH(D$5,calc_utili!$B$5:$BT$5,0))</f>
        <v>-0.123828686576198</v>
      </c>
      <c r="E112">
        <f>INDEX(calc_utili!$B$5:$BT$305,MATCH($A112,calc_utili!$B$5:$B$305,0),MATCH(E$5,calc_utili!$B$5:$BT$5,0))</f>
        <v>0.20739056076553</v>
      </c>
      <c r="F112">
        <f>INDEX(calc_utili!$B$5:$BT$305,MATCH($A112,calc_utili!$B$5:$B$305,0),MATCH(F$5,calc_utili!$B$5:$BT$5,0))</f>
        <v>0.185972348833947</v>
      </c>
      <c r="G112">
        <f>INDEX(calc_utili!$B$5:$BT$305,MATCH(Prod_4!$A112,calc_utili!$B$5:$B$305,0),MATCH(Prod_4!G$5,calc_utili!$B$5:$BT$5,0))</f>
        <v>2.8163382379242776</v>
      </c>
      <c r="H112">
        <f t="shared" si="3"/>
        <v>3.0728320204682937</v>
      </c>
      <c r="J112" s="59">
        <f t="shared" si="2"/>
        <v>21.602996252602537</v>
      </c>
    </row>
    <row r="113" spans="1:10" x14ac:dyDescent="0.25">
      <c r="A113">
        <v>999999562</v>
      </c>
      <c r="B113">
        <f>INDEX(calc_utili!$B$5:$BT$305,MATCH($A113,calc_utili!$B$5:$B$305,0),MATCH(B$5,calc_utili!$B$5:$BT$5,0))</f>
        <v>1.8695202497771199</v>
      </c>
      <c r="C113">
        <f>INDEX(calc_utili!$B$5:$BT$305,MATCH($A113,calc_utili!$B$5:$B$305,0),MATCH(C$5,calc_utili!$B$5:$BT$5,0))</f>
        <v>3.6887500396108099</v>
      </c>
      <c r="D113">
        <f>INDEX(calc_utili!$B$5:$BT$305,MATCH($A113,calc_utili!$B$5:$B$305,0),MATCH(D$5,calc_utili!$B$5:$BT$5,0))</f>
        <v>0.39536718705398499</v>
      </c>
      <c r="E113">
        <f>INDEX(calc_utili!$B$5:$BT$305,MATCH($A113,calc_utili!$B$5:$B$305,0),MATCH(E$5,calc_utili!$B$5:$BT$5,0))</f>
        <v>0.26801259412129202</v>
      </c>
      <c r="F113">
        <f>INDEX(calc_utili!$B$5:$BT$305,MATCH($A113,calc_utili!$B$5:$B$305,0),MATCH(F$5,calc_utili!$B$5:$BT$5,0))</f>
        <v>0.69485893872615601</v>
      </c>
      <c r="G113">
        <f>INDEX(calc_utili!$B$5:$BT$305,MATCH(Prod_4!$A113,calc_utili!$B$5:$B$305,0),MATCH(Prod_4!G$5,calc_utili!$B$5:$BT$5,0))</f>
        <v>1.3428415760319297</v>
      </c>
      <c r="H113">
        <f t="shared" si="3"/>
        <v>8.2593505853212932</v>
      </c>
      <c r="J113" s="59">
        <f t="shared" si="2"/>
        <v>3863.5842172886423</v>
      </c>
    </row>
    <row r="114" spans="1:10" x14ac:dyDescent="0.25">
      <c r="A114">
        <v>999999564</v>
      </c>
      <c r="B114">
        <f>INDEX(calc_utili!$B$5:$BT$305,MATCH($A114,calc_utili!$B$5:$B$305,0),MATCH(B$5,calc_utili!$B$5:$BT$5,0))</f>
        <v>-2.3436192555344202</v>
      </c>
      <c r="C114">
        <f>INDEX(calc_utili!$B$5:$BT$305,MATCH($A114,calc_utili!$B$5:$B$305,0),MATCH(C$5,calc_utili!$B$5:$BT$5,0))</f>
        <v>3.1312038402350901</v>
      </c>
      <c r="D114">
        <f>INDEX(calc_utili!$B$5:$BT$305,MATCH($A114,calc_utili!$B$5:$B$305,0),MATCH(D$5,calc_utili!$B$5:$BT$5,0))</f>
        <v>0.464742610348928</v>
      </c>
      <c r="E114">
        <f>INDEX(calc_utili!$B$5:$BT$305,MATCH($A114,calc_utili!$B$5:$B$305,0),MATCH(E$5,calc_utili!$B$5:$BT$5,0))</f>
        <v>-0.32644092645301498</v>
      </c>
      <c r="F114">
        <f>INDEX(calc_utili!$B$5:$BT$305,MATCH($A114,calc_utili!$B$5:$B$305,0),MATCH(F$5,calc_utili!$B$5:$BT$5,0))</f>
        <v>-0.85484431068365196</v>
      </c>
      <c r="G114">
        <f>INDEX(calc_utili!$B$5:$BT$305,MATCH(Prod_4!$A114,calc_utili!$B$5:$B$305,0),MATCH(Prod_4!G$5,calc_utili!$B$5:$BT$5,0))</f>
        <v>1.9908090142692387</v>
      </c>
      <c r="H114">
        <f t="shared" si="3"/>
        <v>2.0618509721821696</v>
      </c>
      <c r="J114" s="59">
        <f t="shared" si="2"/>
        <v>7.8605059310068253</v>
      </c>
    </row>
    <row r="115" spans="1:10" x14ac:dyDescent="0.25">
      <c r="A115">
        <v>999999571</v>
      </c>
      <c r="B115">
        <f>INDEX(calc_utili!$B$5:$BT$305,MATCH($A115,calc_utili!$B$5:$B$305,0),MATCH(B$5,calc_utili!$B$5:$BT$5,0))</f>
        <v>-3.2554931778496301</v>
      </c>
      <c r="C115">
        <f>INDEX(calc_utili!$B$5:$BT$305,MATCH($A115,calc_utili!$B$5:$B$305,0),MATCH(C$5,calc_utili!$B$5:$BT$5,0))</f>
        <v>-0.26307995175405102</v>
      </c>
      <c r="D115">
        <f>INDEX(calc_utili!$B$5:$BT$305,MATCH($A115,calc_utili!$B$5:$B$305,0),MATCH(D$5,calc_utili!$B$5:$BT$5,0))</f>
        <v>0.35360593268815099</v>
      </c>
      <c r="E115">
        <f>INDEX(calc_utili!$B$5:$BT$305,MATCH($A115,calc_utili!$B$5:$B$305,0),MATCH(E$5,calc_utili!$B$5:$BT$5,0))</f>
        <v>0.46171738322523498</v>
      </c>
      <c r="F115">
        <f>INDEX(calc_utili!$B$5:$BT$305,MATCH($A115,calc_utili!$B$5:$B$305,0),MATCH(F$5,calc_utili!$B$5:$BT$5,0))</f>
        <v>-0.27854864473489799</v>
      </c>
      <c r="G115">
        <f>INDEX(calc_utili!$B$5:$BT$305,MATCH(Prod_4!$A115,calc_utili!$B$5:$B$305,0),MATCH(Prod_4!G$5,calc_utili!$B$5:$BT$5,0))</f>
        <v>-6.0381070474877396E-2</v>
      </c>
      <c r="H115">
        <f t="shared" si="3"/>
        <v>-3.0421795289000708</v>
      </c>
      <c r="J115" s="59">
        <f t="shared" si="2"/>
        <v>4.7730745503759199E-2</v>
      </c>
    </row>
    <row r="116" spans="1:10" x14ac:dyDescent="0.25">
      <c r="A116">
        <v>999999573</v>
      </c>
      <c r="B116">
        <f>INDEX(calc_utili!$B$5:$BT$305,MATCH($A116,calc_utili!$B$5:$B$305,0),MATCH(B$5,calc_utili!$B$5:$BT$5,0))</f>
        <v>-1.2023070858154E-3</v>
      </c>
      <c r="C116">
        <f>INDEX(calc_utili!$B$5:$BT$305,MATCH($A116,calc_utili!$B$5:$B$305,0),MATCH(C$5,calc_utili!$B$5:$BT$5,0))</f>
        <v>1.56089475708701</v>
      </c>
      <c r="D116">
        <f>INDEX(calc_utili!$B$5:$BT$305,MATCH($A116,calc_utili!$B$5:$B$305,0),MATCH(D$5,calc_utili!$B$5:$BT$5,0))</f>
        <v>0.122194491850025</v>
      </c>
      <c r="E116">
        <f>INDEX(calc_utili!$B$5:$BT$305,MATCH($A116,calc_utili!$B$5:$B$305,0),MATCH(E$5,calc_utili!$B$5:$BT$5,0))</f>
        <v>1.2119573160417301E-2</v>
      </c>
      <c r="F116">
        <f>INDEX(calc_utili!$B$5:$BT$305,MATCH($A116,calc_utili!$B$5:$B$305,0),MATCH(F$5,calc_utili!$B$5:$BT$5,0))</f>
        <v>0.92579396699326599</v>
      </c>
      <c r="G116">
        <f>INDEX(calc_utili!$B$5:$BT$305,MATCH(Prod_4!$A116,calc_utili!$B$5:$B$305,0),MATCH(Prod_4!G$5,calc_utili!$B$5:$BT$5,0))</f>
        <v>0.98488662947818195</v>
      </c>
      <c r="H116">
        <f t="shared" si="3"/>
        <v>3.6046871114830852</v>
      </c>
      <c r="J116" s="59">
        <f t="shared" si="2"/>
        <v>36.77017709099384</v>
      </c>
    </row>
    <row r="117" spans="1:10" x14ac:dyDescent="0.25">
      <c r="A117">
        <v>999999574</v>
      </c>
      <c r="B117">
        <f>INDEX(calc_utili!$B$5:$BT$305,MATCH($A117,calc_utili!$B$5:$B$305,0),MATCH(B$5,calc_utili!$B$5:$BT$5,0))</f>
        <v>6.8750063344437701E-2</v>
      </c>
      <c r="C117">
        <f>INDEX(calc_utili!$B$5:$BT$305,MATCH($A117,calc_utili!$B$5:$B$305,0),MATCH(C$5,calc_utili!$B$5:$BT$5,0))</f>
        <v>1.7464161574124399</v>
      </c>
      <c r="D117">
        <f>INDEX(calc_utili!$B$5:$BT$305,MATCH($A117,calc_utili!$B$5:$B$305,0),MATCH(D$5,calc_utili!$B$5:$BT$5,0))</f>
        <v>1.5461641162692299</v>
      </c>
      <c r="E117">
        <f>INDEX(calc_utili!$B$5:$BT$305,MATCH($A117,calc_utili!$B$5:$B$305,0),MATCH(E$5,calc_utili!$B$5:$BT$5,0))</f>
        <v>1.0441984467705601</v>
      </c>
      <c r="F117">
        <f>INDEX(calc_utili!$B$5:$BT$305,MATCH($A117,calc_utili!$B$5:$B$305,0),MATCH(F$5,calc_utili!$B$5:$BT$5,0))</f>
        <v>1.21163767257639</v>
      </c>
      <c r="G117">
        <f>INDEX(calc_utili!$B$5:$BT$305,MATCH(Prod_4!$A117,calc_utili!$B$5:$B$305,0),MATCH(Prod_4!G$5,calc_utili!$B$5:$BT$5,0))</f>
        <v>1.9617588372080608</v>
      </c>
      <c r="H117">
        <f t="shared" si="3"/>
        <v>7.5789252935811184</v>
      </c>
      <c r="J117" s="59">
        <f t="shared" si="2"/>
        <v>1956.5251449638995</v>
      </c>
    </row>
    <row r="118" spans="1:10" x14ac:dyDescent="0.25">
      <c r="A118">
        <v>999999576</v>
      </c>
      <c r="B118">
        <f>INDEX(calc_utili!$B$5:$BT$305,MATCH($A118,calc_utili!$B$5:$B$305,0),MATCH(B$5,calc_utili!$B$5:$BT$5,0))</f>
        <v>-0.83492150494793105</v>
      </c>
      <c r="C118">
        <f>INDEX(calc_utili!$B$5:$BT$305,MATCH($A118,calc_utili!$B$5:$B$305,0),MATCH(C$5,calc_utili!$B$5:$BT$5,0))</f>
        <v>0.57385594172991605</v>
      </c>
      <c r="D118">
        <f>INDEX(calc_utili!$B$5:$BT$305,MATCH($A118,calc_utili!$B$5:$B$305,0),MATCH(D$5,calc_utili!$B$5:$BT$5,0))</f>
        <v>-0.35976651909836899</v>
      </c>
      <c r="E118">
        <f>INDEX(calc_utili!$B$5:$BT$305,MATCH($A118,calc_utili!$B$5:$B$305,0),MATCH(E$5,calc_utili!$B$5:$BT$5,0))</f>
        <v>-0.89020310549486104</v>
      </c>
      <c r="F118">
        <f>INDEX(calc_utili!$B$5:$BT$305,MATCH($A118,calc_utili!$B$5:$B$305,0),MATCH(F$5,calc_utili!$B$5:$BT$5,0))</f>
        <v>-0.100181187893247</v>
      </c>
      <c r="G118">
        <f>INDEX(calc_utili!$B$5:$BT$305,MATCH(Prod_4!$A118,calc_utili!$B$5:$B$305,0),MATCH(Prod_4!G$5,calc_utili!$B$5:$BT$5,0))</f>
        <v>0.40017799237342677</v>
      </c>
      <c r="H118">
        <f t="shared" si="3"/>
        <v>-1.2110383833310652</v>
      </c>
      <c r="J118" s="59">
        <f t="shared" si="2"/>
        <v>0.29788779705403662</v>
      </c>
    </row>
    <row r="119" spans="1:10" x14ac:dyDescent="0.25">
      <c r="A119">
        <v>999999577</v>
      </c>
      <c r="B119">
        <f>INDEX(calc_utili!$B$5:$BT$305,MATCH($A119,calc_utili!$B$5:$B$305,0),MATCH(B$5,calc_utili!$B$5:$BT$5,0))</f>
        <v>-2.3879516254886899</v>
      </c>
      <c r="C119">
        <f>INDEX(calc_utili!$B$5:$BT$305,MATCH($A119,calc_utili!$B$5:$B$305,0),MATCH(C$5,calc_utili!$B$5:$BT$5,0))</f>
        <v>1.19726332773216</v>
      </c>
      <c r="D119">
        <f>INDEX(calc_utili!$B$5:$BT$305,MATCH($A119,calc_utili!$B$5:$B$305,0),MATCH(D$5,calc_utili!$B$5:$BT$5,0))</f>
        <v>3.49360814995721E-2</v>
      </c>
      <c r="E119">
        <f>INDEX(calc_utili!$B$5:$BT$305,MATCH($A119,calc_utili!$B$5:$B$305,0),MATCH(E$5,calc_utili!$B$5:$BT$5,0))</f>
        <v>0.40719894851953198</v>
      </c>
      <c r="F119">
        <f>INDEX(calc_utili!$B$5:$BT$305,MATCH($A119,calc_utili!$B$5:$B$305,0),MATCH(F$5,calc_utili!$B$5:$BT$5,0))</f>
        <v>0.14592890871491801</v>
      </c>
      <c r="G119">
        <f>INDEX(calc_utili!$B$5:$BT$305,MATCH(Prod_4!$A119,calc_utili!$B$5:$B$305,0),MATCH(Prod_4!G$5,calc_utili!$B$5:$BT$5,0))</f>
        <v>1.4695464228344672</v>
      </c>
      <c r="H119">
        <f t="shared" si="3"/>
        <v>0.86692206381195946</v>
      </c>
      <c r="J119" s="59">
        <f t="shared" si="2"/>
        <v>2.3795753890675009</v>
      </c>
    </row>
    <row r="120" spans="1:10" x14ac:dyDescent="0.25">
      <c r="A120">
        <v>999999578</v>
      </c>
      <c r="B120">
        <f>INDEX(calc_utili!$B$5:$BT$305,MATCH($A120,calc_utili!$B$5:$B$305,0),MATCH(B$5,calc_utili!$B$5:$BT$5,0))</f>
        <v>-0.84016082865142105</v>
      </c>
      <c r="C120">
        <f>INDEX(calc_utili!$B$5:$BT$305,MATCH($A120,calc_utili!$B$5:$B$305,0),MATCH(C$5,calc_utili!$B$5:$BT$5,0))</f>
        <v>-0.86777055272125603</v>
      </c>
      <c r="D120">
        <f>INDEX(calc_utili!$B$5:$BT$305,MATCH($A120,calc_utili!$B$5:$B$305,0),MATCH(D$5,calc_utili!$B$5:$BT$5,0))</f>
        <v>0.338006220330062</v>
      </c>
      <c r="E120">
        <f>INDEX(calc_utili!$B$5:$BT$305,MATCH($A120,calc_utili!$B$5:$B$305,0),MATCH(E$5,calc_utili!$B$5:$BT$5,0))</f>
        <v>0.92258895384595696</v>
      </c>
      <c r="F120">
        <f>INDEX(calc_utili!$B$5:$BT$305,MATCH($A120,calc_utili!$B$5:$B$305,0),MATCH(F$5,calc_utili!$B$5:$BT$5,0))</f>
        <v>-1.0654796803781501</v>
      </c>
      <c r="G120">
        <f>INDEX(calc_utili!$B$5:$BT$305,MATCH(Prod_4!$A120,calc_utili!$B$5:$B$305,0),MATCH(Prod_4!G$5,calc_utili!$B$5:$BT$5,0))</f>
        <v>0.83342951381070485</v>
      </c>
      <c r="H120">
        <f t="shared" si="3"/>
        <v>-0.67938637376410327</v>
      </c>
      <c r="J120" s="59">
        <f t="shared" si="2"/>
        <v>0.50692796124322959</v>
      </c>
    </row>
    <row r="121" spans="1:10" x14ac:dyDescent="0.25">
      <c r="A121">
        <v>999999579</v>
      </c>
      <c r="B121">
        <f>INDEX(calc_utili!$B$5:$BT$305,MATCH($A121,calc_utili!$B$5:$B$305,0),MATCH(B$5,calc_utili!$B$5:$BT$5,0))</f>
        <v>-1.32748000979206</v>
      </c>
      <c r="C121">
        <f>INDEX(calc_utili!$B$5:$BT$305,MATCH($A121,calc_utili!$B$5:$B$305,0),MATCH(C$5,calc_utili!$B$5:$BT$5,0))</f>
        <v>2.6517892941538102</v>
      </c>
      <c r="D121">
        <f>INDEX(calc_utili!$B$5:$BT$305,MATCH($A121,calc_utili!$B$5:$B$305,0),MATCH(D$5,calc_utili!$B$5:$BT$5,0))</f>
        <v>-0.37974515488412403</v>
      </c>
      <c r="E121">
        <f>INDEX(calc_utili!$B$5:$BT$305,MATCH($A121,calc_utili!$B$5:$B$305,0),MATCH(E$5,calc_utili!$B$5:$BT$5,0))</f>
        <v>0.557251469700485</v>
      </c>
      <c r="F121">
        <f>INDEX(calc_utili!$B$5:$BT$305,MATCH($A121,calc_utili!$B$5:$B$305,0),MATCH(F$5,calc_utili!$B$5:$BT$5,0))</f>
        <v>0.31474227477830802</v>
      </c>
      <c r="G121">
        <f>INDEX(calc_utili!$B$5:$BT$305,MATCH(Prod_4!$A121,calc_utili!$B$5:$B$305,0),MATCH(Prod_4!G$5,calc_utili!$B$5:$BT$5,0))</f>
        <v>0.83171845361933361</v>
      </c>
      <c r="H121">
        <f t="shared" si="3"/>
        <v>2.6482763275757528</v>
      </c>
      <c r="J121" s="59">
        <f t="shared" si="2"/>
        <v>14.129662733349891</v>
      </c>
    </row>
    <row r="122" spans="1:10" x14ac:dyDescent="0.25">
      <c r="A122">
        <v>999999580</v>
      </c>
      <c r="B122">
        <f>INDEX(calc_utili!$B$5:$BT$305,MATCH($A122,calc_utili!$B$5:$B$305,0),MATCH(B$5,calc_utili!$B$5:$BT$5,0))</f>
        <v>-2.31542366168211</v>
      </c>
      <c r="C122">
        <f>INDEX(calc_utili!$B$5:$BT$305,MATCH($A122,calc_utili!$B$5:$B$305,0),MATCH(C$5,calc_utili!$B$5:$BT$5,0))</f>
        <v>1.0525177553204099</v>
      </c>
      <c r="D122">
        <f>INDEX(calc_utili!$B$5:$BT$305,MATCH($A122,calc_utili!$B$5:$B$305,0),MATCH(D$5,calc_utili!$B$5:$BT$5,0))</f>
        <v>1.6654391881894999E-3</v>
      </c>
      <c r="E122">
        <f>INDEX(calc_utili!$B$5:$BT$305,MATCH($A122,calc_utili!$B$5:$B$305,0),MATCH(E$5,calc_utili!$B$5:$BT$5,0))</f>
        <v>0.197186759726862</v>
      </c>
      <c r="F122">
        <f>INDEX(calc_utili!$B$5:$BT$305,MATCH($A122,calc_utili!$B$5:$B$305,0),MATCH(F$5,calc_utili!$B$5:$BT$5,0))</f>
        <v>-0.61477791207683896</v>
      </c>
      <c r="G122">
        <f>INDEX(calc_utili!$B$5:$BT$305,MATCH(Prod_4!$A122,calc_utili!$B$5:$B$305,0),MATCH(Prod_4!G$5,calc_utili!$B$5:$BT$5,0))</f>
        <v>-0.15043926462436119</v>
      </c>
      <c r="H122">
        <f t="shared" si="3"/>
        <v>-1.8292708841478489</v>
      </c>
      <c r="J122" s="59">
        <f t="shared" si="2"/>
        <v>0.16053057049942493</v>
      </c>
    </row>
    <row r="123" spans="1:10" x14ac:dyDescent="0.25">
      <c r="A123">
        <v>999999581</v>
      </c>
      <c r="B123">
        <f>INDEX(calc_utili!$B$5:$BT$305,MATCH($A123,calc_utili!$B$5:$B$305,0),MATCH(B$5,calc_utili!$B$5:$BT$5,0))</f>
        <v>-1.20489937413029</v>
      </c>
      <c r="C123">
        <f>INDEX(calc_utili!$B$5:$BT$305,MATCH($A123,calc_utili!$B$5:$B$305,0),MATCH(C$5,calc_utili!$B$5:$BT$5,0))</f>
        <v>0.104651277845663</v>
      </c>
      <c r="D123">
        <f>INDEX(calc_utili!$B$5:$BT$305,MATCH($A123,calc_utili!$B$5:$B$305,0),MATCH(D$5,calc_utili!$B$5:$BT$5,0))</f>
        <v>0.38525837028042198</v>
      </c>
      <c r="E123">
        <f>INDEX(calc_utili!$B$5:$BT$305,MATCH($A123,calc_utili!$B$5:$B$305,0),MATCH(E$5,calc_utili!$B$5:$BT$5,0))</f>
        <v>0.86199429623323598</v>
      </c>
      <c r="F123">
        <f>INDEX(calc_utili!$B$5:$BT$305,MATCH($A123,calc_utili!$B$5:$B$305,0),MATCH(F$5,calc_utili!$B$5:$BT$5,0))</f>
        <v>0.36950962441760798</v>
      </c>
      <c r="G123">
        <f>INDEX(calc_utili!$B$5:$BT$305,MATCH(Prod_4!$A123,calc_utili!$B$5:$B$305,0),MATCH(Prod_4!G$5,calc_utili!$B$5:$BT$5,0))</f>
        <v>0.91261707073012088</v>
      </c>
      <c r="H123">
        <f t="shared" si="3"/>
        <v>1.4291312653767598</v>
      </c>
      <c r="J123" s="59">
        <f t="shared" si="2"/>
        <v>4.1750705876304171</v>
      </c>
    </row>
    <row r="124" spans="1:10" x14ac:dyDescent="0.25">
      <c r="A124">
        <v>999999582</v>
      </c>
      <c r="B124">
        <f>INDEX(calc_utili!$B$5:$BT$305,MATCH($A124,calc_utili!$B$5:$B$305,0),MATCH(B$5,calc_utili!$B$5:$BT$5,0))</f>
        <v>-2.93775401382729</v>
      </c>
      <c r="C124">
        <f>INDEX(calc_utili!$B$5:$BT$305,MATCH($A124,calc_utili!$B$5:$B$305,0),MATCH(C$5,calc_utili!$B$5:$BT$5,0))</f>
        <v>2.1681773384078902</v>
      </c>
      <c r="D124">
        <f>INDEX(calc_utili!$B$5:$BT$305,MATCH($A124,calc_utili!$B$5:$B$305,0),MATCH(D$5,calc_utili!$B$5:$BT$5,0))</f>
        <v>0.57065376981317895</v>
      </c>
      <c r="E124">
        <f>INDEX(calc_utili!$B$5:$BT$305,MATCH($A124,calc_utili!$B$5:$B$305,0),MATCH(E$5,calc_utili!$B$5:$BT$5,0))</f>
        <v>-6.0996015450398899E-2</v>
      </c>
      <c r="F124">
        <f>INDEX(calc_utili!$B$5:$BT$305,MATCH($A124,calc_utili!$B$5:$B$305,0),MATCH(F$5,calc_utili!$B$5:$BT$5,0))</f>
        <v>0.21063005024376599</v>
      </c>
      <c r="G124">
        <f>INDEX(calc_utili!$B$5:$BT$305,MATCH(Prod_4!$A124,calc_utili!$B$5:$B$305,0),MATCH(Prod_4!G$5,calc_utili!$B$5:$BT$5,0))</f>
        <v>1.0716173546699013</v>
      </c>
      <c r="H124">
        <f t="shared" si="3"/>
        <v>1.0223284838570474</v>
      </c>
      <c r="J124" s="59">
        <f t="shared" si="2"/>
        <v>2.779659626948233</v>
      </c>
    </row>
    <row r="125" spans="1:10" x14ac:dyDescent="0.25">
      <c r="A125">
        <v>999999584</v>
      </c>
      <c r="B125">
        <f>INDEX(calc_utili!$B$5:$BT$305,MATCH($A125,calc_utili!$B$5:$B$305,0),MATCH(B$5,calc_utili!$B$5:$BT$5,0))</f>
        <v>-1.16659149031395</v>
      </c>
      <c r="C125">
        <f>INDEX(calc_utili!$B$5:$BT$305,MATCH($A125,calc_utili!$B$5:$B$305,0),MATCH(C$5,calc_utili!$B$5:$BT$5,0))</f>
        <v>-0.71989385396648597</v>
      </c>
      <c r="D125">
        <f>INDEX(calc_utili!$B$5:$BT$305,MATCH($A125,calc_utili!$B$5:$B$305,0),MATCH(D$5,calc_utili!$B$5:$BT$5,0))</f>
        <v>-2.6359181525168501E-2</v>
      </c>
      <c r="E125">
        <f>INDEX(calc_utili!$B$5:$BT$305,MATCH($A125,calc_utili!$B$5:$B$305,0),MATCH(E$5,calc_utili!$B$5:$BT$5,0))</f>
        <v>-1.4866808821659501</v>
      </c>
      <c r="F125">
        <f>INDEX(calc_utili!$B$5:$BT$305,MATCH($A125,calc_utili!$B$5:$B$305,0),MATCH(F$5,calc_utili!$B$5:$BT$5,0))</f>
        <v>0.16100600909343499</v>
      </c>
      <c r="G125">
        <f>INDEX(calc_utili!$B$5:$BT$305,MATCH(Prod_4!$A125,calc_utili!$B$5:$B$305,0),MATCH(Prod_4!G$5,calc_utili!$B$5:$BT$5,0))</f>
        <v>0.21564069370635197</v>
      </c>
      <c r="H125">
        <f t="shared" si="3"/>
        <v>-3.022878705171768</v>
      </c>
      <c r="J125" s="59">
        <f t="shared" si="2"/>
        <v>4.8660936054903091E-2</v>
      </c>
    </row>
    <row r="126" spans="1:10" x14ac:dyDescent="0.25">
      <c r="A126">
        <v>999999585</v>
      </c>
      <c r="B126">
        <f>INDEX(calc_utili!$B$5:$BT$305,MATCH($A126,calc_utili!$B$5:$B$305,0),MATCH(B$5,calc_utili!$B$5:$BT$5,0))</f>
        <v>-0.62837814579794105</v>
      </c>
      <c r="C126">
        <f>INDEX(calc_utili!$B$5:$BT$305,MATCH($A126,calc_utili!$B$5:$B$305,0),MATCH(C$5,calc_utili!$B$5:$BT$5,0))</f>
        <v>1.616276079778</v>
      </c>
      <c r="D126">
        <f>INDEX(calc_utili!$B$5:$BT$305,MATCH($A126,calc_utili!$B$5:$B$305,0),MATCH(D$5,calc_utili!$B$5:$BT$5,0))</f>
        <v>0.39490307774436001</v>
      </c>
      <c r="E126">
        <f>INDEX(calc_utili!$B$5:$BT$305,MATCH($A126,calc_utili!$B$5:$B$305,0),MATCH(E$5,calc_utili!$B$5:$BT$5,0))</f>
        <v>-0.15218520552547099</v>
      </c>
      <c r="F126">
        <f>INDEX(calc_utili!$B$5:$BT$305,MATCH($A126,calc_utili!$B$5:$B$305,0),MATCH(F$5,calc_utili!$B$5:$BT$5,0))</f>
        <v>-0.234545784369561</v>
      </c>
      <c r="G126">
        <f>INDEX(calc_utili!$B$5:$BT$305,MATCH(Prod_4!$A126,calc_utili!$B$5:$B$305,0),MATCH(Prod_4!G$5,calc_utili!$B$5:$BT$5,0))</f>
        <v>0.88037293885628243</v>
      </c>
      <c r="H126">
        <f t="shared" si="3"/>
        <v>1.8764429606856692</v>
      </c>
      <c r="J126" s="59">
        <f t="shared" si="2"/>
        <v>6.5302351978401427</v>
      </c>
    </row>
    <row r="127" spans="1:10" x14ac:dyDescent="0.25">
      <c r="A127">
        <v>999999586</v>
      </c>
      <c r="B127">
        <f>INDEX(calc_utili!$B$5:$BT$305,MATCH($A127,calc_utili!$B$5:$B$305,0),MATCH(B$5,calc_utili!$B$5:$BT$5,0))</f>
        <v>-0.29227757062772602</v>
      </c>
      <c r="C127">
        <f>INDEX(calc_utili!$B$5:$BT$305,MATCH($A127,calc_utili!$B$5:$B$305,0),MATCH(C$5,calc_utili!$B$5:$BT$5,0))</f>
        <v>2.9354147195285099</v>
      </c>
      <c r="D127">
        <f>INDEX(calc_utili!$B$5:$BT$305,MATCH($A127,calc_utili!$B$5:$B$305,0),MATCH(D$5,calc_utili!$B$5:$BT$5,0))</f>
        <v>-0.48406629520275701</v>
      </c>
      <c r="E127">
        <f>INDEX(calc_utili!$B$5:$BT$305,MATCH($A127,calc_utili!$B$5:$B$305,0),MATCH(E$5,calc_utili!$B$5:$BT$5,0))</f>
        <v>-0.19183711428555</v>
      </c>
      <c r="F127">
        <f>INDEX(calc_utili!$B$5:$BT$305,MATCH($A127,calc_utili!$B$5:$B$305,0),MATCH(F$5,calc_utili!$B$5:$BT$5,0))</f>
        <v>0.16401749157164999</v>
      </c>
      <c r="G127">
        <f>INDEX(calc_utili!$B$5:$BT$305,MATCH(Prod_4!$A127,calc_utili!$B$5:$B$305,0),MATCH(Prod_4!G$5,calc_utili!$B$5:$BT$5,0))</f>
        <v>1.3787894103702545</v>
      </c>
      <c r="H127">
        <f t="shared" si="3"/>
        <v>3.5100406413543812</v>
      </c>
      <c r="J127" s="59">
        <f t="shared" si="2"/>
        <v>33.449627194473315</v>
      </c>
    </row>
    <row r="128" spans="1:10" x14ac:dyDescent="0.25">
      <c r="A128">
        <v>999999587</v>
      </c>
      <c r="B128">
        <f>INDEX(calc_utili!$B$5:$BT$305,MATCH($A128,calc_utili!$B$5:$B$305,0),MATCH(B$5,calc_utili!$B$5:$BT$5,0))</f>
        <v>-0.813345576999988</v>
      </c>
      <c r="C128">
        <f>INDEX(calc_utili!$B$5:$BT$305,MATCH($A128,calc_utili!$B$5:$B$305,0),MATCH(C$5,calc_utili!$B$5:$BT$5,0))</f>
        <v>0.87333765551077502</v>
      </c>
      <c r="D128">
        <f>INDEX(calc_utili!$B$5:$BT$305,MATCH($A128,calc_utili!$B$5:$B$305,0),MATCH(D$5,calc_utili!$B$5:$BT$5,0))</f>
        <v>-8.8501734082802996E-3</v>
      </c>
      <c r="E128">
        <f>INDEX(calc_utili!$B$5:$BT$305,MATCH($A128,calc_utili!$B$5:$B$305,0),MATCH(E$5,calc_utili!$B$5:$BT$5,0))</f>
        <v>-0.69335611900780603</v>
      </c>
      <c r="F128">
        <f>INDEX(calc_utili!$B$5:$BT$305,MATCH($A128,calc_utili!$B$5:$B$305,0),MATCH(F$5,calc_utili!$B$5:$BT$5,0))</f>
        <v>5.0454598953119198E-2</v>
      </c>
      <c r="G128">
        <f>INDEX(calc_utili!$B$5:$BT$305,MATCH(Prod_4!$A128,calc_utili!$B$5:$B$305,0),MATCH(Prod_4!G$5,calc_utili!$B$5:$BT$5,0))</f>
        <v>0.79149259422527329</v>
      </c>
      <c r="H128">
        <f t="shared" si="3"/>
        <v>0.19973297927309319</v>
      </c>
      <c r="J128" s="59">
        <f t="shared" si="2"/>
        <v>1.2210766618470148</v>
      </c>
    </row>
    <row r="129" spans="1:10" x14ac:dyDescent="0.25">
      <c r="A129">
        <v>999999588</v>
      </c>
      <c r="B129">
        <f>INDEX(calc_utili!$B$5:$BT$305,MATCH($A129,calc_utili!$B$5:$B$305,0),MATCH(B$5,calc_utili!$B$5:$BT$5,0))</f>
        <v>-1.12450099894565</v>
      </c>
      <c r="C129">
        <f>INDEX(calc_utili!$B$5:$BT$305,MATCH($A129,calc_utili!$B$5:$B$305,0),MATCH(C$5,calc_utili!$B$5:$BT$5,0))</f>
        <v>0.67147951359273395</v>
      </c>
      <c r="D129">
        <f>INDEX(calc_utili!$B$5:$BT$305,MATCH($A129,calc_utili!$B$5:$B$305,0),MATCH(D$5,calc_utili!$B$5:$BT$5,0))</f>
        <v>-0.67983577896938996</v>
      </c>
      <c r="E129">
        <f>INDEX(calc_utili!$B$5:$BT$305,MATCH($A129,calc_utili!$B$5:$B$305,0),MATCH(E$5,calc_utili!$B$5:$BT$5,0))</f>
        <v>-0.55617002408781502</v>
      </c>
      <c r="F129">
        <f>INDEX(calc_utili!$B$5:$BT$305,MATCH($A129,calc_utili!$B$5:$B$305,0),MATCH(F$5,calc_utili!$B$5:$BT$5,0))</f>
        <v>1.5963595034581599</v>
      </c>
      <c r="G129">
        <f>INDEX(calc_utili!$B$5:$BT$305,MATCH(Prod_4!$A129,calc_utili!$B$5:$B$305,0),MATCH(Prod_4!G$5,calc_utili!$B$5:$BT$5,0))</f>
        <v>1.3865928766956959</v>
      </c>
      <c r="H129">
        <f t="shared" si="3"/>
        <v>1.2939250917437348</v>
      </c>
      <c r="J129" s="59">
        <f t="shared" si="2"/>
        <v>3.6470735969005852</v>
      </c>
    </row>
    <row r="130" spans="1:10" x14ac:dyDescent="0.25">
      <c r="A130">
        <v>999999589</v>
      </c>
      <c r="B130">
        <f>INDEX(calc_utili!$B$5:$BT$305,MATCH($A130,calc_utili!$B$5:$B$305,0),MATCH(B$5,calc_utili!$B$5:$BT$5,0))</f>
        <v>-0.55400758386577997</v>
      </c>
      <c r="C130">
        <f>INDEX(calc_utili!$B$5:$BT$305,MATCH($A130,calc_utili!$B$5:$B$305,0),MATCH(C$5,calc_utili!$B$5:$BT$5,0))</f>
        <v>2.49582519938259</v>
      </c>
      <c r="D130">
        <f>INDEX(calc_utili!$B$5:$BT$305,MATCH($A130,calc_utili!$B$5:$B$305,0),MATCH(D$5,calc_utili!$B$5:$BT$5,0))</f>
        <v>0.46544384753857598</v>
      </c>
      <c r="E130">
        <f>INDEX(calc_utili!$B$5:$BT$305,MATCH($A130,calc_utili!$B$5:$B$305,0),MATCH(E$5,calc_utili!$B$5:$BT$5,0))</f>
        <v>-0.89666005299177598</v>
      </c>
      <c r="F130">
        <f>INDEX(calc_utili!$B$5:$BT$305,MATCH($A130,calc_utili!$B$5:$B$305,0),MATCH(F$5,calc_utili!$B$5:$BT$5,0))</f>
        <v>0.357942742211181</v>
      </c>
      <c r="G130">
        <f>INDEX(calc_utili!$B$5:$BT$305,MATCH(Prod_4!$A130,calc_utili!$B$5:$B$305,0),MATCH(Prod_4!G$5,calc_utili!$B$5:$BT$5,0))</f>
        <v>0.80246272853123779</v>
      </c>
      <c r="H130">
        <f t="shared" si="3"/>
        <v>2.6710068808060283</v>
      </c>
      <c r="J130" s="59">
        <f t="shared" si="2"/>
        <v>14.454515842765113</v>
      </c>
    </row>
    <row r="131" spans="1:10" x14ac:dyDescent="0.25">
      <c r="A131">
        <v>999999590</v>
      </c>
      <c r="B131">
        <f>INDEX(calc_utili!$B$5:$BT$305,MATCH($A131,calc_utili!$B$5:$B$305,0),MATCH(B$5,calc_utili!$B$5:$BT$5,0))</f>
        <v>-1.6331192300856201</v>
      </c>
      <c r="C131">
        <f>INDEX(calc_utili!$B$5:$BT$305,MATCH($A131,calc_utili!$B$5:$B$305,0),MATCH(C$5,calc_utili!$B$5:$BT$5,0))</f>
        <v>0.40999681753731299</v>
      </c>
      <c r="D131">
        <f>INDEX(calc_utili!$B$5:$BT$305,MATCH($A131,calc_utili!$B$5:$B$305,0),MATCH(D$5,calc_utili!$B$5:$BT$5,0))</f>
        <v>5.23431459335056E-2</v>
      </c>
      <c r="E131">
        <f>INDEX(calc_utili!$B$5:$BT$305,MATCH($A131,calc_utili!$B$5:$B$305,0),MATCH(E$5,calc_utili!$B$5:$BT$5,0))</f>
        <v>-0.67103399197910496</v>
      </c>
      <c r="F131">
        <f>INDEX(calc_utili!$B$5:$BT$305,MATCH($A131,calc_utili!$B$5:$B$305,0),MATCH(F$5,calc_utili!$B$5:$BT$5,0))</f>
        <v>-0.186739199321236</v>
      </c>
      <c r="G131">
        <f>INDEX(calc_utili!$B$5:$BT$305,MATCH(Prod_4!$A131,calc_utili!$B$5:$B$305,0),MATCH(Prod_4!G$5,calc_utili!$B$5:$BT$5,0))</f>
        <v>1.4129413045187356</v>
      </c>
      <c r="H131">
        <f t="shared" si="3"/>
        <v>-0.61561115339640704</v>
      </c>
      <c r="J131" s="59">
        <f t="shared" si="2"/>
        <v>0.54031058173632396</v>
      </c>
    </row>
    <row r="132" spans="1:10" x14ac:dyDescent="0.25">
      <c r="A132">
        <v>999999592</v>
      </c>
      <c r="B132">
        <f>INDEX(calc_utili!$B$5:$BT$305,MATCH($A132,calc_utili!$B$5:$B$305,0),MATCH(B$5,calc_utili!$B$5:$BT$5,0))</f>
        <v>-0.37967067431145202</v>
      </c>
      <c r="C132">
        <f>INDEX(calc_utili!$B$5:$BT$305,MATCH($A132,calc_utili!$B$5:$B$305,0),MATCH(C$5,calc_utili!$B$5:$BT$5,0))</f>
        <v>1.4540289883908599</v>
      </c>
      <c r="D132">
        <f>INDEX(calc_utili!$B$5:$BT$305,MATCH($A132,calc_utili!$B$5:$B$305,0),MATCH(D$5,calc_utili!$B$5:$BT$5,0))</f>
        <v>-7.8098452658449998E-3</v>
      </c>
      <c r="E132">
        <f>INDEX(calc_utili!$B$5:$BT$305,MATCH($A132,calc_utili!$B$5:$B$305,0),MATCH(E$5,calc_utili!$B$5:$BT$5,0))</f>
        <v>-0.55130632153610504</v>
      </c>
      <c r="F132">
        <f>INDEX(calc_utili!$B$5:$BT$305,MATCH($A132,calc_utili!$B$5:$B$305,0),MATCH(F$5,calc_utili!$B$5:$BT$5,0))</f>
        <v>0.161733923868287</v>
      </c>
      <c r="G132">
        <f>INDEX(calc_utili!$B$5:$BT$305,MATCH(Prod_4!$A132,calc_utili!$B$5:$B$305,0),MATCH(Prod_4!G$5,calc_utili!$B$5:$BT$5,0))</f>
        <v>1.5487384124213568</v>
      </c>
      <c r="H132">
        <f t="shared" si="3"/>
        <v>2.2257144835671019</v>
      </c>
      <c r="J132" s="59">
        <f t="shared" si="2"/>
        <v>9.2600966277616177</v>
      </c>
    </row>
    <row r="133" spans="1:10" x14ac:dyDescent="0.25">
      <c r="A133">
        <v>999999593</v>
      </c>
      <c r="B133">
        <f>INDEX(calc_utili!$B$5:$BT$305,MATCH($A133,calc_utili!$B$5:$B$305,0),MATCH(B$5,calc_utili!$B$5:$BT$5,0))</f>
        <v>-1.9233603287462699</v>
      </c>
      <c r="C133">
        <f>INDEX(calc_utili!$B$5:$BT$305,MATCH($A133,calc_utili!$B$5:$B$305,0),MATCH(C$5,calc_utili!$B$5:$BT$5,0))</f>
        <v>2.3665060398053699</v>
      </c>
      <c r="D133">
        <f>INDEX(calc_utili!$B$5:$BT$305,MATCH($A133,calc_utili!$B$5:$B$305,0),MATCH(D$5,calc_utili!$B$5:$BT$5,0))</f>
        <v>0.47055147115442902</v>
      </c>
      <c r="E133">
        <f>INDEX(calc_utili!$B$5:$BT$305,MATCH($A133,calc_utili!$B$5:$B$305,0),MATCH(E$5,calc_utili!$B$5:$BT$5,0))</f>
        <v>-2.7748650437373699E-2</v>
      </c>
      <c r="F133">
        <f>INDEX(calc_utili!$B$5:$BT$305,MATCH($A133,calc_utili!$B$5:$B$305,0),MATCH(F$5,calc_utili!$B$5:$BT$5,0))</f>
        <v>0.63306546326824098</v>
      </c>
      <c r="G133">
        <f>INDEX(calc_utili!$B$5:$BT$305,MATCH(Prod_4!$A133,calc_utili!$B$5:$B$305,0),MATCH(Prod_4!G$5,calc_utili!$B$5:$BT$5,0))</f>
        <v>0.47270854040795629</v>
      </c>
      <c r="H133">
        <f t="shared" si="3"/>
        <v>1.9917225354523524</v>
      </c>
      <c r="J133" s="59">
        <f t="shared" si="2"/>
        <v>7.3281458878662438</v>
      </c>
    </row>
    <row r="134" spans="1:10" x14ac:dyDescent="0.25">
      <c r="A134">
        <v>999999594</v>
      </c>
      <c r="B134">
        <f>INDEX(calc_utili!$B$5:$BT$305,MATCH($A134,calc_utili!$B$5:$B$305,0),MATCH(B$5,calc_utili!$B$5:$BT$5,0))</f>
        <v>-0.67978609578256</v>
      </c>
      <c r="C134">
        <f>INDEX(calc_utili!$B$5:$BT$305,MATCH($A134,calc_utili!$B$5:$B$305,0),MATCH(C$5,calc_utili!$B$5:$BT$5,0))</f>
        <v>1.48576853714027</v>
      </c>
      <c r="D134">
        <f>INDEX(calc_utili!$B$5:$BT$305,MATCH($A134,calc_utili!$B$5:$B$305,0),MATCH(D$5,calc_utili!$B$5:$BT$5,0))</f>
        <v>0.79393327005235403</v>
      </c>
      <c r="E134">
        <f>INDEX(calc_utili!$B$5:$BT$305,MATCH($A134,calc_utili!$B$5:$B$305,0),MATCH(E$5,calc_utili!$B$5:$BT$5,0))</f>
        <v>9.6874294635311595E-2</v>
      </c>
      <c r="F134">
        <f>INDEX(calc_utili!$B$5:$BT$305,MATCH($A134,calc_utili!$B$5:$B$305,0),MATCH(F$5,calc_utili!$B$5:$BT$5,0))</f>
        <v>0.70109167181712395</v>
      </c>
      <c r="G134">
        <f>INDEX(calc_utili!$B$5:$BT$305,MATCH(Prod_4!$A134,calc_utili!$B$5:$B$305,0),MATCH(Prod_4!G$5,calc_utili!$B$5:$BT$5,0))</f>
        <v>1.460702175730046</v>
      </c>
      <c r="H134">
        <f t="shared" si="3"/>
        <v>3.8585838535925454</v>
      </c>
      <c r="J134" s="59">
        <f t="shared" ref="J134:J197" si="4">EXP(H134)</f>
        <v>47.398181054759128</v>
      </c>
    </row>
    <row r="135" spans="1:10" x14ac:dyDescent="0.25">
      <c r="A135">
        <v>999999595</v>
      </c>
      <c r="B135">
        <f>INDEX(calc_utili!$B$5:$BT$305,MATCH($A135,calc_utili!$B$5:$B$305,0),MATCH(B$5,calc_utili!$B$5:$BT$5,0))</f>
        <v>-0.34971867733777501</v>
      </c>
      <c r="C135">
        <f>INDEX(calc_utili!$B$5:$BT$305,MATCH($A135,calc_utili!$B$5:$B$305,0),MATCH(C$5,calc_utili!$B$5:$BT$5,0))</f>
        <v>2.2492132580208901</v>
      </c>
      <c r="D135">
        <f>INDEX(calc_utili!$B$5:$BT$305,MATCH($A135,calc_utili!$B$5:$B$305,0),MATCH(D$5,calc_utili!$B$5:$BT$5,0))</f>
        <v>0.361899950412365</v>
      </c>
      <c r="E135">
        <f>INDEX(calc_utili!$B$5:$BT$305,MATCH($A135,calc_utili!$B$5:$B$305,0),MATCH(E$5,calc_utili!$B$5:$BT$5,0))</f>
        <v>-0.103678275480642</v>
      </c>
      <c r="F135">
        <f>INDEX(calc_utili!$B$5:$BT$305,MATCH($A135,calc_utili!$B$5:$B$305,0),MATCH(F$5,calc_utili!$B$5:$BT$5,0))</f>
        <v>2.7697593838675701E-2</v>
      </c>
      <c r="G135">
        <f>INDEX(calc_utili!$B$5:$BT$305,MATCH(Prod_4!$A135,calc_utili!$B$5:$B$305,0),MATCH(Prod_4!G$5,calc_utili!$B$5:$BT$5,0))</f>
        <v>1.1184375963430586</v>
      </c>
      <c r="H135">
        <f t="shared" ref="H135:H198" si="5">SUM(B135:G135)</f>
        <v>3.3038514457965729</v>
      </c>
      <c r="J135" s="59">
        <f t="shared" si="4"/>
        <v>27.217263127764454</v>
      </c>
    </row>
    <row r="136" spans="1:10" x14ac:dyDescent="0.25">
      <c r="A136">
        <v>999999598</v>
      </c>
      <c r="B136">
        <f>INDEX(calc_utili!$B$5:$BT$305,MATCH($A136,calc_utili!$B$5:$B$305,0),MATCH(B$5,calc_utili!$B$5:$BT$5,0))</f>
        <v>-1.6516499299188501</v>
      </c>
      <c r="C136">
        <f>INDEX(calc_utili!$B$5:$BT$305,MATCH($A136,calc_utili!$B$5:$B$305,0),MATCH(C$5,calc_utili!$B$5:$BT$5,0))</f>
        <v>3.3741449652585902</v>
      </c>
      <c r="D136">
        <f>INDEX(calc_utili!$B$5:$BT$305,MATCH($A136,calc_utili!$B$5:$B$305,0),MATCH(D$5,calc_utili!$B$5:$BT$5,0))</f>
        <v>0.62943430089326302</v>
      </c>
      <c r="E136">
        <f>INDEX(calc_utili!$B$5:$BT$305,MATCH($A136,calc_utili!$B$5:$B$305,0),MATCH(E$5,calc_utili!$B$5:$BT$5,0))</f>
        <v>-7.6210375545759101E-2</v>
      </c>
      <c r="F136">
        <f>INDEX(calc_utili!$B$5:$BT$305,MATCH($A136,calc_utili!$B$5:$B$305,0),MATCH(F$5,calc_utili!$B$5:$BT$5,0))</f>
        <v>4.6834655887915598E-2</v>
      </c>
      <c r="G136">
        <f>INDEX(calc_utili!$B$5:$BT$305,MATCH(Prod_4!$A136,calc_utili!$B$5:$B$305,0),MATCH(Prod_4!G$5,calc_utili!$B$5:$BT$5,0))</f>
        <v>0.59117371984344524</v>
      </c>
      <c r="H136">
        <f t="shared" si="5"/>
        <v>2.9137273364186052</v>
      </c>
      <c r="J136" s="59">
        <f t="shared" si="4"/>
        <v>18.425348205263791</v>
      </c>
    </row>
    <row r="137" spans="1:10" x14ac:dyDescent="0.25">
      <c r="A137">
        <v>999999599</v>
      </c>
      <c r="B137">
        <f>INDEX(calc_utili!$B$5:$BT$305,MATCH($A137,calc_utili!$B$5:$B$305,0),MATCH(B$5,calc_utili!$B$5:$BT$5,0))</f>
        <v>-1.46832776082445</v>
      </c>
      <c r="C137">
        <f>INDEX(calc_utili!$B$5:$BT$305,MATCH($A137,calc_utili!$B$5:$B$305,0),MATCH(C$5,calc_utili!$B$5:$BT$5,0))</f>
        <v>2.5682097942028599</v>
      </c>
      <c r="D137">
        <f>INDEX(calc_utili!$B$5:$BT$305,MATCH($A137,calc_utili!$B$5:$B$305,0),MATCH(D$5,calc_utili!$B$5:$BT$5,0))</f>
        <v>0.31731286636355699</v>
      </c>
      <c r="E137">
        <f>INDEX(calc_utili!$B$5:$BT$305,MATCH($A137,calc_utili!$B$5:$B$305,0),MATCH(E$5,calc_utili!$B$5:$BT$5,0))</f>
        <v>0.70579787059457499</v>
      </c>
      <c r="F137">
        <f>INDEX(calc_utili!$B$5:$BT$305,MATCH($A137,calc_utili!$B$5:$B$305,0),MATCH(F$5,calc_utili!$B$5:$BT$5,0))</f>
        <v>-0.39105423681618501</v>
      </c>
      <c r="G137">
        <f>INDEX(calc_utili!$B$5:$BT$305,MATCH(Prod_4!$A137,calc_utili!$B$5:$B$305,0),MATCH(Prod_4!G$5,calc_utili!$B$5:$BT$5,0))</f>
        <v>0.85323533577142419</v>
      </c>
      <c r="H137">
        <f t="shared" si="5"/>
        <v>2.5851738692917809</v>
      </c>
      <c r="J137" s="59">
        <f t="shared" si="4"/>
        <v>13.265595369138554</v>
      </c>
    </row>
    <row r="138" spans="1:10" x14ac:dyDescent="0.25">
      <c r="A138">
        <v>999999604</v>
      </c>
      <c r="B138">
        <f>INDEX(calc_utili!$B$5:$BT$305,MATCH($A138,calc_utili!$B$5:$B$305,0),MATCH(B$5,calc_utili!$B$5:$BT$5,0))</f>
        <v>-0.67400391915914504</v>
      </c>
      <c r="C138">
        <f>INDEX(calc_utili!$B$5:$BT$305,MATCH($A138,calc_utili!$B$5:$B$305,0),MATCH(C$5,calc_utili!$B$5:$BT$5,0))</f>
        <v>1.24336269863737</v>
      </c>
      <c r="D138">
        <f>INDEX(calc_utili!$B$5:$BT$305,MATCH($A138,calc_utili!$B$5:$B$305,0),MATCH(D$5,calc_utili!$B$5:$BT$5,0))</f>
        <v>6.7967000110934803E-2</v>
      </c>
      <c r="E138">
        <f>INDEX(calc_utili!$B$5:$BT$305,MATCH($A138,calc_utili!$B$5:$B$305,0),MATCH(E$5,calc_utili!$B$5:$BT$5,0))</f>
        <v>0.201242579109249</v>
      </c>
      <c r="F138">
        <f>INDEX(calc_utili!$B$5:$BT$305,MATCH($A138,calc_utili!$B$5:$B$305,0),MATCH(F$5,calc_utili!$B$5:$BT$5,0))</f>
        <v>-0.31630686812799902</v>
      </c>
      <c r="G138">
        <f>INDEX(calc_utili!$B$5:$BT$305,MATCH(Prod_4!$A138,calc_utili!$B$5:$B$305,0),MATCH(Prod_4!G$5,calc_utili!$B$5:$BT$5,0))</f>
        <v>1.74799931356615</v>
      </c>
      <c r="H138">
        <f t="shared" si="5"/>
        <v>2.27026080413656</v>
      </c>
      <c r="J138" s="59">
        <f t="shared" si="4"/>
        <v>9.681925571063795</v>
      </c>
    </row>
    <row r="139" spans="1:10" x14ac:dyDescent="0.25">
      <c r="A139">
        <v>999999606</v>
      </c>
      <c r="B139">
        <f>INDEX(calc_utili!$B$5:$BT$305,MATCH($A139,calc_utili!$B$5:$B$305,0),MATCH(B$5,calc_utili!$B$5:$BT$5,0))</f>
        <v>-0.99552332388604203</v>
      </c>
      <c r="C139">
        <f>INDEX(calc_utili!$B$5:$BT$305,MATCH($A139,calc_utili!$B$5:$B$305,0),MATCH(C$5,calc_utili!$B$5:$BT$5,0))</f>
        <v>1.3057472994001</v>
      </c>
      <c r="D139">
        <f>INDEX(calc_utili!$B$5:$BT$305,MATCH($A139,calc_utili!$B$5:$B$305,0),MATCH(D$5,calc_utili!$B$5:$BT$5,0))</f>
        <v>-0.22905865468511</v>
      </c>
      <c r="E139">
        <f>INDEX(calc_utili!$B$5:$BT$305,MATCH($A139,calc_utili!$B$5:$B$305,0),MATCH(E$5,calc_utili!$B$5:$BT$5,0))</f>
        <v>-0.224951386453006</v>
      </c>
      <c r="F139">
        <f>INDEX(calc_utili!$B$5:$BT$305,MATCH($A139,calc_utili!$B$5:$B$305,0),MATCH(F$5,calc_utili!$B$5:$BT$5,0))</f>
        <v>0.228092725179144</v>
      </c>
      <c r="G139">
        <f>INDEX(calc_utili!$B$5:$BT$305,MATCH(Prod_4!$A139,calc_utili!$B$5:$B$305,0),MATCH(Prod_4!G$5,calc_utili!$B$5:$BT$5,0))</f>
        <v>0.87850327489990931</v>
      </c>
      <c r="H139">
        <f t="shared" si="5"/>
        <v>0.9628099344549953</v>
      </c>
      <c r="J139" s="59">
        <f t="shared" si="4"/>
        <v>2.6190454896212039</v>
      </c>
    </row>
    <row r="140" spans="1:10" x14ac:dyDescent="0.25">
      <c r="A140">
        <v>999999608</v>
      </c>
      <c r="B140">
        <f>INDEX(calc_utili!$B$5:$BT$305,MATCH($A140,calc_utili!$B$5:$B$305,0),MATCH(B$5,calc_utili!$B$5:$BT$5,0))</f>
        <v>-1.0605424158824699</v>
      </c>
      <c r="C140">
        <f>INDEX(calc_utili!$B$5:$BT$305,MATCH($A140,calc_utili!$B$5:$B$305,0),MATCH(C$5,calc_utili!$B$5:$BT$5,0))</f>
        <v>1.0428421384278399</v>
      </c>
      <c r="D140">
        <f>INDEX(calc_utili!$B$5:$BT$305,MATCH($A140,calc_utili!$B$5:$B$305,0),MATCH(D$5,calc_utili!$B$5:$BT$5,0))</f>
        <v>0.342771875933366</v>
      </c>
      <c r="E140">
        <f>INDEX(calc_utili!$B$5:$BT$305,MATCH($A140,calc_utili!$B$5:$B$305,0),MATCH(E$5,calc_utili!$B$5:$BT$5,0))</f>
        <v>0.189809347496154</v>
      </c>
      <c r="F140">
        <f>INDEX(calc_utili!$B$5:$BT$305,MATCH($A140,calc_utili!$B$5:$B$305,0),MATCH(F$5,calc_utili!$B$5:$BT$5,0))</f>
        <v>7.48184052507751E-2</v>
      </c>
      <c r="G140">
        <f>INDEX(calc_utili!$B$5:$BT$305,MATCH(Prod_4!$A140,calc_utili!$B$5:$B$305,0),MATCH(Prod_4!G$5,calc_utili!$B$5:$BT$5,0))</f>
        <v>1.4806713445522686</v>
      </c>
      <c r="H140">
        <f t="shared" si="5"/>
        <v>2.0703706957779335</v>
      </c>
      <c r="J140" s="59">
        <f t="shared" si="4"/>
        <v>7.9277613608836415</v>
      </c>
    </row>
    <row r="141" spans="1:10" x14ac:dyDescent="0.25">
      <c r="A141">
        <v>999999610</v>
      </c>
      <c r="B141">
        <f>INDEX(calc_utili!$B$5:$BT$305,MATCH($A141,calc_utili!$B$5:$B$305,0),MATCH(B$5,calc_utili!$B$5:$BT$5,0))</f>
        <v>-1.1325618415793399</v>
      </c>
      <c r="C141">
        <f>INDEX(calc_utili!$B$5:$BT$305,MATCH($A141,calc_utili!$B$5:$B$305,0),MATCH(C$5,calc_utili!$B$5:$BT$5,0))</f>
        <v>1.0115254357513701</v>
      </c>
      <c r="D141">
        <f>INDEX(calc_utili!$B$5:$BT$305,MATCH($A141,calc_utili!$B$5:$B$305,0),MATCH(D$5,calc_utili!$B$5:$BT$5,0))</f>
        <v>0.44686277640222299</v>
      </c>
      <c r="E141">
        <f>INDEX(calc_utili!$B$5:$BT$305,MATCH($A141,calc_utili!$B$5:$B$305,0),MATCH(E$5,calc_utili!$B$5:$BT$5,0))</f>
        <v>0.395143967497321</v>
      </c>
      <c r="F141">
        <f>INDEX(calc_utili!$B$5:$BT$305,MATCH($A141,calc_utili!$B$5:$B$305,0),MATCH(F$5,calc_utili!$B$5:$BT$5,0))</f>
        <v>0.225104726607424</v>
      </c>
      <c r="G141">
        <f>INDEX(calc_utili!$B$5:$BT$305,MATCH(Prod_4!$A141,calc_utili!$B$5:$B$305,0),MATCH(Prod_4!G$5,calc_utili!$B$5:$BT$5,0))</f>
        <v>0.8094729062533581</v>
      </c>
      <c r="H141">
        <f t="shared" si="5"/>
        <v>1.7555479709323563</v>
      </c>
      <c r="J141" s="59">
        <f t="shared" si="4"/>
        <v>5.7866177716709144</v>
      </c>
    </row>
    <row r="142" spans="1:10" x14ac:dyDescent="0.25">
      <c r="A142">
        <v>999999611</v>
      </c>
      <c r="B142">
        <f>INDEX(calc_utili!$B$5:$BT$305,MATCH($A142,calc_utili!$B$5:$B$305,0),MATCH(B$5,calc_utili!$B$5:$BT$5,0))</f>
        <v>-1.4847718873120901</v>
      </c>
      <c r="C142">
        <f>INDEX(calc_utili!$B$5:$BT$305,MATCH($A142,calc_utili!$B$5:$B$305,0),MATCH(C$5,calc_utili!$B$5:$BT$5,0))</f>
        <v>1.30557382880645</v>
      </c>
      <c r="D142">
        <f>INDEX(calc_utili!$B$5:$BT$305,MATCH($A142,calc_utili!$B$5:$B$305,0),MATCH(D$5,calc_utili!$B$5:$BT$5,0))</f>
        <v>-0.65848612197616696</v>
      </c>
      <c r="E142">
        <f>INDEX(calc_utili!$B$5:$BT$305,MATCH($A142,calc_utili!$B$5:$B$305,0),MATCH(E$5,calc_utili!$B$5:$BT$5,0))</f>
        <v>-0.64228753462606902</v>
      </c>
      <c r="F142">
        <f>INDEX(calc_utili!$B$5:$BT$305,MATCH($A142,calc_utili!$B$5:$B$305,0),MATCH(F$5,calc_utili!$B$5:$BT$5,0))</f>
        <v>0.80698480857170096</v>
      </c>
      <c r="G142">
        <f>INDEX(calc_utili!$B$5:$BT$305,MATCH(Prod_4!$A142,calc_utili!$B$5:$B$305,0),MATCH(Prod_4!G$5,calc_utili!$B$5:$BT$5,0))</f>
        <v>1.6178595095567756</v>
      </c>
      <c r="H142">
        <f t="shared" si="5"/>
        <v>0.94487260302060061</v>
      </c>
      <c r="J142" s="59">
        <f t="shared" si="4"/>
        <v>2.572485630812817</v>
      </c>
    </row>
    <row r="143" spans="1:10" x14ac:dyDescent="0.25">
      <c r="A143">
        <v>999999613</v>
      </c>
      <c r="B143">
        <f>INDEX(calc_utili!$B$5:$BT$305,MATCH($A143,calc_utili!$B$5:$B$305,0),MATCH(B$5,calc_utili!$B$5:$BT$5,0))</f>
        <v>-0.49902111345386901</v>
      </c>
      <c r="C143">
        <f>INDEX(calc_utili!$B$5:$BT$305,MATCH($A143,calc_utili!$B$5:$B$305,0),MATCH(C$5,calc_utili!$B$5:$BT$5,0))</f>
        <v>1.3672341649681099</v>
      </c>
      <c r="D143">
        <f>INDEX(calc_utili!$B$5:$BT$305,MATCH($A143,calc_utili!$B$5:$B$305,0),MATCH(D$5,calc_utili!$B$5:$BT$5,0))</f>
        <v>4.4415925473232601E-2</v>
      </c>
      <c r="E143">
        <f>INDEX(calc_utili!$B$5:$BT$305,MATCH($A143,calc_utili!$B$5:$B$305,0),MATCH(E$5,calc_utili!$B$5:$BT$5,0))</f>
        <v>0.25155630986682198</v>
      </c>
      <c r="F143">
        <f>INDEX(calc_utili!$B$5:$BT$305,MATCH($A143,calc_utili!$B$5:$B$305,0),MATCH(F$5,calc_utili!$B$5:$BT$5,0))</f>
        <v>0.30515175288097801</v>
      </c>
      <c r="G143">
        <f>INDEX(calc_utili!$B$5:$BT$305,MATCH(Prod_4!$A143,calc_utili!$B$5:$B$305,0),MATCH(Prod_4!G$5,calc_utili!$B$5:$BT$5,0))</f>
        <v>1.430645193463822</v>
      </c>
      <c r="H143">
        <f t="shared" si="5"/>
        <v>2.8999822331990952</v>
      </c>
      <c r="J143" s="59">
        <f t="shared" si="4"/>
        <v>18.173822475889068</v>
      </c>
    </row>
    <row r="144" spans="1:10" x14ac:dyDescent="0.25">
      <c r="A144">
        <v>999999614</v>
      </c>
      <c r="B144">
        <f>INDEX(calc_utili!$B$5:$BT$305,MATCH($A144,calc_utili!$B$5:$B$305,0),MATCH(B$5,calc_utili!$B$5:$BT$5,0))</f>
        <v>-1.3073909267545401</v>
      </c>
      <c r="C144">
        <f>INDEX(calc_utili!$B$5:$BT$305,MATCH($A144,calc_utili!$B$5:$B$305,0),MATCH(C$5,calc_utili!$B$5:$BT$5,0))</f>
        <v>0.33995550058448598</v>
      </c>
      <c r="D144">
        <f>INDEX(calc_utili!$B$5:$BT$305,MATCH($A144,calc_utili!$B$5:$B$305,0),MATCH(D$5,calc_utili!$B$5:$BT$5,0))</f>
        <v>0.47000403539005797</v>
      </c>
      <c r="E144">
        <f>INDEX(calc_utili!$B$5:$BT$305,MATCH($A144,calc_utili!$B$5:$B$305,0),MATCH(E$5,calc_utili!$B$5:$BT$5,0))</f>
        <v>-3.8761538002924797E-2</v>
      </c>
      <c r="F144">
        <f>INDEX(calc_utili!$B$5:$BT$305,MATCH($A144,calc_utili!$B$5:$B$305,0),MATCH(F$5,calc_utili!$B$5:$BT$5,0))</f>
        <v>0.67125564351644595</v>
      </c>
      <c r="G144">
        <f>INDEX(calc_utili!$B$5:$BT$305,MATCH(Prod_4!$A144,calc_utili!$B$5:$B$305,0),MATCH(Prod_4!G$5,calc_utili!$B$5:$BT$5,0))</f>
        <v>0.63243447602867464</v>
      </c>
      <c r="H144">
        <f t="shared" si="5"/>
        <v>0.76749719076219969</v>
      </c>
      <c r="J144" s="59">
        <f t="shared" si="4"/>
        <v>2.154367529659917</v>
      </c>
    </row>
    <row r="145" spans="1:10" x14ac:dyDescent="0.25">
      <c r="A145">
        <v>999999615</v>
      </c>
      <c r="B145">
        <f>INDEX(calc_utili!$B$5:$BT$305,MATCH($A145,calc_utili!$B$5:$B$305,0),MATCH(B$5,calc_utili!$B$5:$BT$5,0))</f>
        <v>0.72495005759432496</v>
      </c>
      <c r="C145">
        <f>INDEX(calc_utili!$B$5:$BT$305,MATCH($A145,calc_utili!$B$5:$B$305,0),MATCH(C$5,calc_utili!$B$5:$BT$5,0))</f>
        <v>1.1272008064678201</v>
      </c>
      <c r="D145">
        <f>INDEX(calc_utili!$B$5:$BT$305,MATCH($A145,calc_utili!$B$5:$B$305,0),MATCH(D$5,calc_utili!$B$5:$BT$5,0))</f>
        <v>-0.30680096716601601</v>
      </c>
      <c r="E145">
        <f>INDEX(calc_utili!$B$5:$BT$305,MATCH($A145,calc_utili!$B$5:$B$305,0),MATCH(E$5,calc_utili!$B$5:$BT$5,0))</f>
        <v>0.227757513947798</v>
      </c>
      <c r="F145">
        <f>INDEX(calc_utili!$B$5:$BT$305,MATCH($A145,calc_utili!$B$5:$B$305,0),MATCH(F$5,calc_utili!$B$5:$BT$5,0))</f>
        <v>0.866305020650735</v>
      </c>
      <c r="G145">
        <f>INDEX(calc_utili!$B$5:$BT$305,MATCH(Prod_4!$A145,calc_utili!$B$5:$B$305,0),MATCH(Prod_4!G$5,calc_utili!$B$5:$BT$5,0))</f>
        <v>1.3434159754420589</v>
      </c>
      <c r="H145">
        <f t="shared" si="5"/>
        <v>3.9828284069367208</v>
      </c>
      <c r="J145" s="59">
        <f t="shared" si="4"/>
        <v>53.668616445377843</v>
      </c>
    </row>
    <row r="146" spans="1:10" x14ac:dyDescent="0.25">
      <c r="A146">
        <v>999999616</v>
      </c>
      <c r="B146">
        <f>INDEX(calc_utili!$B$5:$BT$305,MATCH($A146,calc_utili!$B$5:$B$305,0),MATCH(B$5,calc_utili!$B$5:$BT$5,0))</f>
        <v>2.1593784141882502</v>
      </c>
      <c r="C146">
        <f>INDEX(calc_utili!$B$5:$BT$305,MATCH($A146,calc_utili!$B$5:$B$305,0),MATCH(C$5,calc_utili!$B$5:$BT$5,0))</f>
        <v>0.136964442778474</v>
      </c>
      <c r="D146">
        <f>INDEX(calc_utili!$B$5:$BT$305,MATCH($A146,calc_utili!$B$5:$B$305,0),MATCH(D$5,calc_utili!$B$5:$BT$5,0))</f>
        <v>0.60068499770266903</v>
      </c>
      <c r="E146">
        <f>INDEX(calc_utili!$B$5:$BT$305,MATCH($A146,calc_utili!$B$5:$B$305,0),MATCH(E$5,calc_utili!$B$5:$BT$5,0))</f>
        <v>-8.5345599771177894E-2</v>
      </c>
      <c r="F146">
        <f>INDEX(calc_utili!$B$5:$BT$305,MATCH($A146,calc_utili!$B$5:$B$305,0),MATCH(F$5,calc_utili!$B$5:$BT$5,0))</f>
        <v>0.100195790025153</v>
      </c>
      <c r="G146">
        <f>INDEX(calc_utili!$B$5:$BT$305,MATCH(Prod_4!$A146,calc_utili!$B$5:$B$305,0),MATCH(Prod_4!G$5,calc_utili!$B$5:$BT$5,0))</f>
        <v>1.0262018697784994</v>
      </c>
      <c r="H146">
        <f t="shared" si="5"/>
        <v>3.9380799147018681</v>
      </c>
      <c r="J146" s="59">
        <f t="shared" si="4"/>
        <v>51.319967922671502</v>
      </c>
    </row>
    <row r="147" spans="1:10" x14ac:dyDescent="0.25">
      <c r="A147">
        <v>999999617</v>
      </c>
      <c r="B147">
        <f>INDEX(calc_utili!$B$5:$BT$305,MATCH($A147,calc_utili!$B$5:$B$305,0),MATCH(B$5,calc_utili!$B$5:$BT$5,0))</f>
        <v>-2.3846239712127999</v>
      </c>
      <c r="C147">
        <f>INDEX(calc_utili!$B$5:$BT$305,MATCH($A147,calc_utili!$B$5:$B$305,0),MATCH(C$5,calc_utili!$B$5:$BT$5,0))</f>
        <v>0.92435883113808803</v>
      </c>
      <c r="D147">
        <f>INDEX(calc_utili!$B$5:$BT$305,MATCH($A147,calc_utili!$B$5:$B$305,0),MATCH(D$5,calc_utili!$B$5:$BT$5,0))</f>
        <v>1.0710360830417101</v>
      </c>
      <c r="E147">
        <f>INDEX(calc_utili!$B$5:$BT$305,MATCH($A147,calc_utili!$B$5:$B$305,0),MATCH(E$5,calc_utili!$B$5:$BT$5,0))</f>
        <v>-9.2322644511985102E-2</v>
      </c>
      <c r="F147">
        <f>INDEX(calc_utili!$B$5:$BT$305,MATCH($A147,calc_utili!$B$5:$B$305,0),MATCH(F$5,calc_utili!$B$5:$BT$5,0))</f>
        <v>-0.23318691223582599</v>
      </c>
      <c r="G147">
        <f>INDEX(calc_utili!$B$5:$BT$305,MATCH(Prod_4!$A147,calc_utili!$B$5:$B$305,0),MATCH(Prod_4!G$5,calc_utili!$B$5:$BT$5,0))</f>
        <v>-0.59275958299951403</v>
      </c>
      <c r="H147">
        <f t="shared" si="5"/>
        <v>-1.307498196780327</v>
      </c>
      <c r="J147" s="59">
        <f t="shared" si="4"/>
        <v>0.27049593817957795</v>
      </c>
    </row>
    <row r="148" spans="1:10" x14ac:dyDescent="0.25">
      <c r="A148">
        <v>999999618</v>
      </c>
      <c r="B148">
        <f>INDEX(calc_utili!$B$5:$BT$305,MATCH($A148,calc_utili!$B$5:$B$305,0),MATCH(B$5,calc_utili!$B$5:$BT$5,0))</f>
        <v>-1.3013571912164901</v>
      </c>
      <c r="C148">
        <f>INDEX(calc_utili!$B$5:$BT$305,MATCH($A148,calc_utili!$B$5:$B$305,0),MATCH(C$5,calc_utili!$B$5:$BT$5,0))</f>
        <v>0.71768448250438599</v>
      </c>
      <c r="D148">
        <f>INDEX(calc_utili!$B$5:$BT$305,MATCH($A148,calc_utili!$B$5:$B$305,0),MATCH(D$5,calc_utili!$B$5:$BT$5,0))</f>
        <v>0.91412038533022999</v>
      </c>
      <c r="E148">
        <f>INDEX(calc_utili!$B$5:$BT$305,MATCH($A148,calc_utili!$B$5:$B$305,0),MATCH(E$5,calc_utili!$B$5:$BT$5,0))</f>
        <v>0.52495320784709099</v>
      </c>
      <c r="F148">
        <f>INDEX(calc_utili!$B$5:$BT$305,MATCH($A148,calc_utili!$B$5:$B$305,0),MATCH(F$5,calc_utili!$B$5:$BT$5,0))</f>
        <v>-0.43571126198249599</v>
      </c>
      <c r="G148">
        <f>INDEX(calc_utili!$B$5:$BT$305,MATCH(Prod_4!$A148,calc_utili!$B$5:$B$305,0),MATCH(Prod_4!G$5,calc_utili!$B$5:$BT$5,0))</f>
        <v>1.0971854845179543</v>
      </c>
      <c r="H148">
        <f t="shared" si="5"/>
        <v>1.5168751070006752</v>
      </c>
      <c r="J148" s="59">
        <f t="shared" si="4"/>
        <v>4.5579597811930403</v>
      </c>
    </row>
    <row r="149" spans="1:10" x14ac:dyDescent="0.25">
      <c r="A149">
        <v>999999620</v>
      </c>
      <c r="B149">
        <f>INDEX(calc_utili!$B$5:$BT$305,MATCH($A149,calc_utili!$B$5:$B$305,0),MATCH(B$5,calc_utili!$B$5:$BT$5,0))</f>
        <v>1.5754969272919499</v>
      </c>
      <c r="C149">
        <f>INDEX(calc_utili!$B$5:$BT$305,MATCH($A149,calc_utili!$B$5:$B$305,0),MATCH(C$5,calc_utili!$B$5:$BT$5,0))</f>
        <v>0.79121376876875904</v>
      </c>
      <c r="D149">
        <f>INDEX(calc_utili!$B$5:$BT$305,MATCH($A149,calc_utili!$B$5:$B$305,0),MATCH(D$5,calc_utili!$B$5:$BT$5,0))</f>
        <v>0.98297080656137803</v>
      </c>
      <c r="E149">
        <f>INDEX(calc_utili!$B$5:$BT$305,MATCH($A149,calc_utili!$B$5:$B$305,0),MATCH(E$5,calc_utili!$B$5:$BT$5,0))</f>
        <v>-4.7446332120099702E-2</v>
      </c>
      <c r="F149">
        <f>INDEX(calc_utili!$B$5:$BT$305,MATCH($A149,calc_utili!$B$5:$B$305,0),MATCH(F$5,calc_utili!$B$5:$BT$5,0))</f>
        <v>0.711897233124414</v>
      </c>
      <c r="G149">
        <f>INDEX(calc_utili!$B$5:$BT$305,MATCH(Prod_4!$A149,calc_utili!$B$5:$B$305,0),MATCH(Prod_4!G$5,calc_utili!$B$5:$BT$5,0))</f>
        <v>1.6000770328326114E-2</v>
      </c>
      <c r="H149">
        <f t="shared" si="5"/>
        <v>4.0301331739547281</v>
      </c>
      <c r="J149" s="59">
        <f t="shared" si="4"/>
        <v>56.268404234099506</v>
      </c>
    </row>
    <row r="150" spans="1:10" x14ac:dyDescent="0.25">
      <c r="A150">
        <v>999999635</v>
      </c>
      <c r="B150">
        <f>INDEX(calc_utili!$B$5:$BT$305,MATCH($A150,calc_utili!$B$5:$B$305,0),MATCH(B$5,calc_utili!$B$5:$BT$5,0))</f>
        <v>-2.6765083930506801</v>
      </c>
      <c r="C150">
        <f>INDEX(calc_utili!$B$5:$BT$305,MATCH($A150,calc_utili!$B$5:$B$305,0),MATCH(C$5,calc_utili!$B$5:$BT$5,0))</f>
        <v>0.111588605478965</v>
      </c>
      <c r="D150">
        <f>INDEX(calc_utili!$B$5:$BT$305,MATCH($A150,calc_utili!$B$5:$B$305,0),MATCH(D$5,calc_utili!$B$5:$BT$5,0))</f>
        <v>0.28045749248684099</v>
      </c>
      <c r="E150">
        <f>INDEX(calc_utili!$B$5:$BT$305,MATCH($A150,calc_utili!$B$5:$B$305,0),MATCH(E$5,calc_utili!$B$5:$BT$5,0))</f>
        <v>0.222662436383808</v>
      </c>
      <c r="F150">
        <f>INDEX(calc_utili!$B$5:$BT$305,MATCH($A150,calc_utili!$B$5:$B$305,0),MATCH(F$5,calc_utili!$B$5:$BT$5,0))</f>
        <v>-0.55257933549840998</v>
      </c>
      <c r="G150">
        <f>INDEX(calc_utili!$B$5:$BT$305,MATCH(Prod_4!$A150,calc_utili!$B$5:$B$305,0),MATCH(Prod_4!G$5,calc_utili!$B$5:$BT$5,0))</f>
        <v>-0.6966292535471994</v>
      </c>
      <c r="H150">
        <f t="shared" si="5"/>
        <v>-3.3110084477466759</v>
      </c>
      <c r="J150" s="59">
        <f t="shared" si="4"/>
        <v>3.6479367662230457E-2</v>
      </c>
    </row>
    <row r="151" spans="1:10" x14ac:dyDescent="0.25">
      <c r="A151">
        <v>999999636</v>
      </c>
      <c r="B151">
        <f>INDEX(calc_utili!$B$5:$BT$305,MATCH($A151,calc_utili!$B$5:$B$305,0),MATCH(B$5,calc_utili!$B$5:$BT$5,0))</f>
        <v>-0.97026724567202904</v>
      </c>
      <c r="C151">
        <f>INDEX(calc_utili!$B$5:$BT$305,MATCH($A151,calc_utili!$B$5:$B$305,0),MATCH(C$5,calc_utili!$B$5:$BT$5,0))</f>
        <v>-9.5106133523734496E-2</v>
      </c>
      <c r="D151">
        <f>INDEX(calc_utili!$B$5:$BT$305,MATCH($A151,calc_utili!$B$5:$B$305,0),MATCH(D$5,calc_utili!$B$5:$BT$5,0))</f>
        <v>0.28655740076875902</v>
      </c>
      <c r="E151">
        <f>INDEX(calc_utili!$B$5:$BT$305,MATCH($A151,calc_utili!$B$5:$B$305,0),MATCH(E$5,calc_utili!$B$5:$BT$5,0))</f>
        <v>-0.415686444346136</v>
      </c>
      <c r="F151">
        <f>INDEX(calc_utili!$B$5:$BT$305,MATCH($A151,calc_utili!$B$5:$B$305,0),MATCH(F$5,calc_utili!$B$5:$BT$5,0))</f>
        <v>-0.15220880275118701</v>
      </c>
      <c r="G151">
        <f>INDEX(calc_utili!$B$5:$BT$305,MATCH(Prod_4!$A151,calc_utili!$B$5:$B$305,0),MATCH(Prod_4!G$5,calc_utili!$B$5:$BT$5,0))</f>
        <v>-0.56874448806386546</v>
      </c>
      <c r="H151">
        <f t="shared" si="5"/>
        <v>-1.9154557135881929</v>
      </c>
      <c r="J151" s="59">
        <f t="shared" si="4"/>
        <v>0.14727470220821767</v>
      </c>
    </row>
    <row r="152" spans="1:10" x14ac:dyDescent="0.25">
      <c r="A152">
        <v>999999638</v>
      </c>
      <c r="B152">
        <f>INDEX(calc_utili!$B$5:$BT$305,MATCH($A152,calc_utili!$B$5:$B$305,0),MATCH(B$5,calc_utili!$B$5:$BT$5,0))</f>
        <v>-0.97699260056080905</v>
      </c>
      <c r="C152">
        <f>INDEX(calc_utili!$B$5:$BT$305,MATCH($A152,calc_utili!$B$5:$B$305,0),MATCH(C$5,calc_utili!$B$5:$BT$5,0))</f>
        <v>0.35818208084477599</v>
      </c>
      <c r="D152">
        <f>INDEX(calc_utili!$B$5:$BT$305,MATCH($A152,calc_utili!$B$5:$B$305,0),MATCH(D$5,calc_utili!$B$5:$BT$5,0))</f>
        <v>0.97020332026399203</v>
      </c>
      <c r="E152">
        <f>INDEX(calc_utili!$B$5:$BT$305,MATCH($A152,calc_utili!$B$5:$B$305,0),MATCH(E$5,calc_utili!$B$5:$BT$5,0))</f>
        <v>0.14563737726214701</v>
      </c>
      <c r="F152">
        <f>INDEX(calc_utili!$B$5:$BT$305,MATCH($A152,calc_utili!$B$5:$B$305,0),MATCH(F$5,calc_utili!$B$5:$BT$5,0))</f>
        <v>-1.50191472255728</v>
      </c>
      <c r="G152">
        <f>INDEX(calc_utili!$B$5:$BT$305,MATCH(Prod_4!$A152,calc_utili!$B$5:$B$305,0),MATCH(Prod_4!G$5,calc_utili!$B$5:$BT$5,0))</f>
        <v>0.16660897584308709</v>
      </c>
      <c r="H152">
        <f t="shared" si="5"/>
        <v>-0.83827556890408705</v>
      </c>
      <c r="J152" s="59">
        <f t="shared" si="4"/>
        <v>0.43245562072995219</v>
      </c>
    </row>
    <row r="153" spans="1:10" x14ac:dyDescent="0.25">
      <c r="A153">
        <v>999999639</v>
      </c>
      <c r="B153">
        <f>INDEX(calc_utili!$B$5:$BT$305,MATCH($A153,calc_utili!$B$5:$B$305,0),MATCH(B$5,calc_utili!$B$5:$BT$5,0))</f>
        <v>-0.60644496110270696</v>
      </c>
      <c r="C153">
        <f>INDEX(calc_utili!$B$5:$BT$305,MATCH($A153,calc_utili!$B$5:$B$305,0),MATCH(C$5,calc_utili!$B$5:$BT$5,0))</f>
        <v>1.531991135518</v>
      </c>
      <c r="D153">
        <f>INDEX(calc_utili!$B$5:$BT$305,MATCH($A153,calc_utili!$B$5:$B$305,0),MATCH(D$5,calc_utili!$B$5:$BT$5,0))</f>
        <v>0.83951515264457399</v>
      </c>
      <c r="E153">
        <f>INDEX(calc_utili!$B$5:$BT$305,MATCH($A153,calc_utili!$B$5:$B$305,0),MATCH(E$5,calc_utili!$B$5:$BT$5,0))</f>
        <v>1.64866041812716E-2</v>
      </c>
      <c r="F153">
        <f>INDEX(calc_utili!$B$5:$BT$305,MATCH($A153,calc_utili!$B$5:$B$305,0),MATCH(F$5,calc_utili!$B$5:$BT$5,0))</f>
        <v>-0.215780178088543</v>
      </c>
      <c r="G153">
        <f>INDEX(calc_utili!$B$5:$BT$305,MATCH(Prod_4!$A153,calc_utili!$B$5:$B$305,0),MATCH(Prod_4!G$5,calc_utili!$B$5:$BT$5,0))</f>
        <v>0.62840025574916414</v>
      </c>
      <c r="H153">
        <f t="shared" si="5"/>
        <v>2.1941680089017597</v>
      </c>
      <c r="J153" s="59">
        <f t="shared" si="4"/>
        <v>8.9725328830357558</v>
      </c>
    </row>
    <row r="154" spans="1:10" x14ac:dyDescent="0.25">
      <c r="A154">
        <v>999999641</v>
      </c>
      <c r="B154">
        <f>INDEX(calc_utili!$B$5:$BT$305,MATCH($A154,calc_utili!$B$5:$B$305,0),MATCH(B$5,calc_utili!$B$5:$BT$5,0))</f>
        <v>0.43002830208960102</v>
      </c>
      <c r="C154">
        <f>INDEX(calc_utili!$B$5:$BT$305,MATCH($A154,calc_utili!$B$5:$B$305,0),MATCH(C$5,calc_utili!$B$5:$BT$5,0))</f>
        <v>0.71630329379708702</v>
      </c>
      <c r="D154">
        <f>INDEX(calc_utili!$B$5:$BT$305,MATCH($A154,calc_utili!$B$5:$B$305,0),MATCH(D$5,calc_utili!$B$5:$BT$5,0))</f>
        <v>0.905954625466726</v>
      </c>
      <c r="E154">
        <f>INDEX(calc_utili!$B$5:$BT$305,MATCH($A154,calc_utili!$B$5:$B$305,0),MATCH(E$5,calc_utili!$B$5:$BT$5,0))</f>
        <v>0.70475839322938205</v>
      </c>
      <c r="F154">
        <f>INDEX(calc_utili!$B$5:$BT$305,MATCH($A154,calc_utili!$B$5:$B$305,0),MATCH(F$5,calc_utili!$B$5:$BT$5,0))</f>
        <v>-1.1254441048530001E-4</v>
      </c>
      <c r="G154">
        <f>INDEX(calc_utili!$B$5:$BT$305,MATCH(Prod_4!$A154,calc_utili!$B$5:$B$305,0),MATCH(Prod_4!G$5,calc_utili!$B$5:$BT$5,0))</f>
        <v>0.30161441971191172</v>
      </c>
      <c r="H154">
        <f t="shared" si="5"/>
        <v>3.0585464898842223</v>
      </c>
      <c r="J154" s="59">
        <f t="shared" si="4"/>
        <v>21.29657986031156</v>
      </c>
    </row>
    <row r="155" spans="1:10" x14ac:dyDescent="0.25">
      <c r="A155">
        <v>999999643</v>
      </c>
      <c r="B155">
        <f>INDEX(calc_utili!$B$5:$BT$305,MATCH($A155,calc_utili!$B$5:$B$305,0),MATCH(B$5,calc_utili!$B$5:$BT$5,0))</f>
        <v>-0.46501559037998502</v>
      </c>
      <c r="C155">
        <f>INDEX(calc_utili!$B$5:$BT$305,MATCH($A155,calc_utili!$B$5:$B$305,0),MATCH(C$5,calc_utili!$B$5:$BT$5,0))</f>
        <v>1.67235688851075</v>
      </c>
      <c r="D155">
        <f>INDEX(calc_utili!$B$5:$BT$305,MATCH($A155,calc_utili!$B$5:$B$305,0),MATCH(D$5,calc_utili!$B$5:$BT$5,0))</f>
        <v>0.82762752733815503</v>
      </c>
      <c r="E155">
        <f>INDEX(calc_utili!$B$5:$BT$305,MATCH($A155,calc_utili!$B$5:$B$305,0),MATCH(E$5,calc_utili!$B$5:$BT$5,0))</f>
        <v>0.15918245279337301</v>
      </c>
      <c r="F155">
        <f>INDEX(calc_utili!$B$5:$BT$305,MATCH($A155,calc_utili!$B$5:$B$305,0),MATCH(F$5,calc_utili!$B$5:$BT$5,0))</f>
        <v>-0.220067938074435</v>
      </c>
      <c r="G155">
        <f>INDEX(calc_utili!$B$5:$BT$305,MATCH(Prod_4!$A155,calc_utili!$B$5:$B$305,0),MATCH(Prod_4!G$5,calc_utili!$B$5:$BT$5,0))</f>
        <v>0.38356888800341293</v>
      </c>
      <c r="H155">
        <f t="shared" si="5"/>
        <v>2.3576522281912711</v>
      </c>
      <c r="J155" s="59">
        <f t="shared" si="4"/>
        <v>10.566115481190758</v>
      </c>
    </row>
    <row r="156" spans="1:10" x14ac:dyDescent="0.25">
      <c r="A156">
        <v>999999645</v>
      </c>
      <c r="B156">
        <f>INDEX(calc_utili!$B$5:$BT$305,MATCH($A156,calc_utili!$B$5:$B$305,0),MATCH(B$5,calc_utili!$B$5:$BT$5,0))</f>
        <v>1.87937787857655</v>
      </c>
      <c r="C156">
        <f>INDEX(calc_utili!$B$5:$BT$305,MATCH($A156,calc_utili!$B$5:$B$305,0),MATCH(C$5,calc_utili!$B$5:$BT$5,0))</f>
        <v>0.236177894097785</v>
      </c>
      <c r="D156">
        <f>INDEX(calc_utili!$B$5:$BT$305,MATCH($A156,calc_utili!$B$5:$B$305,0),MATCH(D$5,calc_utili!$B$5:$BT$5,0))</f>
        <v>0.70620812453415305</v>
      </c>
      <c r="E156">
        <f>INDEX(calc_utili!$B$5:$BT$305,MATCH($A156,calc_utili!$B$5:$B$305,0),MATCH(E$5,calc_utili!$B$5:$BT$5,0))</f>
        <v>3.0254581846137999E-2</v>
      </c>
      <c r="F156">
        <f>INDEX(calc_utili!$B$5:$BT$305,MATCH($A156,calc_utili!$B$5:$B$305,0),MATCH(F$5,calc_utili!$B$5:$BT$5,0))</f>
        <v>0.44550423901177999</v>
      </c>
      <c r="G156">
        <f>INDEX(calc_utili!$B$5:$BT$305,MATCH(Prod_4!$A156,calc_utili!$B$5:$B$305,0),MATCH(Prod_4!G$5,calc_utili!$B$5:$BT$5,0))</f>
        <v>0.20069852475018168</v>
      </c>
      <c r="H156">
        <f t="shared" si="5"/>
        <v>3.4982212428165873</v>
      </c>
      <c r="J156" s="59">
        <f t="shared" si="4"/>
        <v>33.056599967856755</v>
      </c>
    </row>
    <row r="157" spans="1:10" x14ac:dyDescent="0.25">
      <c r="A157">
        <v>999999646</v>
      </c>
      <c r="B157">
        <f>INDEX(calc_utili!$B$5:$BT$305,MATCH($A157,calc_utili!$B$5:$B$305,0),MATCH(B$5,calc_utili!$B$5:$BT$5,0))</f>
        <v>-1.3852607888486399</v>
      </c>
      <c r="C157">
        <f>INDEX(calc_utili!$B$5:$BT$305,MATCH($A157,calc_utili!$B$5:$B$305,0),MATCH(C$5,calc_utili!$B$5:$BT$5,0))</f>
        <v>-6.2111312262077098E-2</v>
      </c>
      <c r="D157">
        <f>INDEX(calc_utili!$B$5:$BT$305,MATCH($A157,calc_utili!$B$5:$B$305,0),MATCH(D$5,calc_utili!$B$5:$BT$5,0))</f>
        <v>-0.31120501071180701</v>
      </c>
      <c r="E157">
        <f>INDEX(calc_utili!$B$5:$BT$305,MATCH($A157,calc_utili!$B$5:$B$305,0),MATCH(E$5,calc_utili!$B$5:$BT$5,0))</f>
        <v>-0.26151597715692998</v>
      </c>
      <c r="F157">
        <f>INDEX(calc_utili!$B$5:$BT$305,MATCH($A157,calc_utili!$B$5:$B$305,0),MATCH(F$5,calc_utili!$B$5:$BT$5,0))</f>
        <v>-0.45614201987026198</v>
      </c>
      <c r="G157">
        <f>INDEX(calc_utili!$B$5:$BT$305,MATCH(Prod_4!$A157,calc_utili!$B$5:$B$305,0),MATCH(Prod_4!G$5,calc_utili!$B$5:$BT$5,0))</f>
        <v>-0.48378948227168506</v>
      </c>
      <c r="H157">
        <f t="shared" si="5"/>
        <v>-2.9600245911214014</v>
      </c>
      <c r="J157" s="59">
        <f t="shared" si="4"/>
        <v>5.1817642903110674E-2</v>
      </c>
    </row>
    <row r="158" spans="1:10" x14ac:dyDescent="0.25">
      <c r="A158">
        <v>999999647</v>
      </c>
      <c r="B158">
        <f>INDEX(calc_utili!$B$5:$BT$305,MATCH($A158,calc_utili!$B$5:$B$305,0),MATCH(B$5,calc_utili!$B$5:$BT$5,0))</f>
        <v>-1.05744641370185</v>
      </c>
      <c r="C158">
        <f>INDEX(calc_utili!$B$5:$BT$305,MATCH($A158,calc_utili!$B$5:$B$305,0),MATCH(C$5,calc_utili!$B$5:$BT$5,0))</f>
        <v>2.33510610808269</v>
      </c>
      <c r="D158">
        <f>INDEX(calc_utili!$B$5:$BT$305,MATCH($A158,calc_utili!$B$5:$B$305,0),MATCH(D$5,calc_utili!$B$5:$BT$5,0))</f>
        <v>1.15246701159278</v>
      </c>
      <c r="E158">
        <f>INDEX(calc_utili!$B$5:$BT$305,MATCH($A158,calc_utili!$B$5:$B$305,0),MATCH(E$5,calc_utili!$B$5:$BT$5,0))</f>
        <v>0.61019014428883001</v>
      </c>
      <c r="F158">
        <f>INDEX(calc_utili!$B$5:$BT$305,MATCH($A158,calc_utili!$B$5:$B$305,0),MATCH(F$5,calc_utili!$B$5:$BT$5,0))</f>
        <v>-0.118783982804642</v>
      </c>
      <c r="G158">
        <f>INDEX(calc_utili!$B$5:$BT$305,MATCH(Prod_4!$A158,calc_utili!$B$5:$B$305,0),MATCH(Prod_4!G$5,calc_utili!$B$5:$BT$5,0))</f>
        <v>0.39286332401880886</v>
      </c>
      <c r="H158">
        <f t="shared" si="5"/>
        <v>3.3143961914766167</v>
      </c>
      <c r="J158" s="59">
        <f t="shared" si="4"/>
        <v>27.505780744609339</v>
      </c>
    </row>
    <row r="159" spans="1:10" x14ac:dyDescent="0.25">
      <c r="A159">
        <v>999999648</v>
      </c>
      <c r="B159">
        <f>INDEX(calc_utili!$B$5:$BT$305,MATCH($A159,calc_utili!$B$5:$B$305,0),MATCH(B$5,calc_utili!$B$5:$BT$5,0))</f>
        <v>0.82922992974689902</v>
      </c>
      <c r="C159">
        <f>INDEX(calc_utili!$B$5:$BT$305,MATCH($A159,calc_utili!$B$5:$B$305,0),MATCH(C$5,calc_utili!$B$5:$BT$5,0))</f>
        <v>-0.165325268476891</v>
      </c>
      <c r="D159">
        <f>INDEX(calc_utili!$B$5:$BT$305,MATCH($A159,calc_utili!$B$5:$B$305,0),MATCH(D$5,calc_utili!$B$5:$BT$5,0))</f>
        <v>6.9117206945732798E-2</v>
      </c>
      <c r="E159">
        <f>INDEX(calc_utili!$B$5:$BT$305,MATCH($A159,calc_utili!$B$5:$B$305,0),MATCH(E$5,calc_utili!$B$5:$BT$5,0))</f>
        <v>-0.21063757210999101</v>
      </c>
      <c r="F159">
        <f>INDEX(calc_utili!$B$5:$BT$305,MATCH($A159,calc_utili!$B$5:$B$305,0),MATCH(F$5,calc_utili!$B$5:$BT$5,0))</f>
        <v>1.07365657600485E-2</v>
      </c>
      <c r="G159">
        <f>INDEX(calc_utili!$B$5:$BT$305,MATCH(Prod_4!$A159,calc_utili!$B$5:$B$305,0),MATCH(Prod_4!G$5,calc_utili!$B$5:$BT$5,0))</f>
        <v>0.66627454773391293</v>
      </c>
      <c r="H159">
        <f t="shared" si="5"/>
        <v>1.1993954095997112</v>
      </c>
      <c r="J159" s="59">
        <f t="shared" si="4"/>
        <v>3.3181102185953804</v>
      </c>
    </row>
    <row r="160" spans="1:10" x14ac:dyDescent="0.25">
      <c r="A160">
        <v>999999650</v>
      </c>
      <c r="B160">
        <f>INDEX(calc_utili!$B$5:$BT$305,MATCH($A160,calc_utili!$B$5:$B$305,0),MATCH(B$5,calc_utili!$B$5:$BT$5,0))</f>
        <v>-0.95945598870767701</v>
      </c>
      <c r="C160">
        <f>INDEX(calc_utili!$B$5:$BT$305,MATCH($A160,calc_utili!$B$5:$B$305,0),MATCH(C$5,calc_utili!$B$5:$BT$5,0))</f>
        <v>0.50372777239093602</v>
      </c>
      <c r="D160">
        <f>INDEX(calc_utili!$B$5:$BT$305,MATCH($A160,calc_utili!$B$5:$B$305,0),MATCH(D$5,calc_utili!$B$5:$BT$5,0))</f>
        <v>-0.33496220194649101</v>
      </c>
      <c r="E160">
        <f>INDEX(calc_utili!$B$5:$BT$305,MATCH($A160,calc_utili!$B$5:$B$305,0),MATCH(E$5,calc_utili!$B$5:$BT$5,0))</f>
        <v>0.96475584781300305</v>
      </c>
      <c r="F160">
        <f>INDEX(calc_utili!$B$5:$BT$305,MATCH($A160,calc_utili!$B$5:$B$305,0),MATCH(F$5,calc_utili!$B$5:$BT$5,0))</f>
        <v>-0.126062019332148</v>
      </c>
      <c r="G160">
        <f>INDEX(calc_utili!$B$5:$BT$305,MATCH(Prod_4!$A160,calc_utili!$B$5:$B$305,0),MATCH(Prod_4!G$5,calc_utili!$B$5:$BT$5,0))</f>
        <v>0.25694405151210509</v>
      </c>
      <c r="H160">
        <f t="shared" si="5"/>
        <v>0.3049474617297282</v>
      </c>
      <c r="J160" s="59">
        <f t="shared" si="4"/>
        <v>1.3565537301474513</v>
      </c>
    </row>
    <row r="161" spans="1:10" x14ac:dyDescent="0.25">
      <c r="A161">
        <v>999999652</v>
      </c>
      <c r="B161">
        <f>INDEX(calc_utili!$B$5:$BT$305,MATCH($A161,calc_utili!$B$5:$B$305,0),MATCH(B$5,calc_utili!$B$5:$BT$5,0))</f>
        <v>-1.69551681653174</v>
      </c>
      <c r="C161">
        <f>INDEX(calc_utili!$B$5:$BT$305,MATCH($A161,calc_utili!$B$5:$B$305,0),MATCH(C$5,calc_utili!$B$5:$BT$5,0))</f>
        <v>0.91734566663290595</v>
      </c>
      <c r="D161">
        <f>INDEX(calc_utili!$B$5:$BT$305,MATCH($A161,calc_utili!$B$5:$B$305,0),MATCH(D$5,calc_utili!$B$5:$BT$5,0))</f>
        <v>1.70840041971892</v>
      </c>
      <c r="E161">
        <f>INDEX(calc_utili!$B$5:$BT$305,MATCH($A161,calc_utili!$B$5:$B$305,0),MATCH(E$5,calc_utili!$B$5:$BT$5,0))</f>
        <v>1.0212768939924599</v>
      </c>
      <c r="F161">
        <f>INDEX(calc_utili!$B$5:$BT$305,MATCH($A161,calc_utili!$B$5:$B$305,0),MATCH(F$5,calc_utili!$B$5:$BT$5,0))</f>
        <v>-3.74730205795029E-2</v>
      </c>
      <c r="G161">
        <f>INDEX(calc_utili!$B$5:$BT$305,MATCH(Prod_4!$A161,calc_utili!$B$5:$B$305,0),MATCH(Prod_4!G$5,calc_utili!$B$5:$BT$5,0))</f>
        <v>0.28859788783884288</v>
      </c>
      <c r="H161">
        <f t="shared" si="5"/>
        <v>2.2026310310718857</v>
      </c>
      <c r="J161" s="59">
        <f t="shared" si="4"/>
        <v>9.0487898548245891</v>
      </c>
    </row>
    <row r="162" spans="1:10" x14ac:dyDescent="0.25">
      <c r="A162">
        <v>999999653</v>
      </c>
      <c r="B162">
        <f>INDEX(calc_utili!$B$5:$BT$305,MATCH($A162,calc_utili!$B$5:$B$305,0),MATCH(B$5,calc_utili!$B$5:$BT$5,0))</f>
        <v>1.3210531053814001</v>
      </c>
      <c r="C162">
        <f>INDEX(calc_utili!$B$5:$BT$305,MATCH($A162,calc_utili!$B$5:$B$305,0),MATCH(C$5,calc_utili!$B$5:$BT$5,0))</f>
        <v>1.28909270273407</v>
      </c>
      <c r="D162">
        <f>INDEX(calc_utili!$B$5:$BT$305,MATCH($A162,calc_utili!$B$5:$B$305,0),MATCH(D$5,calc_utili!$B$5:$BT$5,0))</f>
        <v>0.31223380732797501</v>
      </c>
      <c r="E162">
        <f>INDEX(calc_utili!$B$5:$BT$305,MATCH($A162,calc_utili!$B$5:$B$305,0),MATCH(E$5,calc_utili!$B$5:$BT$5,0))</f>
        <v>0.58269767095454295</v>
      </c>
      <c r="F162">
        <f>INDEX(calc_utili!$B$5:$BT$305,MATCH($A162,calc_utili!$B$5:$B$305,0),MATCH(F$5,calc_utili!$B$5:$BT$5,0))</f>
        <v>-0.151013764385132</v>
      </c>
      <c r="G162">
        <f>INDEX(calc_utili!$B$5:$BT$305,MATCH(Prod_4!$A162,calc_utili!$B$5:$B$305,0),MATCH(Prod_4!G$5,calc_utili!$B$5:$BT$5,0))</f>
        <v>0.36743070366884534</v>
      </c>
      <c r="H162">
        <f t="shared" si="5"/>
        <v>3.7214942256817016</v>
      </c>
      <c r="J162" s="59">
        <f t="shared" si="4"/>
        <v>41.326098514701194</v>
      </c>
    </row>
    <row r="163" spans="1:10" x14ac:dyDescent="0.25">
      <c r="A163">
        <v>999999656</v>
      </c>
      <c r="B163">
        <f>INDEX(calc_utili!$B$5:$BT$305,MATCH($A163,calc_utili!$B$5:$B$305,0),MATCH(B$5,calc_utili!$B$5:$BT$5,0))</f>
        <v>0.71866692765913698</v>
      </c>
      <c r="C163">
        <f>INDEX(calc_utili!$B$5:$BT$305,MATCH($A163,calc_utili!$B$5:$B$305,0),MATCH(C$5,calc_utili!$B$5:$BT$5,0))</f>
        <v>1.0897729923776101</v>
      </c>
      <c r="D163">
        <f>INDEX(calc_utili!$B$5:$BT$305,MATCH($A163,calc_utili!$B$5:$B$305,0),MATCH(D$5,calc_utili!$B$5:$BT$5,0))</f>
        <v>1.2591156501274701</v>
      </c>
      <c r="E163">
        <f>INDEX(calc_utili!$B$5:$BT$305,MATCH($A163,calc_utili!$B$5:$B$305,0),MATCH(E$5,calc_utili!$B$5:$BT$5,0))</f>
        <v>0.32070164925725198</v>
      </c>
      <c r="F163">
        <f>INDEX(calc_utili!$B$5:$BT$305,MATCH($A163,calc_utili!$B$5:$B$305,0),MATCH(F$5,calc_utili!$B$5:$BT$5,0))</f>
        <v>-4.5640887340494297E-2</v>
      </c>
      <c r="G163">
        <f>INDEX(calc_utili!$B$5:$BT$305,MATCH(Prod_4!$A163,calc_utili!$B$5:$B$305,0),MATCH(Prod_4!G$5,calc_utili!$B$5:$BT$5,0))</f>
        <v>0.29155194917625771</v>
      </c>
      <c r="H163">
        <f t="shared" si="5"/>
        <v>3.6341682812572329</v>
      </c>
      <c r="J163" s="59">
        <f t="shared" si="4"/>
        <v>37.870342321486639</v>
      </c>
    </row>
    <row r="164" spans="1:10" x14ac:dyDescent="0.25">
      <c r="A164">
        <v>999999660</v>
      </c>
      <c r="B164">
        <f>INDEX(calc_utili!$B$5:$BT$305,MATCH($A164,calc_utili!$B$5:$B$305,0),MATCH(B$5,calc_utili!$B$5:$BT$5,0))</f>
        <v>-2.2330844812143398</v>
      </c>
      <c r="C164">
        <f>INDEX(calc_utili!$B$5:$BT$305,MATCH($A164,calc_utili!$B$5:$B$305,0),MATCH(C$5,calc_utili!$B$5:$BT$5,0))</f>
        <v>0.25900277265087701</v>
      </c>
      <c r="D164">
        <f>INDEX(calc_utili!$B$5:$BT$305,MATCH($A164,calc_utili!$B$5:$B$305,0),MATCH(D$5,calc_utili!$B$5:$BT$5,0))</f>
        <v>0.60891664020639302</v>
      </c>
      <c r="E164">
        <f>INDEX(calc_utili!$B$5:$BT$305,MATCH($A164,calc_utili!$B$5:$B$305,0),MATCH(E$5,calc_utili!$B$5:$BT$5,0))</f>
        <v>0.26065335632401698</v>
      </c>
      <c r="F164">
        <f>INDEX(calc_utili!$B$5:$BT$305,MATCH($A164,calc_utili!$B$5:$B$305,0),MATCH(F$5,calc_utili!$B$5:$BT$5,0))</f>
        <v>-0.55225056290582397</v>
      </c>
      <c r="G164">
        <f>INDEX(calc_utili!$B$5:$BT$305,MATCH(Prod_4!$A164,calc_utili!$B$5:$B$305,0),MATCH(Prod_4!G$5,calc_utili!$B$5:$BT$5,0))</f>
        <v>-0.14014122104904314</v>
      </c>
      <c r="H164">
        <f t="shared" si="5"/>
        <v>-1.7969034959879198</v>
      </c>
      <c r="J164" s="59">
        <f t="shared" si="4"/>
        <v>0.16581153018148462</v>
      </c>
    </row>
    <row r="165" spans="1:10" x14ac:dyDescent="0.25">
      <c r="A165">
        <v>999999661</v>
      </c>
      <c r="B165">
        <f>INDEX(calc_utili!$B$5:$BT$305,MATCH($A165,calc_utili!$B$5:$B$305,0),MATCH(B$5,calc_utili!$B$5:$BT$5,0))</f>
        <v>-0.87042399144044102</v>
      </c>
      <c r="C165">
        <f>INDEX(calc_utili!$B$5:$BT$305,MATCH($A165,calc_utili!$B$5:$B$305,0),MATCH(C$5,calc_utili!$B$5:$BT$5,0))</f>
        <v>2.9185968080584601</v>
      </c>
      <c r="D165">
        <f>INDEX(calc_utili!$B$5:$BT$305,MATCH($A165,calc_utili!$B$5:$B$305,0),MATCH(D$5,calc_utili!$B$5:$BT$5,0))</f>
        <v>-0.521291384855189</v>
      </c>
      <c r="E165">
        <f>INDEX(calc_utili!$B$5:$BT$305,MATCH($A165,calc_utili!$B$5:$B$305,0),MATCH(E$5,calc_utili!$B$5:$BT$5,0))</f>
        <v>0.20229183750850299</v>
      </c>
      <c r="F165">
        <f>INDEX(calc_utili!$B$5:$BT$305,MATCH($A165,calc_utili!$B$5:$B$305,0),MATCH(F$5,calc_utili!$B$5:$BT$5,0))</f>
        <v>0.24067217931056401</v>
      </c>
      <c r="G165">
        <f>INDEX(calc_utili!$B$5:$BT$305,MATCH(Prod_4!$A165,calc_utili!$B$5:$B$305,0),MATCH(Prod_4!G$5,calc_utili!$B$5:$BT$5,0))</f>
        <v>0.5927995128063781</v>
      </c>
      <c r="H165">
        <f t="shared" si="5"/>
        <v>2.5626449613882754</v>
      </c>
      <c r="J165" s="59">
        <f t="shared" si="4"/>
        <v>12.970077341117793</v>
      </c>
    </row>
    <row r="166" spans="1:10" x14ac:dyDescent="0.25">
      <c r="A166">
        <v>999999662</v>
      </c>
      <c r="B166">
        <f>INDEX(calc_utili!$B$5:$BT$305,MATCH($A166,calc_utili!$B$5:$B$305,0),MATCH(B$5,calc_utili!$B$5:$BT$5,0))</f>
        <v>-2.2542862881977199</v>
      </c>
      <c r="C166">
        <f>INDEX(calc_utili!$B$5:$BT$305,MATCH($A166,calc_utili!$B$5:$B$305,0),MATCH(C$5,calc_utili!$B$5:$BT$5,0))</f>
        <v>-0.16940841103326301</v>
      </c>
      <c r="D166">
        <f>INDEX(calc_utili!$B$5:$BT$305,MATCH($A166,calc_utili!$B$5:$B$305,0),MATCH(D$5,calc_utili!$B$5:$BT$5,0))</f>
        <v>-0.122839595947695</v>
      </c>
      <c r="E166">
        <f>INDEX(calc_utili!$B$5:$BT$305,MATCH($A166,calc_utili!$B$5:$B$305,0),MATCH(E$5,calc_utili!$B$5:$BT$5,0))</f>
        <v>-0.93739186642065198</v>
      </c>
      <c r="F166">
        <f>INDEX(calc_utili!$B$5:$BT$305,MATCH($A166,calc_utili!$B$5:$B$305,0),MATCH(F$5,calc_utili!$B$5:$BT$5,0))</f>
        <v>0.25859325428597701</v>
      </c>
      <c r="G166">
        <f>INDEX(calc_utili!$B$5:$BT$305,MATCH(Prod_4!$A166,calc_utili!$B$5:$B$305,0),MATCH(Prod_4!G$5,calc_utili!$B$5:$BT$5,0))</f>
        <v>0.29829298249241032</v>
      </c>
      <c r="H166">
        <f t="shared" si="5"/>
        <v>-2.9270399248209431</v>
      </c>
      <c r="J166" s="59">
        <f t="shared" si="4"/>
        <v>5.3555331557064427E-2</v>
      </c>
    </row>
    <row r="167" spans="1:10" x14ac:dyDescent="0.25">
      <c r="A167">
        <v>999999669</v>
      </c>
      <c r="B167">
        <f>INDEX(calc_utili!$B$5:$BT$305,MATCH($A167,calc_utili!$B$5:$B$305,0),MATCH(B$5,calc_utili!$B$5:$BT$5,0))</f>
        <v>-1.3302194923950399</v>
      </c>
      <c r="C167">
        <f>INDEX(calc_utili!$B$5:$BT$305,MATCH($A167,calc_utili!$B$5:$B$305,0),MATCH(C$5,calc_utili!$B$5:$BT$5,0))</f>
        <v>0.94698834843110002</v>
      </c>
      <c r="D167">
        <f>INDEX(calc_utili!$B$5:$BT$305,MATCH($A167,calc_utili!$B$5:$B$305,0),MATCH(D$5,calc_utili!$B$5:$BT$5,0))</f>
        <v>0.49210897442606399</v>
      </c>
      <c r="E167">
        <f>INDEX(calc_utili!$B$5:$BT$305,MATCH($A167,calc_utili!$B$5:$B$305,0),MATCH(E$5,calc_utili!$B$5:$BT$5,0))</f>
        <v>-0.53854266277088303</v>
      </c>
      <c r="F167">
        <f>INDEX(calc_utili!$B$5:$BT$305,MATCH($A167,calc_utili!$B$5:$B$305,0),MATCH(F$5,calc_utili!$B$5:$BT$5,0))</f>
        <v>-1.3678634738859E-2</v>
      </c>
      <c r="G167">
        <f>INDEX(calc_utili!$B$5:$BT$305,MATCH(Prod_4!$A167,calc_utili!$B$5:$B$305,0),MATCH(Prod_4!G$5,calc_utili!$B$5:$BT$5,0))</f>
        <v>8.7002487373587178E-2</v>
      </c>
      <c r="H167">
        <f t="shared" si="5"/>
        <v>-0.35634097967403072</v>
      </c>
      <c r="J167" s="59">
        <f t="shared" si="4"/>
        <v>0.70023381402588258</v>
      </c>
    </row>
    <row r="168" spans="1:10" x14ac:dyDescent="0.25">
      <c r="A168">
        <v>999999683</v>
      </c>
      <c r="B168">
        <f>INDEX(calc_utili!$B$5:$BT$305,MATCH($A168,calc_utili!$B$5:$B$305,0),MATCH(B$5,calc_utili!$B$5:$BT$5,0))</f>
        <v>0.72167652009721595</v>
      </c>
      <c r="C168">
        <f>INDEX(calc_utili!$B$5:$BT$305,MATCH($A168,calc_utili!$B$5:$B$305,0),MATCH(C$5,calc_utili!$B$5:$BT$5,0))</f>
        <v>2.5950645827027898</v>
      </c>
      <c r="D168">
        <f>INDEX(calc_utili!$B$5:$BT$305,MATCH($A168,calc_utili!$B$5:$B$305,0),MATCH(D$5,calc_utili!$B$5:$BT$5,0))</f>
        <v>1.1075850568612999</v>
      </c>
      <c r="E168">
        <f>INDEX(calc_utili!$B$5:$BT$305,MATCH($A168,calc_utili!$B$5:$B$305,0),MATCH(E$5,calc_utili!$B$5:$BT$5,0))</f>
        <v>0.80097354115478003</v>
      </c>
      <c r="F168">
        <f>INDEX(calc_utili!$B$5:$BT$305,MATCH($A168,calc_utili!$B$5:$B$305,0),MATCH(F$5,calc_utili!$B$5:$BT$5,0))</f>
        <v>1.0026117485453601</v>
      </c>
      <c r="G168">
        <f>INDEX(calc_utili!$B$5:$BT$305,MATCH(Prod_4!$A168,calc_utili!$B$5:$B$305,0),MATCH(Prod_4!G$5,calc_utili!$B$5:$BT$5,0))</f>
        <v>0.60702876985689436</v>
      </c>
      <c r="H168">
        <f t="shared" si="5"/>
        <v>6.8349402192183399</v>
      </c>
      <c r="J168" s="59">
        <f t="shared" si="4"/>
        <v>929.77276652137004</v>
      </c>
    </row>
    <row r="169" spans="1:10" x14ac:dyDescent="0.25">
      <c r="A169">
        <v>999999685</v>
      </c>
      <c r="B169">
        <f>INDEX(calc_utili!$B$5:$BT$305,MATCH($A169,calc_utili!$B$5:$B$305,0),MATCH(B$5,calc_utili!$B$5:$BT$5,0))</f>
        <v>-1.9829432435629699</v>
      </c>
      <c r="C169">
        <f>INDEX(calc_utili!$B$5:$BT$305,MATCH($A169,calc_utili!$B$5:$B$305,0),MATCH(C$5,calc_utili!$B$5:$BT$5,0))</f>
        <v>1.1684822273215301</v>
      </c>
      <c r="D169">
        <f>INDEX(calc_utili!$B$5:$BT$305,MATCH($A169,calc_utili!$B$5:$B$305,0),MATCH(D$5,calc_utili!$B$5:$BT$5,0))</f>
        <v>0.87750225189926601</v>
      </c>
      <c r="E169">
        <f>INDEX(calc_utili!$B$5:$BT$305,MATCH($A169,calc_utili!$B$5:$B$305,0),MATCH(E$5,calc_utili!$B$5:$BT$5,0))</f>
        <v>0.51614662625357899</v>
      </c>
      <c r="F169">
        <f>INDEX(calc_utili!$B$5:$BT$305,MATCH($A169,calc_utili!$B$5:$B$305,0),MATCH(F$5,calc_utili!$B$5:$BT$5,0))</f>
        <v>-7.1038285028735798E-2</v>
      </c>
      <c r="G169">
        <f>INDEX(calc_utili!$B$5:$BT$305,MATCH(Prod_4!$A169,calc_utili!$B$5:$B$305,0),MATCH(Prod_4!G$5,calc_utili!$B$5:$BT$5,0))</f>
        <v>0.50727172486226824</v>
      </c>
      <c r="H169">
        <f t="shared" si="5"/>
        <v>1.0154213017449376</v>
      </c>
      <c r="J169" s="59">
        <f t="shared" si="4"/>
        <v>2.7605261669117316</v>
      </c>
    </row>
    <row r="170" spans="1:10" x14ac:dyDescent="0.25">
      <c r="A170">
        <v>999999687</v>
      </c>
      <c r="B170" t="e">
        <f>INDEX(calc_utili!$B$5:$BT$305,MATCH($A170,calc_utili!$B$5:$B$305,0),MATCH(B$5,calc_utili!$B$5:$BT$5,0))</f>
        <v>#N/A</v>
      </c>
      <c r="C170" t="e">
        <f>INDEX(calc_utili!$B$5:$BT$305,MATCH($A170,calc_utili!$B$5:$B$305,0),MATCH(C$5,calc_utili!$B$5:$BT$5,0))</f>
        <v>#N/A</v>
      </c>
      <c r="D170" t="e">
        <f>INDEX(calc_utili!$B$5:$BT$305,MATCH($A170,calc_utili!$B$5:$B$305,0),MATCH(D$5,calc_utili!$B$5:$BT$5,0))</f>
        <v>#N/A</v>
      </c>
      <c r="E170" t="e">
        <f>INDEX(calc_utili!$B$5:$BT$305,MATCH($A170,calc_utili!$B$5:$B$305,0),MATCH(E$5,calc_utili!$B$5:$BT$5,0))</f>
        <v>#N/A</v>
      </c>
      <c r="F170" t="e">
        <f>INDEX(calc_utili!$B$5:$BT$305,MATCH($A170,calc_utili!$B$5:$B$305,0),MATCH(F$5,calc_utili!$B$5:$BT$5,0))</f>
        <v>#N/A</v>
      </c>
      <c r="G170" t="e">
        <f>INDEX(calc_utili!$B$5:$BT$305,MATCH(Prod_4!$A170,calc_utili!$B$5:$B$305,0),MATCH(Prod_4!G$5,calc_utili!$B$5:$BT$5,0))</f>
        <v>#N/A</v>
      </c>
      <c r="H170" t="e">
        <f t="shared" si="5"/>
        <v>#N/A</v>
      </c>
      <c r="J170" s="59" t="e">
        <f t="shared" si="4"/>
        <v>#N/A</v>
      </c>
    </row>
    <row r="171" spans="1:10" x14ac:dyDescent="0.25">
      <c r="A171">
        <v>999999688</v>
      </c>
      <c r="B171">
        <f>INDEX(calc_utili!$B$5:$BT$305,MATCH($A171,calc_utili!$B$5:$B$305,0),MATCH(B$5,calc_utili!$B$5:$BT$5,0))</f>
        <v>-1.50863683722396</v>
      </c>
      <c r="C171">
        <f>INDEX(calc_utili!$B$5:$BT$305,MATCH($A171,calc_utili!$B$5:$B$305,0),MATCH(C$5,calc_utili!$B$5:$BT$5,0))</f>
        <v>-0.24782988657104901</v>
      </c>
      <c r="D171">
        <f>INDEX(calc_utili!$B$5:$BT$305,MATCH($A171,calc_utili!$B$5:$B$305,0),MATCH(D$5,calc_utili!$B$5:$BT$5,0))</f>
        <v>-0.125711641031094</v>
      </c>
      <c r="E171">
        <f>INDEX(calc_utili!$B$5:$BT$305,MATCH($A171,calc_utili!$B$5:$B$305,0),MATCH(E$5,calc_utili!$B$5:$BT$5,0))</f>
        <v>-0.102396635919818</v>
      </c>
      <c r="F171">
        <f>INDEX(calc_utili!$B$5:$BT$305,MATCH($A171,calc_utili!$B$5:$B$305,0),MATCH(F$5,calc_utili!$B$5:$BT$5,0))</f>
        <v>-0.26386619531990502</v>
      </c>
      <c r="G171">
        <f>INDEX(calc_utili!$B$5:$BT$305,MATCH(Prod_4!$A171,calc_utili!$B$5:$B$305,0),MATCH(Prod_4!G$5,calc_utili!$B$5:$BT$5,0))</f>
        <v>1.1169426744858511</v>
      </c>
      <c r="H171">
        <f t="shared" si="5"/>
        <v>-1.1314985215799753</v>
      </c>
      <c r="J171" s="59">
        <f t="shared" si="4"/>
        <v>0.32254954663175112</v>
      </c>
    </row>
    <row r="172" spans="1:10" x14ac:dyDescent="0.25">
      <c r="A172">
        <v>999999689</v>
      </c>
      <c r="B172">
        <f>INDEX(calc_utili!$B$5:$BT$305,MATCH($A172,calc_utili!$B$5:$B$305,0),MATCH(B$5,calc_utili!$B$5:$BT$5,0))</f>
        <v>-1.24623498437034</v>
      </c>
      <c r="C172">
        <f>INDEX(calc_utili!$B$5:$BT$305,MATCH($A172,calc_utili!$B$5:$B$305,0),MATCH(C$5,calc_utili!$B$5:$BT$5,0))</f>
        <v>1.7991525189256901</v>
      </c>
      <c r="D172">
        <f>INDEX(calc_utili!$B$5:$BT$305,MATCH($A172,calc_utili!$B$5:$B$305,0),MATCH(D$5,calc_utili!$B$5:$BT$5,0))</f>
        <v>0.24400150348360999</v>
      </c>
      <c r="E172">
        <f>INDEX(calc_utili!$B$5:$BT$305,MATCH($A172,calc_utili!$B$5:$B$305,0),MATCH(E$5,calc_utili!$B$5:$BT$5,0))</f>
        <v>0.23661693070659201</v>
      </c>
      <c r="F172">
        <f>INDEX(calc_utili!$B$5:$BT$305,MATCH($A172,calc_utili!$B$5:$B$305,0),MATCH(F$5,calc_utili!$B$5:$BT$5,0))</f>
        <v>0.33947983670197002</v>
      </c>
      <c r="G172">
        <f>INDEX(calc_utili!$B$5:$BT$305,MATCH(Prod_4!$A172,calc_utili!$B$5:$B$305,0),MATCH(Prod_4!G$5,calc_utili!$B$5:$BT$5,0))</f>
        <v>0.23741419673418496</v>
      </c>
      <c r="H172">
        <f t="shared" si="5"/>
        <v>1.6104300021817071</v>
      </c>
      <c r="J172" s="59">
        <f t="shared" si="4"/>
        <v>5.0049629101571176</v>
      </c>
    </row>
    <row r="173" spans="1:10" x14ac:dyDescent="0.25">
      <c r="A173">
        <v>999999690</v>
      </c>
      <c r="B173">
        <f>INDEX(calc_utili!$B$5:$BT$305,MATCH($A173,calc_utili!$B$5:$B$305,0),MATCH(B$5,calc_utili!$B$5:$BT$5,0))</f>
        <v>6.8728821389314507E-2</v>
      </c>
      <c r="C173">
        <f>INDEX(calc_utili!$B$5:$BT$305,MATCH($A173,calc_utili!$B$5:$B$305,0),MATCH(C$5,calc_utili!$B$5:$BT$5,0))</f>
        <v>3.8722040231970598</v>
      </c>
      <c r="D173">
        <f>INDEX(calc_utili!$B$5:$BT$305,MATCH($A173,calc_utili!$B$5:$B$305,0),MATCH(D$5,calc_utili!$B$5:$BT$5,0))</f>
        <v>-0.81547265775186195</v>
      </c>
      <c r="E173">
        <f>INDEX(calc_utili!$B$5:$BT$305,MATCH($A173,calc_utili!$B$5:$B$305,0),MATCH(E$5,calc_utili!$B$5:$BT$5,0))</f>
        <v>0.1197799292553</v>
      </c>
      <c r="F173">
        <f>INDEX(calc_utili!$B$5:$BT$305,MATCH($A173,calc_utili!$B$5:$B$305,0),MATCH(F$5,calc_utili!$B$5:$BT$5,0))</f>
        <v>-0.22048086265973699</v>
      </c>
      <c r="G173">
        <f>INDEX(calc_utili!$B$5:$BT$305,MATCH(Prod_4!$A173,calc_utili!$B$5:$B$305,0),MATCH(Prod_4!G$5,calc_utili!$B$5:$BT$5,0))</f>
        <v>0.81787248131167933</v>
      </c>
      <c r="H173">
        <f t="shared" si="5"/>
        <v>3.8426317347417549</v>
      </c>
      <c r="J173" s="59">
        <f t="shared" si="4"/>
        <v>46.648078407045887</v>
      </c>
    </row>
    <row r="174" spans="1:10" x14ac:dyDescent="0.25">
      <c r="A174">
        <v>999999691</v>
      </c>
      <c r="B174">
        <f>INDEX(calc_utili!$B$5:$BT$305,MATCH($A174,calc_utili!$B$5:$B$305,0),MATCH(B$5,calc_utili!$B$5:$BT$5,0))</f>
        <v>-0.379389443688677</v>
      </c>
      <c r="C174">
        <f>INDEX(calc_utili!$B$5:$BT$305,MATCH($A174,calc_utili!$B$5:$B$305,0),MATCH(C$5,calc_utili!$B$5:$BT$5,0))</f>
        <v>0.85212339524813596</v>
      </c>
      <c r="D174">
        <f>INDEX(calc_utili!$B$5:$BT$305,MATCH($A174,calc_utili!$B$5:$B$305,0),MATCH(D$5,calc_utili!$B$5:$BT$5,0))</f>
        <v>0.73581908692779896</v>
      </c>
      <c r="E174">
        <f>INDEX(calc_utili!$B$5:$BT$305,MATCH($A174,calc_utili!$B$5:$B$305,0),MATCH(E$5,calc_utili!$B$5:$BT$5,0))</f>
        <v>-0.17617811099984801</v>
      </c>
      <c r="F174">
        <f>INDEX(calc_utili!$B$5:$BT$305,MATCH($A174,calc_utili!$B$5:$B$305,0),MATCH(F$5,calc_utili!$B$5:$BT$5,0))</f>
        <v>-2.36983185782896E-2</v>
      </c>
      <c r="G174">
        <f>INDEX(calc_utili!$B$5:$BT$305,MATCH(Prod_4!$A174,calc_utili!$B$5:$B$305,0),MATCH(Prod_4!G$5,calc_utili!$B$5:$BT$5,0))</f>
        <v>1.986151219250516</v>
      </c>
      <c r="H174">
        <f t="shared" si="5"/>
        <v>2.9948278281596368</v>
      </c>
      <c r="J174" s="59">
        <f t="shared" si="4"/>
        <v>19.981919269862001</v>
      </c>
    </row>
    <row r="175" spans="1:10" x14ac:dyDescent="0.25">
      <c r="A175">
        <v>999999693</v>
      </c>
      <c r="B175">
        <f>INDEX(calc_utili!$B$5:$BT$305,MATCH($A175,calc_utili!$B$5:$B$305,0),MATCH(B$5,calc_utili!$B$5:$BT$5,0))</f>
        <v>0.17063364280666199</v>
      </c>
      <c r="C175">
        <f>INDEX(calc_utili!$B$5:$BT$305,MATCH($A175,calc_utili!$B$5:$B$305,0),MATCH(C$5,calc_utili!$B$5:$BT$5,0))</f>
        <v>3.0137149573261102</v>
      </c>
      <c r="D175">
        <f>INDEX(calc_utili!$B$5:$BT$305,MATCH($A175,calc_utili!$B$5:$B$305,0),MATCH(D$5,calc_utili!$B$5:$BT$5,0))</f>
        <v>0.248724884864819</v>
      </c>
      <c r="E175">
        <f>INDEX(calc_utili!$B$5:$BT$305,MATCH($A175,calc_utili!$B$5:$B$305,0),MATCH(E$5,calc_utili!$B$5:$BT$5,0))</f>
        <v>0.10755404393307499</v>
      </c>
      <c r="F175">
        <f>INDEX(calc_utili!$B$5:$BT$305,MATCH($A175,calc_utili!$B$5:$B$305,0),MATCH(F$5,calc_utili!$B$5:$BT$5,0))</f>
        <v>-9.8743766737823702E-2</v>
      </c>
      <c r="G175">
        <f>INDEX(calc_utili!$B$5:$BT$305,MATCH(Prod_4!$A175,calc_utili!$B$5:$B$305,0),MATCH(Prod_4!G$5,calc_utili!$B$5:$BT$5,0))</f>
        <v>1.1958029374375041</v>
      </c>
      <c r="H175">
        <f t="shared" si="5"/>
        <v>4.637686699630347</v>
      </c>
      <c r="J175" s="59">
        <f t="shared" si="4"/>
        <v>103.30509524369771</v>
      </c>
    </row>
    <row r="176" spans="1:10" x14ac:dyDescent="0.25">
      <c r="A176">
        <v>999999696</v>
      </c>
      <c r="B176">
        <f>INDEX(calc_utili!$B$5:$BT$305,MATCH($A176,calc_utili!$B$5:$B$305,0),MATCH(B$5,calc_utili!$B$5:$BT$5,0))</f>
        <v>-1.3911647544877399</v>
      </c>
      <c r="C176">
        <f>INDEX(calc_utili!$B$5:$BT$305,MATCH($A176,calc_utili!$B$5:$B$305,0),MATCH(C$5,calc_utili!$B$5:$BT$5,0))</f>
        <v>0.427984905226162</v>
      </c>
      <c r="D176">
        <f>INDEX(calc_utili!$B$5:$BT$305,MATCH($A176,calc_utili!$B$5:$B$305,0),MATCH(D$5,calc_utili!$B$5:$BT$5,0))</f>
        <v>-2.55912160459052E-2</v>
      </c>
      <c r="E176">
        <f>INDEX(calc_utili!$B$5:$BT$305,MATCH($A176,calc_utili!$B$5:$B$305,0),MATCH(E$5,calc_utili!$B$5:$BT$5,0))</f>
        <v>0.11299928821237699</v>
      </c>
      <c r="F176">
        <f>INDEX(calc_utili!$B$5:$BT$305,MATCH($A176,calc_utili!$B$5:$B$305,0),MATCH(F$5,calc_utili!$B$5:$BT$5,0))</f>
        <v>0.164778509245637</v>
      </c>
      <c r="G176">
        <f>INDEX(calc_utili!$B$5:$BT$305,MATCH(Prod_4!$A176,calc_utili!$B$5:$B$305,0),MATCH(Prod_4!G$5,calc_utili!$B$5:$BT$5,0))</f>
        <v>-0.25855367858153455</v>
      </c>
      <c r="H176">
        <f t="shared" si="5"/>
        <v>-0.9695469464310037</v>
      </c>
      <c r="J176" s="59">
        <f t="shared" si="4"/>
        <v>0.37925482193745874</v>
      </c>
    </row>
    <row r="177" spans="1:10" x14ac:dyDescent="0.25">
      <c r="A177">
        <v>999999702</v>
      </c>
      <c r="B177">
        <f>INDEX(calc_utili!$B$5:$BT$305,MATCH($A177,calc_utili!$B$5:$B$305,0),MATCH(B$5,calc_utili!$B$5:$BT$5,0))</f>
        <v>-1.5110631610174099</v>
      </c>
      <c r="C177">
        <f>INDEX(calc_utili!$B$5:$BT$305,MATCH($A177,calc_utili!$B$5:$B$305,0),MATCH(C$5,calc_utili!$B$5:$BT$5,0))</f>
        <v>-0.72685437970627997</v>
      </c>
      <c r="D177">
        <f>INDEX(calc_utili!$B$5:$BT$305,MATCH($A177,calc_utili!$B$5:$B$305,0),MATCH(D$5,calc_utili!$B$5:$BT$5,0))</f>
        <v>0.298261161837589</v>
      </c>
      <c r="E177">
        <f>INDEX(calc_utili!$B$5:$BT$305,MATCH($A177,calc_utili!$B$5:$B$305,0),MATCH(E$5,calc_utili!$B$5:$BT$5,0))</f>
        <v>-1.2861548027665399</v>
      </c>
      <c r="F177">
        <f>INDEX(calc_utili!$B$5:$BT$305,MATCH($A177,calc_utili!$B$5:$B$305,0),MATCH(F$5,calc_utili!$B$5:$BT$5,0))</f>
        <v>8.4156046970612103E-2</v>
      </c>
      <c r="G177">
        <f>INDEX(calc_utili!$B$5:$BT$305,MATCH(Prod_4!$A177,calc_utili!$B$5:$B$305,0),MATCH(Prod_4!G$5,calc_utili!$B$5:$BT$5,0))</f>
        <v>5.1052385501419939E-2</v>
      </c>
      <c r="H177">
        <f t="shared" si="5"/>
        <v>-3.0906027491806087</v>
      </c>
      <c r="J177" s="59">
        <f t="shared" si="4"/>
        <v>4.5474536402807242E-2</v>
      </c>
    </row>
    <row r="178" spans="1:10" x14ac:dyDescent="0.25">
      <c r="A178">
        <v>999999703</v>
      </c>
      <c r="B178">
        <f>INDEX(calc_utili!$B$5:$BT$305,MATCH($A178,calc_utili!$B$5:$B$305,0),MATCH(B$5,calc_utili!$B$5:$BT$5,0))</f>
        <v>1.30718170609581</v>
      </c>
      <c r="C178">
        <f>INDEX(calc_utili!$B$5:$BT$305,MATCH($A178,calc_utili!$B$5:$B$305,0),MATCH(C$5,calc_utili!$B$5:$BT$5,0))</f>
        <v>3.5452370164711402</v>
      </c>
      <c r="D178">
        <f>INDEX(calc_utili!$B$5:$BT$305,MATCH($A178,calc_utili!$B$5:$B$305,0),MATCH(D$5,calc_utili!$B$5:$BT$5,0))</f>
        <v>-3.4900374204441002E-3</v>
      </c>
      <c r="E178">
        <f>INDEX(calc_utili!$B$5:$BT$305,MATCH($A178,calc_utili!$B$5:$B$305,0),MATCH(E$5,calc_utili!$B$5:$BT$5,0))</f>
        <v>-0.15837286912817</v>
      </c>
      <c r="F178">
        <f>INDEX(calc_utili!$B$5:$BT$305,MATCH($A178,calc_utili!$B$5:$B$305,0),MATCH(F$5,calc_utili!$B$5:$BT$5,0))</f>
        <v>-9.3769165480412198E-2</v>
      </c>
      <c r="G178">
        <f>INDEX(calc_utili!$B$5:$BT$305,MATCH(Prod_4!$A178,calc_utili!$B$5:$B$305,0),MATCH(Prod_4!G$5,calc_utili!$B$5:$BT$5,0))</f>
        <v>1.9963737842174414</v>
      </c>
      <c r="H178">
        <f t="shared" si="5"/>
        <v>6.5931604347553652</v>
      </c>
      <c r="J178" s="59">
        <f t="shared" si="4"/>
        <v>730.08461235065465</v>
      </c>
    </row>
    <row r="179" spans="1:10" x14ac:dyDescent="0.25">
      <c r="A179">
        <v>999999704</v>
      </c>
      <c r="B179">
        <f>INDEX(calc_utili!$B$5:$BT$305,MATCH($A179,calc_utili!$B$5:$B$305,0),MATCH(B$5,calc_utili!$B$5:$BT$5,0))</f>
        <v>-1.1783603939082901</v>
      </c>
      <c r="C179">
        <f>INDEX(calc_utili!$B$5:$BT$305,MATCH($A179,calc_utili!$B$5:$B$305,0),MATCH(C$5,calc_utili!$B$5:$BT$5,0))</f>
        <v>2.8305892372173602</v>
      </c>
      <c r="D179">
        <f>INDEX(calc_utili!$B$5:$BT$305,MATCH($A179,calc_utili!$B$5:$B$305,0),MATCH(D$5,calc_utili!$B$5:$BT$5,0))</f>
        <v>0.33594411816363701</v>
      </c>
      <c r="E179">
        <f>INDEX(calc_utili!$B$5:$BT$305,MATCH($A179,calc_utili!$B$5:$B$305,0),MATCH(E$5,calc_utili!$B$5:$BT$5,0))</f>
        <v>-6.2627892647568295E-2</v>
      </c>
      <c r="F179">
        <f>INDEX(calc_utili!$B$5:$BT$305,MATCH($A179,calc_utili!$B$5:$B$305,0),MATCH(F$5,calc_utili!$B$5:$BT$5,0))</f>
        <v>-0.10808716689001199</v>
      </c>
      <c r="G179">
        <f>INDEX(calc_utili!$B$5:$BT$305,MATCH(Prod_4!$A179,calc_utili!$B$5:$B$305,0),MATCH(Prod_4!G$5,calc_utili!$B$5:$BT$5,0))</f>
        <v>0.87568776725565689</v>
      </c>
      <c r="H179">
        <f t="shared" si="5"/>
        <v>2.693145669190784</v>
      </c>
      <c r="J179" s="59">
        <f t="shared" si="4"/>
        <v>14.778089862695142</v>
      </c>
    </row>
    <row r="180" spans="1:10" x14ac:dyDescent="0.25">
      <c r="A180">
        <v>999999705</v>
      </c>
      <c r="B180">
        <f>INDEX(calc_utili!$B$5:$BT$305,MATCH($A180,calc_utili!$B$5:$B$305,0),MATCH(B$5,calc_utili!$B$5:$BT$5,0))</f>
        <v>-1.0001985103473601</v>
      </c>
      <c r="C180">
        <f>INDEX(calc_utili!$B$5:$BT$305,MATCH($A180,calc_utili!$B$5:$B$305,0),MATCH(C$5,calc_utili!$B$5:$BT$5,0))</f>
        <v>0.26460348475026402</v>
      </c>
      <c r="D180">
        <f>INDEX(calc_utili!$B$5:$BT$305,MATCH($A180,calc_utili!$B$5:$B$305,0),MATCH(D$5,calc_utili!$B$5:$BT$5,0))</f>
        <v>0.247414130236146</v>
      </c>
      <c r="E180">
        <f>INDEX(calc_utili!$B$5:$BT$305,MATCH($A180,calc_utili!$B$5:$B$305,0),MATCH(E$5,calc_utili!$B$5:$BT$5,0))</f>
        <v>0.45203699752023002</v>
      </c>
      <c r="F180">
        <f>INDEX(calc_utili!$B$5:$BT$305,MATCH($A180,calc_utili!$B$5:$B$305,0),MATCH(F$5,calc_utili!$B$5:$BT$5,0))</f>
        <v>-0.49573769399360901</v>
      </c>
      <c r="G180">
        <f>INDEX(calc_utili!$B$5:$BT$305,MATCH(Prod_4!$A180,calc_utili!$B$5:$B$305,0),MATCH(Prod_4!G$5,calc_utili!$B$5:$BT$5,0))</f>
        <v>1.1738213138999951</v>
      </c>
      <c r="H180">
        <f t="shared" si="5"/>
        <v>0.64193972206566619</v>
      </c>
      <c r="J180" s="59">
        <f t="shared" si="4"/>
        <v>1.9001630951968265</v>
      </c>
    </row>
    <row r="181" spans="1:10" x14ac:dyDescent="0.25">
      <c r="A181">
        <v>999999706</v>
      </c>
      <c r="B181">
        <f>INDEX(calc_utili!$B$5:$BT$305,MATCH($A181,calc_utili!$B$5:$B$305,0),MATCH(B$5,calc_utili!$B$5:$BT$5,0))</f>
        <v>-2.7216495055927501</v>
      </c>
      <c r="C181">
        <f>INDEX(calc_utili!$B$5:$BT$305,MATCH($A181,calc_utili!$B$5:$B$305,0),MATCH(C$5,calc_utili!$B$5:$BT$5,0))</f>
        <v>-1.11681087690053</v>
      </c>
      <c r="D181">
        <f>INDEX(calc_utili!$B$5:$BT$305,MATCH($A181,calc_utili!$B$5:$B$305,0),MATCH(D$5,calc_utili!$B$5:$BT$5,0))</f>
        <v>0.54261307771104506</v>
      </c>
      <c r="E181">
        <f>INDEX(calc_utili!$B$5:$BT$305,MATCH($A181,calc_utili!$B$5:$B$305,0),MATCH(E$5,calc_utili!$B$5:$BT$5,0))</f>
        <v>2.5117166120724201E-2</v>
      </c>
      <c r="F181">
        <f>INDEX(calc_utili!$B$5:$BT$305,MATCH($A181,calc_utili!$B$5:$B$305,0),MATCH(F$5,calc_utili!$B$5:$BT$5,0))</f>
        <v>-0.13247442765317899</v>
      </c>
      <c r="G181">
        <f>INDEX(calc_utili!$B$5:$BT$305,MATCH(Prod_4!$A181,calc_utili!$B$5:$B$305,0),MATCH(Prod_4!G$5,calc_utili!$B$5:$BT$5,0))</f>
        <v>0.45751723091328422</v>
      </c>
      <c r="H181">
        <f t="shared" si="5"/>
        <v>-2.9456873354014057</v>
      </c>
      <c r="J181" s="59">
        <f t="shared" si="4"/>
        <v>5.2565916980923277E-2</v>
      </c>
    </row>
    <row r="182" spans="1:10" x14ac:dyDescent="0.25">
      <c r="A182">
        <v>999999707</v>
      </c>
      <c r="B182">
        <f>INDEX(calc_utili!$B$5:$BT$305,MATCH($A182,calc_utili!$B$5:$B$305,0),MATCH(B$5,calc_utili!$B$5:$BT$5,0))</f>
        <v>-0.205136812542039</v>
      </c>
      <c r="C182">
        <f>INDEX(calc_utili!$B$5:$BT$305,MATCH($A182,calc_utili!$B$5:$B$305,0),MATCH(C$5,calc_utili!$B$5:$BT$5,0))</f>
        <v>7.1357154618193502E-2</v>
      </c>
      <c r="D182">
        <f>INDEX(calc_utili!$B$5:$BT$305,MATCH($A182,calc_utili!$B$5:$B$305,0),MATCH(D$5,calc_utili!$B$5:$BT$5,0))</f>
        <v>1.23610789365427</v>
      </c>
      <c r="E182">
        <f>INDEX(calc_utili!$B$5:$BT$305,MATCH($A182,calc_utili!$B$5:$B$305,0),MATCH(E$5,calc_utili!$B$5:$BT$5,0))</f>
        <v>0.425737729096485</v>
      </c>
      <c r="F182">
        <f>INDEX(calc_utili!$B$5:$BT$305,MATCH($A182,calc_utili!$B$5:$B$305,0),MATCH(F$5,calc_utili!$B$5:$BT$5,0))</f>
        <v>-0.30012673676591101</v>
      </c>
      <c r="G182">
        <f>INDEX(calc_utili!$B$5:$BT$305,MATCH(Prod_4!$A182,calc_utili!$B$5:$B$305,0),MATCH(Prod_4!G$5,calc_utili!$B$5:$BT$5,0))</f>
        <v>0.87261096768590907</v>
      </c>
      <c r="H182">
        <f t="shared" si="5"/>
        <v>2.1005501957469077</v>
      </c>
      <c r="J182" s="59">
        <f t="shared" si="4"/>
        <v>8.1706641407613159</v>
      </c>
    </row>
    <row r="183" spans="1:10" x14ac:dyDescent="0.25">
      <c r="A183">
        <v>999999709</v>
      </c>
      <c r="B183">
        <f>INDEX(calc_utili!$B$5:$BT$305,MATCH($A183,calc_utili!$B$5:$B$305,0),MATCH(B$5,calc_utili!$B$5:$BT$5,0))</f>
        <v>-0.478750549601766</v>
      </c>
      <c r="C183">
        <f>INDEX(calc_utili!$B$5:$BT$305,MATCH($A183,calc_utili!$B$5:$B$305,0),MATCH(C$5,calc_utili!$B$5:$BT$5,0))</f>
        <v>0.28234822342229798</v>
      </c>
      <c r="D183">
        <f>INDEX(calc_utili!$B$5:$BT$305,MATCH($A183,calc_utili!$B$5:$B$305,0),MATCH(D$5,calc_utili!$B$5:$BT$5,0))</f>
        <v>-0.45579509738073398</v>
      </c>
      <c r="E183">
        <f>INDEX(calc_utili!$B$5:$BT$305,MATCH($A183,calc_utili!$B$5:$B$305,0),MATCH(E$5,calc_utili!$B$5:$BT$5,0))</f>
        <v>-0.18615625398515001</v>
      </c>
      <c r="F183">
        <f>INDEX(calc_utili!$B$5:$BT$305,MATCH($A183,calc_utili!$B$5:$B$305,0),MATCH(F$5,calc_utili!$B$5:$BT$5,0))</f>
        <v>0.91666320681479596</v>
      </c>
      <c r="G183">
        <f>INDEX(calc_utili!$B$5:$BT$305,MATCH(Prod_4!$A183,calc_utili!$B$5:$B$305,0),MATCH(Prod_4!G$5,calc_utili!$B$5:$BT$5,0))</f>
        <v>1.0097946565221587</v>
      </c>
      <c r="H183">
        <f t="shared" si="5"/>
        <v>1.0881041857916027</v>
      </c>
      <c r="J183" s="59">
        <f t="shared" si="4"/>
        <v>2.9686407430769073</v>
      </c>
    </row>
    <row r="184" spans="1:10" x14ac:dyDescent="0.25">
      <c r="A184">
        <v>999999710</v>
      </c>
      <c r="B184">
        <f>INDEX(calc_utili!$B$5:$BT$305,MATCH($A184,calc_utili!$B$5:$B$305,0),MATCH(B$5,calc_utili!$B$5:$BT$5,0))</f>
        <v>-1.2181184319137</v>
      </c>
      <c r="C184">
        <f>INDEX(calc_utili!$B$5:$BT$305,MATCH($A184,calc_utili!$B$5:$B$305,0),MATCH(C$5,calc_utili!$B$5:$BT$5,0))</f>
        <v>0.63406346546367398</v>
      </c>
      <c r="D184">
        <f>INDEX(calc_utili!$B$5:$BT$305,MATCH($A184,calc_utili!$B$5:$B$305,0),MATCH(D$5,calc_utili!$B$5:$BT$5,0))</f>
        <v>0.45168850311014702</v>
      </c>
      <c r="E184">
        <f>INDEX(calc_utili!$B$5:$BT$305,MATCH($A184,calc_utili!$B$5:$B$305,0),MATCH(E$5,calc_utili!$B$5:$BT$5,0))</f>
        <v>1.23991923943483</v>
      </c>
      <c r="F184">
        <f>INDEX(calc_utili!$B$5:$BT$305,MATCH($A184,calc_utili!$B$5:$B$305,0),MATCH(F$5,calc_utili!$B$5:$BT$5,0))</f>
        <v>-0.35933888610324499</v>
      </c>
      <c r="G184">
        <f>INDEX(calc_utili!$B$5:$BT$305,MATCH(Prod_4!$A184,calc_utili!$B$5:$B$305,0),MATCH(Prod_4!G$5,calc_utili!$B$5:$BT$5,0))</f>
        <v>0.64739684445493983</v>
      </c>
      <c r="H184">
        <f t="shared" si="5"/>
        <v>1.395610734446646</v>
      </c>
      <c r="J184" s="59">
        <f t="shared" si="4"/>
        <v>4.0374396232640954</v>
      </c>
    </row>
    <row r="185" spans="1:10" x14ac:dyDescent="0.25">
      <c r="A185">
        <v>999999711</v>
      </c>
      <c r="B185">
        <f>INDEX(calc_utili!$B$5:$BT$305,MATCH($A185,calc_utili!$B$5:$B$305,0),MATCH(B$5,calc_utili!$B$5:$BT$5,0))</f>
        <v>0.73912785222178801</v>
      </c>
      <c r="C185">
        <f>INDEX(calc_utili!$B$5:$BT$305,MATCH($A185,calc_utili!$B$5:$B$305,0),MATCH(C$5,calc_utili!$B$5:$BT$5,0))</f>
        <v>1.4233996869943799</v>
      </c>
      <c r="D185">
        <f>INDEX(calc_utili!$B$5:$BT$305,MATCH($A185,calc_utili!$B$5:$B$305,0),MATCH(D$5,calc_utili!$B$5:$BT$5,0))</f>
        <v>-0.38239027497746603</v>
      </c>
      <c r="E185">
        <f>INDEX(calc_utili!$B$5:$BT$305,MATCH($A185,calc_utili!$B$5:$B$305,0),MATCH(E$5,calc_utili!$B$5:$BT$5,0))</f>
        <v>-0.42076341914800403</v>
      </c>
      <c r="F185">
        <f>INDEX(calc_utili!$B$5:$BT$305,MATCH($A185,calc_utili!$B$5:$B$305,0),MATCH(F$5,calc_utili!$B$5:$BT$5,0))</f>
        <v>0.51283038413104198</v>
      </c>
      <c r="G185">
        <f>INDEX(calc_utili!$B$5:$BT$305,MATCH(Prod_4!$A185,calc_utili!$B$5:$B$305,0),MATCH(Prod_4!G$5,calc_utili!$B$5:$BT$5,0))</f>
        <v>1.9241235398920731</v>
      </c>
      <c r="H185">
        <f t="shared" si="5"/>
        <v>3.7963277691138129</v>
      </c>
      <c r="J185" s="59">
        <f t="shared" si="4"/>
        <v>44.537332458339648</v>
      </c>
    </row>
    <row r="186" spans="1:10" x14ac:dyDescent="0.25">
      <c r="A186">
        <v>999999747</v>
      </c>
      <c r="B186">
        <f>INDEX(calc_utili!$B$5:$BT$305,MATCH($A186,calc_utili!$B$5:$B$305,0),MATCH(B$5,calc_utili!$B$5:$BT$5,0))</f>
        <v>-1.3937940955314201</v>
      </c>
      <c r="C186">
        <f>INDEX(calc_utili!$B$5:$BT$305,MATCH($A186,calc_utili!$B$5:$B$305,0),MATCH(C$5,calc_utili!$B$5:$BT$5,0))</f>
        <v>0.71662850237636699</v>
      </c>
      <c r="D186">
        <f>INDEX(calc_utili!$B$5:$BT$305,MATCH($A186,calc_utili!$B$5:$B$305,0),MATCH(D$5,calc_utili!$B$5:$BT$5,0))</f>
        <v>0.101072679841615</v>
      </c>
      <c r="E186">
        <f>INDEX(calc_utili!$B$5:$BT$305,MATCH($A186,calc_utili!$B$5:$B$305,0),MATCH(E$5,calc_utili!$B$5:$BT$5,0))</f>
        <v>-8.6264966355321895E-2</v>
      </c>
      <c r="F186">
        <f>INDEX(calc_utili!$B$5:$BT$305,MATCH($A186,calc_utili!$B$5:$B$305,0),MATCH(F$5,calc_utili!$B$5:$BT$5,0))</f>
        <v>-0.32117385716448199</v>
      </c>
      <c r="G186">
        <f>INDEX(calc_utili!$B$5:$BT$305,MATCH(Prod_4!$A186,calc_utili!$B$5:$B$305,0),MATCH(Prod_4!G$5,calc_utili!$B$5:$BT$5,0))</f>
        <v>0.22803676406740514</v>
      </c>
      <c r="H186">
        <f t="shared" si="5"/>
        <v>-0.75549497276583677</v>
      </c>
      <c r="J186" s="59">
        <f t="shared" si="4"/>
        <v>0.46977802984293326</v>
      </c>
    </row>
    <row r="187" spans="1:10" x14ac:dyDescent="0.25">
      <c r="A187">
        <v>999999748</v>
      </c>
      <c r="B187">
        <f>INDEX(calc_utili!$B$5:$BT$305,MATCH($A187,calc_utili!$B$5:$B$305,0),MATCH(B$5,calc_utili!$B$5:$BT$5,0))</f>
        <v>-2.0896454293437898</v>
      </c>
      <c r="C187">
        <f>INDEX(calc_utili!$B$5:$BT$305,MATCH($A187,calc_utili!$B$5:$B$305,0),MATCH(C$5,calc_utili!$B$5:$BT$5,0))</f>
        <v>3.53873085017675</v>
      </c>
      <c r="D187">
        <f>INDEX(calc_utili!$B$5:$BT$305,MATCH($A187,calc_utili!$B$5:$B$305,0),MATCH(D$5,calc_utili!$B$5:$BT$5,0))</f>
        <v>-3.0546345597394799E-2</v>
      </c>
      <c r="E187">
        <f>INDEX(calc_utili!$B$5:$BT$305,MATCH($A187,calc_utili!$B$5:$B$305,0),MATCH(E$5,calc_utili!$B$5:$BT$5,0))</f>
        <v>0.67225123389526997</v>
      </c>
      <c r="F187">
        <f>INDEX(calc_utili!$B$5:$BT$305,MATCH($A187,calc_utili!$B$5:$B$305,0),MATCH(F$5,calc_utili!$B$5:$BT$5,0))</f>
        <v>-0.128487113525941</v>
      </c>
      <c r="G187">
        <f>INDEX(calc_utili!$B$5:$BT$305,MATCH(Prod_4!$A187,calc_utili!$B$5:$B$305,0),MATCH(Prod_4!G$5,calc_utili!$B$5:$BT$5,0))</f>
        <v>1.3348482058406548</v>
      </c>
      <c r="H187">
        <f t="shared" si="5"/>
        <v>3.2971514014455492</v>
      </c>
      <c r="J187" s="59">
        <f t="shared" si="4"/>
        <v>27.035515795184406</v>
      </c>
    </row>
    <row r="188" spans="1:10" x14ac:dyDescent="0.25">
      <c r="A188">
        <v>999999749</v>
      </c>
      <c r="B188">
        <f>INDEX(calc_utili!$B$5:$BT$305,MATCH($A188,calc_utili!$B$5:$B$305,0),MATCH(B$5,calc_utili!$B$5:$BT$5,0))</f>
        <v>-0.50850052697172099</v>
      </c>
      <c r="C188">
        <f>INDEX(calc_utili!$B$5:$BT$305,MATCH($A188,calc_utili!$B$5:$B$305,0),MATCH(C$5,calc_utili!$B$5:$BT$5,0))</f>
        <v>1.93583452048584</v>
      </c>
      <c r="D188">
        <f>INDEX(calc_utili!$B$5:$BT$305,MATCH($A188,calc_utili!$B$5:$B$305,0),MATCH(D$5,calc_utili!$B$5:$BT$5,0))</f>
        <v>-0.28123621783202901</v>
      </c>
      <c r="E188">
        <f>INDEX(calc_utili!$B$5:$BT$305,MATCH($A188,calc_utili!$B$5:$B$305,0),MATCH(E$5,calc_utili!$B$5:$BT$5,0))</f>
        <v>0.61270427339789202</v>
      </c>
      <c r="F188">
        <f>INDEX(calc_utili!$B$5:$BT$305,MATCH($A188,calc_utili!$B$5:$B$305,0),MATCH(F$5,calc_utili!$B$5:$BT$5,0))</f>
        <v>-0.37454361951009202</v>
      </c>
      <c r="G188">
        <f>INDEX(calc_utili!$B$5:$BT$305,MATCH(Prod_4!$A188,calc_utili!$B$5:$B$305,0),MATCH(Prod_4!G$5,calc_utili!$B$5:$BT$5,0))</f>
        <v>0.28246436076050196</v>
      </c>
      <c r="H188">
        <f t="shared" si="5"/>
        <v>1.6667227903303918</v>
      </c>
      <c r="J188" s="59">
        <f t="shared" si="4"/>
        <v>5.2947872049878404</v>
      </c>
    </row>
    <row r="189" spans="1:10" x14ac:dyDescent="0.25">
      <c r="A189">
        <v>999999750</v>
      </c>
      <c r="B189">
        <f>INDEX(calc_utili!$B$5:$BT$305,MATCH($A189,calc_utili!$B$5:$B$305,0),MATCH(B$5,calc_utili!$B$5:$BT$5,0))</f>
        <v>-0.25294194064695502</v>
      </c>
      <c r="C189">
        <f>INDEX(calc_utili!$B$5:$BT$305,MATCH($A189,calc_utili!$B$5:$B$305,0),MATCH(C$5,calc_utili!$B$5:$BT$5,0))</f>
        <v>2.1604017848699302</v>
      </c>
      <c r="D189">
        <f>INDEX(calc_utili!$B$5:$BT$305,MATCH($A189,calc_utili!$B$5:$B$305,0),MATCH(D$5,calc_utili!$B$5:$BT$5,0))</f>
        <v>0.486937091313283</v>
      </c>
      <c r="E189">
        <f>INDEX(calc_utili!$B$5:$BT$305,MATCH($A189,calc_utili!$B$5:$B$305,0),MATCH(E$5,calc_utili!$B$5:$BT$5,0))</f>
        <v>0.27235299125675699</v>
      </c>
      <c r="F189">
        <f>INDEX(calc_utili!$B$5:$BT$305,MATCH($A189,calc_utili!$B$5:$B$305,0),MATCH(F$5,calc_utili!$B$5:$BT$5,0))</f>
        <v>0.16910290288525601</v>
      </c>
      <c r="G189">
        <f>INDEX(calc_utili!$B$5:$BT$305,MATCH(Prod_4!$A189,calc_utili!$B$5:$B$305,0),MATCH(Prod_4!G$5,calc_utili!$B$5:$BT$5,0))</f>
        <v>1.9701035582817354</v>
      </c>
      <c r="H189">
        <f t="shared" si="5"/>
        <v>4.8059563879600065</v>
      </c>
      <c r="J189" s="59">
        <f t="shared" si="4"/>
        <v>122.23634049988749</v>
      </c>
    </row>
    <row r="190" spans="1:10" x14ac:dyDescent="0.25">
      <c r="A190">
        <v>999999751</v>
      </c>
      <c r="B190">
        <f>INDEX(calc_utili!$B$5:$BT$305,MATCH($A190,calc_utili!$B$5:$B$305,0),MATCH(B$5,calc_utili!$B$5:$BT$5,0))</f>
        <v>-1.04276522839331</v>
      </c>
      <c r="C190">
        <f>INDEX(calc_utili!$B$5:$BT$305,MATCH($A190,calc_utili!$B$5:$B$305,0),MATCH(C$5,calc_utili!$B$5:$BT$5,0))</f>
        <v>-0.73862365694106102</v>
      </c>
      <c r="D190">
        <f>INDEX(calc_utili!$B$5:$BT$305,MATCH($A190,calc_utili!$B$5:$B$305,0),MATCH(D$5,calc_utili!$B$5:$BT$5,0))</f>
        <v>1.2270396806900301</v>
      </c>
      <c r="E190">
        <f>INDEX(calc_utili!$B$5:$BT$305,MATCH($A190,calc_utili!$B$5:$B$305,0),MATCH(E$5,calc_utili!$B$5:$BT$5,0))</f>
        <v>1.3341885743199</v>
      </c>
      <c r="F190">
        <f>INDEX(calc_utili!$B$5:$BT$305,MATCH($A190,calc_utili!$B$5:$B$305,0),MATCH(F$5,calc_utili!$B$5:$BT$5,0))</f>
        <v>0.18756218199615701</v>
      </c>
      <c r="G190">
        <f>INDEX(calc_utili!$B$5:$BT$305,MATCH(Prod_4!$A190,calc_utili!$B$5:$B$305,0),MATCH(Prod_4!G$5,calc_utili!$B$5:$BT$5,0))</f>
        <v>0.85984582181708902</v>
      </c>
      <c r="H190">
        <f t="shared" si="5"/>
        <v>1.8272473734888053</v>
      </c>
      <c r="J190" s="59">
        <f t="shared" si="4"/>
        <v>6.216750692118258</v>
      </c>
    </row>
    <row r="191" spans="1:10" x14ac:dyDescent="0.25">
      <c r="A191">
        <v>999999755</v>
      </c>
      <c r="B191">
        <f>INDEX(calc_utili!$B$5:$BT$305,MATCH($A191,calc_utili!$B$5:$B$305,0),MATCH(B$5,calc_utili!$B$5:$BT$5,0))</f>
        <v>-1.5228152419126699</v>
      </c>
      <c r="C191">
        <f>INDEX(calc_utili!$B$5:$BT$305,MATCH($A191,calc_utili!$B$5:$B$305,0),MATCH(C$5,calc_utili!$B$5:$BT$5,0))</f>
        <v>-0.18303699841297499</v>
      </c>
      <c r="D191">
        <f>INDEX(calc_utili!$B$5:$BT$305,MATCH($A191,calc_utili!$B$5:$B$305,0),MATCH(D$5,calc_utili!$B$5:$BT$5,0))</f>
        <v>0.476800904728724</v>
      </c>
      <c r="E191">
        <f>INDEX(calc_utili!$B$5:$BT$305,MATCH($A191,calc_utili!$B$5:$B$305,0),MATCH(E$5,calc_utili!$B$5:$BT$5,0))</f>
        <v>2.1107734790329702</v>
      </c>
      <c r="F191">
        <f>INDEX(calc_utili!$B$5:$BT$305,MATCH($A191,calc_utili!$B$5:$B$305,0),MATCH(F$5,calc_utili!$B$5:$BT$5,0))</f>
        <v>-1.0634498954215601</v>
      </c>
      <c r="G191">
        <f>INDEX(calc_utili!$B$5:$BT$305,MATCH(Prod_4!$A191,calc_utili!$B$5:$B$305,0),MATCH(Prod_4!G$5,calc_utili!$B$5:$BT$5,0))</f>
        <v>1.3991570248602798</v>
      </c>
      <c r="H191">
        <f t="shared" si="5"/>
        <v>1.2174292728747691</v>
      </c>
      <c r="J191" s="59">
        <f t="shared" si="4"/>
        <v>3.378491381000305</v>
      </c>
    </row>
    <row r="192" spans="1:10" x14ac:dyDescent="0.25">
      <c r="A192">
        <v>999999758</v>
      </c>
      <c r="B192">
        <f>INDEX(calc_utili!$B$5:$BT$305,MATCH($A192,calc_utili!$B$5:$B$305,0),MATCH(B$5,calc_utili!$B$5:$BT$5,0))</f>
        <v>3.0830752912430301</v>
      </c>
      <c r="C192">
        <f>INDEX(calc_utili!$B$5:$BT$305,MATCH($A192,calc_utili!$B$5:$B$305,0),MATCH(C$5,calc_utili!$B$5:$BT$5,0))</f>
        <v>1.3126918586246199</v>
      </c>
      <c r="D192">
        <f>INDEX(calc_utili!$B$5:$BT$305,MATCH($A192,calc_utili!$B$5:$B$305,0),MATCH(D$5,calc_utili!$B$5:$BT$5,0))</f>
        <v>0.17334237391976201</v>
      </c>
      <c r="E192">
        <f>INDEX(calc_utili!$B$5:$BT$305,MATCH($A192,calc_utili!$B$5:$B$305,0),MATCH(E$5,calc_utili!$B$5:$BT$5,0))</f>
        <v>0.34050885415972898</v>
      </c>
      <c r="F192">
        <f>INDEX(calc_utili!$B$5:$BT$305,MATCH($A192,calc_utili!$B$5:$B$305,0),MATCH(F$5,calc_utili!$B$5:$BT$5,0))</f>
        <v>0.45782060395871399</v>
      </c>
      <c r="G192">
        <f>INDEX(calc_utili!$B$5:$BT$305,MATCH(Prod_4!$A192,calc_utili!$B$5:$B$305,0),MATCH(Prod_4!G$5,calc_utili!$B$5:$BT$5,0))</f>
        <v>3.3239364202872732</v>
      </c>
      <c r="H192">
        <f t="shared" si="5"/>
        <v>8.6913754021931275</v>
      </c>
      <c r="J192" s="59">
        <f t="shared" si="4"/>
        <v>5951.3621326306602</v>
      </c>
    </row>
    <row r="193" spans="1:10" x14ac:dyDescent="0.25">
      <c r="A193">
        <v>999999759</v>
      </c>
      <c r="B193">
        <f>INDEX(calc_utili!$B$5:$BT$305,MATCH($A193,calc_utili!$B$5:$B$305,0),MATCH(B$5,calc_utili!$B$5:$BT$5,0))</f>
        <v>1.4380487412356999</v>
      </c>
      <c r="C193">
        <f>INDEX(calc_utili!$B$5:$BT$305,MATCH($A193,calc_utili!$B$5:$B$305,0),MATCH(C$5,calc_utili!$B$5:$BT$5,0))</f>
        <v>2.77675105701279</v>
      </c>
      <c r="D193">
        <f>INDEX(calc_utili!$B$5:$BT$305,MATCH($A193,calc_utili!$B$5:$B$305,0),MATCH(D$5,calc_utili!$B$5:$BT$5,0))</f>
        <v>0.56972954542355803</v>
      </c>
      <c r="E193">
        <f>INDEX(calc_utili!$B$5:$BT$305,MATCH($A193,calc_utili!$B$5:$B$305,0),MATCH(E$5,calc_utili!$B$5:$BT$5,0))</f>
        <v>7.6449633273378795E-2</v>
      </c>
      <c r="F193">
        <f>INDEX(calc_utili!$B$5:$BT$305,MATCH($A193,calc_utili!$B$5:$B$305,0),MATCH(F$5,calc_utili!$B$5:$BT$5,0))</f>
        <v>0.56072872397489903</v>
      </c>
      <c r="G193">
        <f>INDEX(calc_utili!$B$5:$BT$305,MATCH(Prod_4!$A193,calc_utili!$B$5:$B$305,0),MATCH(Prod_4!G$5,calc_utili!$B$5:$BT$5,0))</f>
        <v>2.84310106116566</v>
      </c>
      <c r="H193">
        <f t="shared" si="5"/>
        <v>8.2648087620859858</v>
      </c>
      <c r="J193" s="59">
        <f t="shared" si="4"/>
        <v>3884.7299991020013</v>
      </c>
    </row>
    <row r="194" spans="1:10" x14ac:dyDescent="0.25">
      <c r="A194">
        <v>999999760</v>
      </c>
      <c r="B194">
        <f>INDEX(calc_utili!$B$5:$BT$305,MATCH($A194,calc_utili!$B$5:$B$305,0),MATCH(B$5,calc_utili!$B$5:$BT$5,0))</f>
        <v>1.2699928055043399</v>
      </c>
      <c r="C194">
        <f>INDEX(calc_utili!$B$5:$BT$305,MATCH($A194,calc_utili!$B$5:$B$305,0),MATCH(C$5,calc_utili!$B$5:$BT$5,0))</f>
        <v>1.3484510155062199</v>
      </c>
      <c r="D194">
        <f>INDEX(calc_utili!$B$5:$BT$305,MATCH($A194,calc_utili!$B$5:$B$305,0),MATCH(D$5,calc_utili!$B$5:$BT$5,0))</f>
        <v>0.864075005049741</v>
      </c>
      <c r="E194">
        <f>INDEX(calc_utili!$B$5:$BT$305,MATCH($A194,calc_utili!$B$5:$B$305,0),MATCH(E$5,calc_utili!$B$5:$BT$5,0))</f>
        <v>1.2805787422170301</v>
      </c>
      <c r="F194">
        <f>INDEX(calc_utili!$B$5:$BT$305,MATCH($A194,calc_utili!$B$5:$B$305,0),MATCH(F$5,calc_utili!$B$5:$BT$5,0))</f>
        <v>0.48731152400229899</v>
      </c>
      <c r="G194">
        <f>INDEX(calc_utili!$B$5:$BT$305,MATCH(Prod_4!$A194,calc_utili!$B$5:$B$305,0),MATCH(Prod_4!G$5,calc_utili!$B$5:$BT$5,0))</f>
        <v>1.4168197145728127</v>
      </c>
      <c r="H194">
        <f t="shared" si="5"/>
        <v>6.6672288068524432</v>
      </c>
      <c r="J194" s="59">
        <f t="shared" si="4"/>
        <v>786.21383241809644</v>
      </c>
    </row>
    <row r="195" spans="1:10" x14ac:dyDescent="0.25">
      <c r="A195">
        <v>999999762</v>
      </c>
      <c r="B195">
        <f>INDEX(calc_utili!$B$5:$BT$305,MATCH($A195,calc_utili!$B$5:$B$305,0),MATCH(B$5,calc_utili!$B$5:$BT$5,0))</f>
        <v>-9.4464016684983401E-2</v>
      </c>
      <c r="C195">
        <f>INDEX(calc_utili!$B$5:$BT$305,MATCH($A195,calc_utili!$B$5:$B$305,0),MATCH(C$5,calc_utili!$B$5:$BT$5,0))</f>
        <v>2.6302650088739101</v>
      </c>
      <c r="D195">
        <f>INDEX(calc_utili!$B$5:$BT$305,MATCH($A195,calc_utili!$B$5:$B$305,0),MATCH(D$5,calc_utili!$B$5:$BT$5,0))</f>
        <v>0.92557582965763596</v>
      </c>
      <c r="E195">
        <f>INDEX(calc_utili!$B$5:$BT$305,MATCH($A195,calc_utili!$B$5:$B$305,0),MATCH(E$5,calc_utili!$B$5:$BT$5,0))</f>
        <v>0.49844717539829803</v>
      </c>
      <c r="F195">
        <f>INDEX(calc_utili!$B$5:$BT$305,MATCH($A195,calc_utili!$B$5:$B$305,0),MATCH(F$5,calc_utili!$B$5:$BT$5,0))</f>
        <v>-0.14789133101986801</v>
      </c>
      <c r="G195">
        <f>INDEX(calc_utili!$B$5:$BT$305,MATCH(Prod_4!$A195,calc_utili!$B$5:$B$305,0),MATCH(Prod_4!G$5,calc_utili!$B$5:$BT$5,0))</f>
        <v>1.5818058978152143</v>
      </c>
      <c r="H195">
        <f t="shared" si="5"/>
        <v>5.3937385640402074</v>
      </c>
      <c r="J195" s="59">
        <f t="shared" si="4"/>
        <v>220.02442524711822</v>
      </c>
    </row>
    <row r="196" spans="1:10" x14ac:dyDescent="0.25">
      <c r="A196">
        <v>999999763</v>
      </c>
      <c r="B196">
        <f>INDEX(calc_utili!$B$5:$BT$305,MATCH($A196,calc_utili!$B$5:$B$305,0),MATCH(B$5,calc_utili!$B$5:$BT$5,0))</f>
        <v>2.6811190271604401E-2</v>
      </c>
      <c r="C196">
        <f>INDEX(calc_utili!$B$5:$BT$305,MATCH($A196,calc_utili!$B$5:$B$305,0),MATCH(C$5,calc_utili!$B$5:$BT$5,0))</f>
        <v>2.3741398022506801</v>
      </c>
      <c r="D196">
        <f>INDEX(calc_utili!$B$5:$BT$305,MATCH($A196,calc_utili!$B$5:$B$305,0),MATCH(D$5,calc_utili!$B$5:$BT$5,0))</f>
        <v>-0.43235764116319297</v>
      </c>
      <c r="E196">
        <f>INDEX(calc_utili!$B$5:$BT$305,MATCH($A196,calc_utili!$B$5:$B$305,0),MATCH(E$5,calc_utili!$B$5:$BT$5,0))</f>
        <v>0.19182875181056799</v>
      </c>
      <c r="F196">
        <f>INDEX(calc_utili!$B$5:$BT$305,MATCH($A196,calc_utili!$B$5:$B$305,0),MATCH(F$5,calc_utili!$B$5:$BT$5,0))</f>
        <v>-0.6781386662251</v>
      </c>
      <c r="G196">
        <f>INDEX(calc_utili!$B$5:$BT$305,MATCH(Prod_4!$A196,calc_utili!$B$5:$B$305,0),MATCH(Prod_4!G$5,calc_utili!$B$5:$BT$5,0))</f>
        <v>2.1423032977661851</v>
      </c>
      <c r="H196">
        <f t="shared" si="5"/>
        <v>3.624586734710745</v>
      </c>
      <c r="J196" s="59">
        <f t="shared" si="4"/>
        <v>37.509218697978802</v>
      </c>
    </row>
    <row r="197" spans="1:10" x14ac:dyDescent="0.25">
      <c r="A197">
        <v>999999767</v>
      </c>
      <c r="B197">
        <f>INDEX(calc_utili!$B$5:$BT$305,MATCH($A197,calc_utili!$B$5:$B$305,0),MATCH(B$5,calc_utili!$B$5:$BT$5,0))</f>
        <v>0.19485507120480799</v>
      </c>
      <c r="C197">
        <f>INDEX(calc_utili!$B$5:$BT$305,MATCH($A197,calc_utili!$B$5:$B$305,0),MATCH(C$5,calc_utili!$B$5:$BT$5,0))</f>
        <v>0.80132285204524401</v>
      </c>
      <c r="D197">
        <f>INDEX(calc_utili!$B$5:$BT$305,MATCH($A197,calc_utili!$B$5:$B$305,0),MATCH(D$5,calc_utili!$B$5:$BT$5,0))</f>
        <v>0.39490129936472501</v>
      </c>
      <c r="E197">
        <f>INDEX(calc_utili!$B$5:$BT$305,MATCH($A197,calc_utili!$B$5:$B$305,0),MATCH(E$5,calc_utili!$B$5:$BT$5,0))</f>
        <v>0.448739133018841</v>
      </c>
      <c r="F197">
        <f>INDEX(calc_utili!$B$5:$BT$305,MATCH($A197,calc_utili!$B$5:$B$305,0),MATCH(F$5,calc_utili!$B$5:$BT$5,0))</f>
        <v>-0.32763984121385098</v>
      </c>
      <c r="G197">
        <f>INDEX(calc_utili!$B$5:$BT$305,MATCH(Prod_4!$A197,calc_utili!$B$5:$B$305,0),MATCH(Prod_4!G$5,calc_utili!$B$5:$BT$5,0))</f>
        <v>2.8237505746950973</v>
      </c>
      <c r="H197">
        <f t="shared" si="5"/>
        <v>4.3359290891148641</v>
      </c>
      <c r="J197" s="59">
        <f t="shared" si="4"/>
        <v>76.395904530572551</v>
      </c>
    </row>
    <row r="198" spans="1:10" x14ac:dyDescent="0.25">
      <c r="A198">
        <v>999999768</v>
      </c>
      <c r="B198">
        <f>INDEX(calc_utili!$B$5:$BT$305,MATCH($A198,calc_utili!$B$5:$B$305,0),MATCH(B$5,calc_utili!$B$5:$BT$5,0))</f>
        <v>-2.0407236602754701</v>
      </c>
      <c r="C198">
        <f>INDEX(calc_utili!$B$5:$BT$305,MATCH($A198,calc_utili!$B$5:$B$305,0),MATCH(C$5,calc_utili!$B$5:$BT$5,0))</f>
        <v>0.175686056928849</v>
      </c>
      <c r="D198">
        <f>INDEX(calc_utili!$B$5:$BT$305,MATCH($A198,calc_utili!$B$5:$B$305,0),MATCH(D$5,calc_utili!$B$5:$BT$5,0))</f>
        <v>0.31875220103257201</v>
      </c>
      <c r="E198">
        <f>INDEX(calc_utili!$B$5:$BT$305,MATCH($A198,calc_utili!$B$5:$B$305,0),MATCH(E$5,calc_utili!$B$5:$BT$5,0))</f>
        <v>0.16135458521677201</v>
      </c>
      <c r="F198">
        <f>INDEX(calc_utili!$B$5:$BT$305,MATCH($A198,calc_utili!$B$5:$B$305,0),MATCH(F$5,calc_utili!$B$5:$BT$5,0))</f>
        <v>0.19385749867171401</v>
      </c>
      <c r="G198">
        <f>INDEX(calc_utili!$B$5:$BT$305,MATCH(Prod_4!$A198,calc_utili!$B$5:$B$305,0),MATCH(Prod_4!G$5,calc_utili!$B$5:$BT$5,0))</f>
        <v>0.21036536909319303</v>
      </c>
      <c r="H198">
        <f t="shared" si="5"/>
        <v>-0.98070794933237004</v>
      </c>
      <c r="J198" s="59">
        <f t="shared" ref="J198:J261" si="6">EXP(H198)</f>
        <v>0.37504549163885437</v>
      </c>
    </row>
    <row r="199" spans="1:10" x14ac:dyDescent="0.25">
      <c r="A199">
        <v>999999769</v>
      </c>
      <c r="B199">
        <f>INDEX(calc_utili!$B$5:$BT$305,MATCH($A199,calc_utili!$B$5:$B$305,0),MATCH(B$5,calc_utili!$B$5:$BT$5,0))</f>
        <v>1.92700421305304</v>
      </c>
      <c r="C199">
        <f>INDEX(calc_utili!$B$5:$BT$305,MATCH($A199,calc_utili!$B$5:$B$305,0),MATCH(C$5,calc_utili!$B$5:$BT$5,0))</f>
        <v>0.47904783435822701</v>
      </c>
      <c r="D199">
        <f>INDEX(calc_utili!$B$5:$BT$305,MATCH($A199,calc_utili!$B$5:$B$305,0),MATCH(D$5,calc_utili!$B$5:$BT$5,0))</f>
        <v>2.8591410086849799E-2</v>
      </c>
      <c r="E199">
        <f>INDEX(calc_utili!$B$5:$BT$305,MATCH($A199,calc_utili!$B$5:$B$305,0),MATCH(E$5,calc_utili!$B$5:$BT$5,0))</f>
        <v>-0.31243059723473798</v>
      </c>
      <c r="F199">
        <f>INDEX(calc_utili!$B$5:$BT$305,MATCH($A199,calc_utili!$B$5:$B$305,0),MATCH(F$5,calc_utili!$B$5:$BT$5,0))</f>
        <v>0.26626420683083601</v>
      </c>
      <c r="G199">
        <f>INDEX(calc_utili!$B$5:$BT$305,MATCH(Prod_4!$A199,calc_utili!$B$5:$B$305,0),MATCH(Prod_4!G$5,calc_utili!$B$5:$BT$5,0))</f>
        <v>0.66183124933863624</v>
      </c>
      <c r="H199">
        <f t="shared" ref="H199:H262" si="7">SUM(B199:G199)</f>
        <v>3.0503083164328513</v>
      </c>
      <c r="J199" s="59">
        <f t="shared" si="6"/>
        <v>21.12185563391655</v>
      </c>
    </row>
    <row r="200" spans="1:10" x14ac:dyDescent="0.25">
      <c r="A200">
        <v>999999770</v>
      </c>
      <c r="B200">
        <f>INDEX(calc_utili!$B$5:$BT$305,MATCH($A200,calc_utili!$B$5:$B$305,0),MATCH(B$5,calc_utili!$B$5:$BT$5,0))</f>
        <v>-2.4154777712513802</v>
      </c>
      <c r="C200">
        <f>INDEX(calc_utili!$B$5:$BT$305,MATCH($A200,calc_utili!$B$5:$B$305,0),MATCH(C$5,calc_utili!$B$5:$BT$5,0))</f>
        <v>0.34715628736970799</v>
      </c>
      <c r="D200">
        <f>INDEX(calc_utili!$B$5:$BT$305,MATCH($A200,calc_utili!$B$5:$B$305,0),MATCH(D$5,calc_utili!$B$5:$BT$5,0))</f>
        <v>-0.55986626960395203</v>
      </c>
      <c r="E200">
        <f>INDEX(calc_utili!$B$5:$BT$305,MATCH($A200,calc_utili!$B$5:$B$305,0),MATCH(E$5,calc_utili!$B$5:$BT$5,0))</f>
        <v>-0.57959304799605604</v>
      </c>
      <c r="F200">
        <f>INDEX(calc_utili!$B$5:$BT$305,MATCH($A200,calc_utili!$B$5:$B$305,0),MATCH(F$5,calc_utili!$B$5:$BT$5,0))</f>
        <v>-0.397674378634232</v>
      </c>
      <c r="G200">
        <f>INDEX(calc_utili!$B$5:$BT$305,MATCH(Prod_4!$A200,calc_utili!$B$5:$B$305,0),MATCH(Prod_4!G$5,calc_utili!$B$5:$BT$5,0))</f>
        <v>-0.26670732864772462</v>
      </c>
      <c r="H200">
        <f t="shared" si="7"/>
        <v>-3.8721625087636369</v>
      </c>
      <c r="J200" s="59">
        <f t="shared" si="6"/>
        <v>2.0813311754900119E-2</v>
      </c>
    </row>
    <row r="201" spans="1:10" x14ac:dyDescent="0.25">
      <c r="A201">
        <v>999999772</v>
      </c>
      <c r="B201">
        <f>INDEX(calc_utili!$B$5:$BT$305,MATCH($A201,calc_utili!$B$5:$B$305,0),MATCH(B$5,calc_utili!$B$5:$BT$5,0))</f>
        <v>1.6554377634986399</v>
      </c>
      <c r="C201">
        <f>INDEX(calc_utili!$B$5:$BT$305,MATCH($A201,calc_utili!$B$5:$B$305,0),MATCH(C$5,calc_utili!$B$5:$BT$5,0))</f>
        <v>1.5040868999404</v>
      </c>
      <c r="D201">
        <f>INDEX(calc_utili!$B$5:$BT$305,MATCH($A201,calc_utili!$B$5:$B$305,0),MATCH(D$5,calc_utili!$B$5:$BT$5,0))</f>
        <v>0.83817355192488496</v>
      </c>
      <c r="E201">
        <f>INDEX(calc_utili!$B$5:$BT$305,MATCH($A201,calc_utili!$B$5:$B$305,0),MATCH(E$5,calc_utili!$B$5:$BT$5,0))</f>
        <v>1.37573095235875</v>
      </c>
      <c r="F201">
        <f>INDEX(calc_utili!$B$5:$BT$305,MATCH($A201,calc_utili!$B$5:$B$305,0),MATCH(F$5,calc_utili!$B$5:$BT$5,0))</f>
        <v>0.496151265663484</v>
      </c>
      <c r="G201">
        <f>INDEX(calc_utili!$B$5:$BT$305,MATCH(Prod_4!$A201,calc_utili!$B$5:$B$305,0),MATCH(Prod_4!G$5,calc_utili!$B$5:$BT$5,0))</f>
        <v>1.3542126373652792</v>
      </c>
      <c r="H201">
        <f t="shared" si="7"/>
        <v>7.2237930707514382</v>
      </c>
      <c r="J201" s="59">
        <f t="shared" si="6"/>
        <v>1371.6820929397356</v>
      </c>
    </row>
    <row r="202" spans="1:10" x14ac:dyDescent="0.25">
      <c r="A202">
        <v>999999778</v>
      </c>
      <c r="B202">
        <f>INDEX(calc_utili!$B$5:$BT$305,MATCH($A202,calc_utili!$B$5:$B$305,0),MATCH(B$5,calc_utili!$B$5:$BT$5,0))</f>
        <v>-0.56696963136949696</v>
      </c>
      <c r="C202">
        <f>INDEX(calc_utili!$B$5:$BT$305,MATCH($A202,calc_utili!$B$5:$B$305,0),MATCH(C$5,calc_utili!$B$5:$BT$5,0))</f>
        <v>1.78242358360241</v>
      </c>
      <c r="D202">
        <f>INDEX(calc_utili!$B$5:$BT$305,MATCH($A202,calc_utili!$B$5:$B$305,0),MATCH(D$5,calc_utili!$B$5:$BT$5,0))</f>
        <v>0.29746713722045298</v>
      </c>
      <c r="E202">
        <f>INDEX(calc_utili!$B$5:$BT$305,MATCH($A202,calc_utili!$B$5:$B$305,0),MATCH(E$5,calc_utili!$B$5:$BT$5,0))</f>
        <v>0.15817426761144801</v>
      </c>
      <c r="F202">
        <f>INDEX(calc_utili!$B$5:$BT$305,MATCH($A202,calc_utili!$B$5:$B$305,0),MATCH(F$5,calc_utili!$B$5:$BT$5,0))</f>
        <v>0.92170125441568296</v>
      </c>
      <c r="G202">
        <f>INDEX(calc_utili!$B$5:$BT$305,MATCH(Prod_4!$A202,calc_utili!$B$5:$B$305,0),MATCH(Prod_4!G$5,calc_utili!$B$5:$BT$5,0))</f>
        <v>1.3002661813524465</v>
      </c>
      <c r="H202">
        <f t="shared" si="7"/>
        <v>3.8930627928329433</v>
      </c>
      <c r="J202" s="59">
        <f t="shared" si="6"/>
        <v>49.060920079995121</v>
      </c>
    </row>
    <row r="203" spans="1:10" x14ac:dyDescent="0.25">
      <c r="A203">
        <v>999999779</v>
      </c>
      <c r="B203">
        <f>INDEX(calc_utili!$B$5:$BT$305,MATCH($A203,calc_utili!$B$5:$B$305,0),MATCH(B$5,calc_utili!$B$5:$BT$5,0))</f>
        <v>-1.37365755046906</v>
      </c>
      <c r="C203">
        <f>INDEX(calc_utili!$B$5:$BT$305,MATCH($A203,calc_utili!$B$5:$B$305,0),MATCH(C$5,calc_utili!$B$5:$BT$5,0))</f>
        <v>1.63529261844308</v>
      </c>
      <c r="D203">
        <f>INDEX(calc_utili!$B$5:$BT$305,MATCH($A203,calc_utili!$B$5:$B$305,0),MATCH(D$5,calc_utili!$B$5:$BT$5,0))</f>
        <v>0.566860420211178</v>
      </c>
      <c r="E203">
        <f>INDEX(calc_utili!$B$5:$BT$305,MATCH($A203,calc_utili!$B$5:$B$305,0),MATCH(E$5,calc_utili!$B$5:$BT$5,0))</f>
        <v>0.642135521533584</v>
      </c>
      <c r="F203">
        <f>INDEX(calc_utili!$B$5:$BT$305,MATCH($A203,calc_utili!$B$5:$B$305,0),MATCH(F$5,calc_utili!$B$5:$BT$5,0))</f>
        <v>-0.249671145426416</v>
      </c>
      <c r="G203">
        <f>INDEX(calc_utili!$B$5:$BT$305,MATCH(Prod_4!$A203,calc_utili!$B$5:$B$305,0),MATCH(Prod_4!G$5,calc_utili!$B$5:$BT$5,0))</f>
        <v>1.0750236783470886</v>
      </c>
      <c r="H203">
        <f t="shared" si="7"/>
        <v>2.2959835426394548</v>
      </c>
      <c r="J203" s="59">
        <f t="shared" si="6"/>
        <v>9.9342019200820797</v>
      </c>
    </row>
    <row r="204" spans="1:10" x14ac:dyDescent="0.25">
      <c r="A204">
        <v>999999780</v>
      </c>
      <c r="B204">
        <f>INDEX(calc_utili!$B$5:$BT$305,MATCH($A204,calc_utili!$B$5:$B$305,0),MATCH(B$5,calc_utili!$B$5:$BT$5,0))</f>
        <v>2.40909279926223</v>
      </c>
      <c r="C204">
        <f>INDEX(calc_utili!$B$5:$BT$305,MATCH($A204,calc_utili!$B$5:$B$305,0),MATCH(C$5,calc_utili!$B$5:$BT$5,0))</f>
        <v>2.6414329978120299</v>
      </c>
      <c r="D204">
        <f>INDEX(calc_utili!$B$5:$BT$305,MATCH($A204,calc_utili!$B$5:$B$305,0),MATCH(D$5,calc_utili!$B$5:$BT$5,0))</f>
        <v>0.22068347149325501</v>
      </c>
      <c r="E204">
        <f>INDEX(calc_utili!$B$5:$BT$305,MATCH($A204,calc_utili!$B$5:$B$305,0),MATCH(E$5,calc_utili!$B$5:$BT$5,0))</f>
        <v>-0.25562742334081201</v>
      </c>
      <c r="F204">
        <f>INDEX(calc_utili!$B$5:$BT$305,MATCH($A204,calc_utili!$B$5:$B$305,0),MATCH(F$5,calc_utili!$B$5:$BT$5,0))</f>
        <v>0.72330685525111804</v>
      </c>
      <c r="G204">
        <f>INDEX(calc_utili!$B$5:$BT$305,MATCH(Prod_4!$A204,calc_utili!$B$5:$B$305,0),MATCH(Prod_4!G$5,calc_utili!$B$5:$BT$5,0))</f>
        <v>1.4225867516566657</v>
      </c>
      <c r="H204">
        <f t="shared" si="7"/>
        <v>7.1614754521344866</v>
      </c>
      <c r="J204" s="59">
        <f t="shared" si="6"/>
        <v>1288.8111098540801</v>
      </c>
    </row>
    <row r="205" spans="1:10" x14ac:dyDescent="0.25">
      <c r="A205">
        <v>999999781</v>
      </c>
      <c r="B205">
        <f>INDEX(calc_utili!$B$5:$BT$305,MATCH($A205,calc_utili!$B$5:$B$305,0),MATCH(B$5,calc_utili!$B$5:$BT$5,0))</f>
        <v>-1.3154950477135601</v>
      </c>
      <c r="C205">
        <f>INDEX(calc_utili!$B$5:$BT$305,MATCH($A205,calc_utili!$B$5:$B$305,0),MATCH(C$5,calc_utili!$B$5:$BT$5,0))</f>
        <v>2.0960165583505801</v>
      </c>
      <c r="D205">
        <f>INDEX(calc_utili!$B$5:$BT$305,MATCH($A205,calc_utili!$B$5:$B$305,0),MATCH(D$5,calc_utili!$B$5:$BT$5,0))</f>
        <v>-0.21104980488649</v>
      </c>
      <c r="E205">
        <f>INDEX(calc_utili!$B$5:$BT$305,MATCH($A205,calc_utili!$B$5:$B$305,0),MATCH(E$5,calc_utili!$B$5:$BT$5,0))</f>
        <v>8.3624485049021799E-2</v>
      </c>
      <c r="F205">
        <f>INDEX(calc_utili!$B$5:$BT$305,MATCH($A205,calc_utili!$B$5:$B$305,0),MATCH(F$5,calc_utili!$B$5:$BT$5,0))</f>
        <v>-4.8053182248040199E-2</v>
      </c>
      <c r="G205">
        <f>INDEX(calc_utili!$B$5:$BT$305,MATCH(Prod_4!$A205,calc_utili!$B$5:$B$305,0),MATCH(Prod_4!G$5,calc_utili!$B$5:$BT$5,0))</f>
        <v>0.91583026524648448</v>
      </c>
      <c r="H205">
        <f t="shared" si="7"/>
        <v>1.5208732737979962</v>
      </c>
      <c r="J205" s="59">
        <f t="shared" si="6"/>
        <v>4.5762197435169742</v>
      </c>
    </row>
    <row r="206" spans="1:10" x14ac:dyDescent="0.25">
      <c r="A206">
        <v>999999782</v>
      </c>
      <c r="B206">
        <f>INDEX(calc_utili!$B$5:$BT$305,MATCH($A206,calc_utili!$B$5:$B$305,0),MATCH(B$5,calc_utili!$B$5:$BT$5,0))</f>
        <v>-0.741409854239934</v>
      </c>
      <c r="C206">
        <f>INDEX(calc_utili!$B$5:$BT$305,MATCH($A206,calc_utili!$B$5:$B$305,0),MATCH(C$5,calc_utili!$B$5:$BT$5,0))</f>
        <v>2.4125582778157502</v>
      </c>
      <c r="D206">
        <f>INDEX(calc_utili!$B$5:$BT$305,MATCH($A206,calc_utili!$B$5:$B$305,0),MATCH(D$5,calc_utili!$B$5:$BT$5,0))</f>
        <v>1.2600983005520201</v>
      </c>
      <c r="E206">
        <f>INDEX(calc_utili!$B$5:$BT$305,MATCH($A206,calc_utili!$B$5:$B$305,0),MATCH(E$5,calc_utili!$B$5:$BT$5,0))</f>
        <v>-0.53830690049191898</v>
      </c>
      <c r="F206">
        <f>INDEX(calc_utili!$B$5:$BT$305,MATCH($A206,calc_utili!$B$5:$B$305,0),MATCH(F$5,calc_utili!$B$5:$BT$5,0))</f>
        <v>-0.33938128849529903</v>
      </c>
      <c r="G206">
        <f>INDEX(calc_utili!$B$5:$BT$305,MATCH(Prod_4!$A206,calc_utili!$B$5:$B$305,0),MATCH(Prod_4!G$5,calc_utili!$B$5:$BT$5,0))</f>
        <v>0.42581002918073607</v>
      </c>
      <c r="H206">
        <f t="shared" si="7"/>
        <v>2.479368564321355</v>
      </c>
      <c r="J206" s="59">
        <f t="shared" si="6"/>
        <v>11.933726657503398</v>
      </c>
    </row>
    <row r="207" spans="1:10" x14ac:dyDescent="0.25">
      <c r="A207">
        <v>999999788</v>
      </c>
      <c r="B207">
        <f>INDEX(calc_utili!$B$5:$BT$305,MATCH($A207,calc_utili!$B$5:$B$305,0),MATCH(B$5,calc_utili!$B$5:$BT$5,0))</f>
        <v>1.4824591507398199</v>
      </c>
      <c r="C207">
        <f>INDEX(calc_utili!$B$5:$BT$305,MATCH($A207,calc_utili!$B$5:$B$305,0),MATCH(C$5,calc_utili!$B$5:$BT$5,0))</f>
        <v>4.0086281321461303</v>
      </c>
      <c r="D207">
        <f>INDEX(calc_utili!$B$5:$BT$305,MATCH($A207,calc_utili!$B$5:$B$305,0),MATCH(D$5,calc_utili!$B$5:$BT$5,0))</f>
        <v>0.27500368428059602</v>
      </c>
      <c r="E207">
        <f>INDEX(calc_utili!$B$5:$BT$305,MATCH($A207,calc_utili!$B$5:$B$305,0),MATCH(E$5,calc_utili!$B$5:$BT$5,0))</f>
        <v>1.1463494195075301</v>
      </c>
      <c r="F207">
        <f>INDEX(calc_utili!$B$5:$BT$305,MATCH($A207,calc_utili!$B$5:$B$305,0),MATCH(F$5,calc_utili!$B$5:$BT$5,0))</f>
        <v>-0.34168673835394597</v>
      </c>
      <c r="G207">
        <f>INDEX(calc_utili!$B$5:$BT$305,MATCH(Prod_4!$A207,calc_utili!$B$5:$B$305,0),MATCH(Prod_4!G$5,calc_utili!$B$5:$BT$5,0))</f>
        <v>1.62486851970462</v>
      </c>
      <c r="H207">
        <f t="shared" si="7"/>
        <v>8.1956221680247499</v>
      </c>
      <c r="J207" s="59">
        <f t="shared" si="6"/>
        <v>3625.0456779556957</v>
      </c>
    </row>
    <row r="208" spans="1:10" x14ac:dyDescent="0.25">
      <c r="A208">
        <v>999999789</v>
      </c>
      <c r="B208">
        <f>INDEX(calc_utili!$B$5:$BT$305,MATCH($A208,calc_utili!$B$5:$B$305,0),MATCH(B$5,calc_utili!$B$5:$BT$5,0))</f>
        <v>-1.1801955001424</v>
      </c>
      <c r="C208">
        <f>INDEX(calc_utili!$B$5:$BT$305,MATCH($A208,calc_utili!$B$5:$B$305,0),MATCH(C$5,calc_utili!$B$5:$BT$5,0))</f>
        <v>1.05457264456008</v>
      </c>
      <c r="D208">
        <f>INDEX(calc_utili!$B$5:$BT$305,MATCH($A208,calc_utili!$B$5:$B$305,0),MATCH(D$5,calc_utili!$B$5:$BT$5,0))</f>
        <v>0.34048397375588801</v>
      </c>
      <c r="E208">
        <f>INDEX(calc_utili!$B$5:$BT$305,MATCH($A208,calc_utili!$B$5:$B$305,0),MATCH(E$5,calc_utili!$B$5:$BT$5,0))</f>
        <v>-0.13112302770329501</v>
      </c>
      <c r="F208">
        <f>INDEX(calc_utili!$B$5:$BT$305,MATCH($A208,calc_utili!$B$5:$B$305,0),MATCH(F$5,calc_utili!$B$5:$BT$5,0))</f>
        <v>0.24592035069109899</v>
      </c>
      <c r="G208">
        <f>INDEX(calc_utili!$B$5:$BT$305,MATCH(Prod_4!$A208,calc_utili!$B$5:$B$305,0),MATCH(Prod_4!G$5,calc_utili!$B$5:$BT$5,0))</f>
        <v>0.22752823942272404</v>
      </c>
      <c r="H208">
        <f t="shared" si="7"/>
        <v>0.55718668058409604</v>
      </c>
      <c r="J208" s="59">
        <f t="shared" si="6"/>
        <v>1.7457542209494372</v>
      </c>
    </row>
    <row r="209" spans="1:10" x14ac:dyDescent="0.25">
      <c r="A209">
        <v>999999790</v>
      </c>
      <c r="B209">
        <f>INDEX(calc_utili!$B$5:$BT$305,MATCH($A209,calc_utili!$B$5:$B$305,0),MATCH(B$5,calc_utili!$B$5:$BT$5,0))</f>
        <v>-2.3910673195081902</v>
      </c>
      <c r="C209">
        <f>INDEX(calc_utili!$B$5:$BT$305,MATCH($A209,calc_utili!$B$5:$B$305,0),MATCH(C$5,calc_utili!$B$5:$BT$5,0))</f>
        <v>1.57120708056084</v>
      </c>
      <c r="D209">
        <f>INDEX(calc_utili!$B$5:$BT$305,MATCH($A209,calc_utili!$B$5:$B$305,0),MATCH(D$5,calc_utili!$B$5:$BT$5,0))</f>
        <v>0.311683820715841</v>
      </c>
      <c r="E209">
        <f>INDEX(calc_utili!$B$5:$BT$305,MATCH($A209,calc_utili!$B$5:$B$305,0),MATCH(E$5,calc_utili!$B$5:$BT$5,0))</f>
        <v>-9.1455584397189399E-2</v>
      </c>
      <c r="F209">
        <f>INDEX(calc_utili!$B$5:$BT$305,MATCH($A209,calc_utili!$B$5:$B$305,0),MATCH(F$5,calc_utili!$B$5:$BT$5,0))</f>
        <v>-0.26453696849512098</v>
      </c>
      <c r="G209">
        <f>INDEX(calc_utili!$B$5:$BT$305,MATCH(Prod_4!$A209,calc_utili!$B$5:$B$305,0),MATCH(Prod_4!G$5,calc_utili!$B$5:$BT$5,0))</f>
        <v>-0.42714367077367354</v>
      </c>
      <c r="H209">
        <f t="shared" si="7"/>
        <v>-1.291312641897493</v>
      </c>
      <c r="J209" s="59">
        <f t="shared" si="6"/>
        <v>0.27490968817271966</v>
      </c>
    </row>
    <row r="210" spans="1:10" x14ac:dyDescent="0.25">
      <c r="A210">
        <v>999999791</v>
      </c>
      <c r="B210">
        <f>INDEX(calc_utili!$B$5:$BT$305,MATCH($A210,calc_utili!$B$5:$B$305,0),MATCH(B$5,calc_utili!$B$5:$BT$5,0))</f>
        <v>-1.09787751584477</v>
      </c>
      <c r="C210">
        <f>INDEX(calc_utili!$B$5:$BT$305,MATCH($A210,calc_utili!$B$5:$B$305,0),MATCH(C$5,calc_utili!$B$5:$BT$5,0))</f>
        <v>3.4774649006852698</v>
      </c>
      <c r="D210">
        <f>INDEX(calc_utili!$B$5:$BT$305,MATCH($A210,calc_utili!$B$5:$B$305,0),MATCH(D$5,calc_utili!$B$5:$BT$5,0))</f>
        <v>0.71046014852607697</v>
      </c>
      <c r="E210">
        <f>INDEX(calc_utili!$B$5:$BT$305,MATCH($A210,calc_utili!$B$5:$B$305,0),MATCH(E$5,calc_utili!$B$5:$BT$5,0))</f>
        <v>0.157392902298918</v>
      </c>
      <c r="F210">
        <f>INDEX(calc_utili!$B$5:$BT$305,MATCH($A210,calc_utili!$B$5:$B$305,0),MATCH(F$5,calc_utili!$B$5:$BT$5,0))</f>
        <v>-4.5873351083328802E-2</v>
      </c>
      <c r="G210">
        <f>INDEX(calc_utili!$B$5:$BT$305,MATCH(Prod_4!$A210,calc_utili!$B$5:$B$305,0),MATCH(Prod_4!G$5,calc_utili!$B$5:$BT$5,0))</f>
        <v>0.61168680631803962</v>
      </c>
      <c r="H210">
        <f t="shared" si="7"/>
        <v>3.8132538909002056</v>
      </c>
      <c r="J210" s="59">
        <f t="shared" si="6"/>
        <v>45.297592749991253</v>
      </c>
    </row>
    <row r="211" spans="1:10" x14ac:dyDescent="0.25">
      <c r="A211">
        <v>999999794</v>
      </c>
      <c r="B211">
        <f>INDEX(calc_utili!$B$5:$BT$305,MATCH($A211,calc_utili!$B$5:$B$305,0),MATCH(B$5,calc_utili!$B$5:$BT$5,0))</f>
        <v>2.2743108902233899</v>
      </c>
      <c r="C211">
        <f>INDEX(calc_utili!$B$5:$BT$305,MATCH($A211,calc_utili!$B$5:$B$305,0),MATCH(C$5,calc_utili!$B$5:$BT$5,0))</f>
        <v>0.51191635265622404</v>
      </c>
      <c r="D211">
        <f>INDEX(calc_utili!$B$5:$BT$305,MATCH($A211,calc_utili!$B$5:$B$305,0),MATCH(D$5,calc_utili!$B$5:$BT$5,0))</f>
        <v>0.51098738902809004</v>
      </c>
      <c r="E211">
        <f>INDEX(calc_utili!$B$5:$BT$305,MATCH($A211,calc_utili!$B$5:$B$305,0),MATCH(E$5,calc_utili!$B$5:$BT$5,0))</f>
        <v>0.29283249666324501</v>
      </c>
      <c r="F211">
        <f>INDEX(calc_utili!$B$5:$BT$305,MATCH($A211,calc_utili!$B$5:$B$305,0),MATCH(F$5,calc_utili!$B$5:$BT$5,0))</f>
        <v>0.22441968363575199</v>
      </c>
      <c r="G211">
        <f>INDEX(calc_utili!$B$5:$BT$305,MATCH(Prod_4!$A211,calc_utili!$B$5:$B$305,0),MATCH(Prod_4!G$5,calc_utili!$B$5:$BT$5,0))</f>
        <v>1.8371899906074347</v>
      </c>
      <c r="H211">
        <f t="shared" si="7"/>
        <v>5.6516568028141361</v>
      </c>
      <c r="J211" s="59">
        <f t="shared" si="6"/>
        <v>284.76287112951746</v>
      </c>
    </row>
    <row r="212" spans="1:10" x14ac:dyDescent="0.25">
      <c r="A212">
        <v>999999795</v>
      </c>
      <c r="B212">
        <f>INDEX(calc_utili!$B$5:$BT$305,MATCH($A212,calc_utili!$B$5:$B$305,0),MATCH(B$5,calc_utili!$B$5:$BT$5,0))</f>
        <v>1.7729976992184201E-2</v>
      </c>
      <c r="C212">
        <f>INDEX(calc_utili!$B$5:$BT$305,MATCH($A212,calc_utili!$B$5:$B$305,0),MATCH(C$5,calc_utili!$B$5:$BT$5,0))</f>
        <v>4.5967316705174799</v>
      </c>
      <c r="D212">
        <f>INDEX(calc_utili!$B$5:$BT$305,MATCH($A212,calc_utili!$B$5:$B$305,0),MATCH(D$5,calc_utili!$B$5:$BT$5,0))</f>
        <v>0.60157351520649904</v>
      </c>
      <c r="E212">
        <f>INDEX(calc_utili!$B$5:$BT$305,MATCH($A212,calc_utili!$B$5:$B$305,0),MATCH(E$5,calc_utili!$B$5:$BT$5,0))</f>
        <v>0.21932050927051799</v>
      </c>
      <c r="F212">
        <f>INDEX(calc_utili!$B$5:$BT$305,MATCH($A212,calc_utili!$B$5:$B$305,0),MATCH(F$5,calc_utili!$B$5:$BT$5,0))</f>
        <v>-0.25640240389076502</v>
      </c>
      <c r="G212">
        <f>INDEX(calc_utili!$B$5:$BT$305,MATCH(Prod_4!$A212,calc_utili!$B$5:$B$305,0),MATCH(Prod_4!G$5,calc_utili!$B$5:$BT$5,0))</f>
        <v>0.40180677801715325</v>
      </c>
      <c r="H212">
        <f t="shared" si="7"/>
        <v>5.5807600461130695</v>
      </c>
      <c r="J212" s="59">
        <f t="shared" si="6"/>
        <v>265.2731490112601</v>
      </c>
    </row>
    <row r="213" spans="1:10" x14ac:dyDescent="0.25">
      <c r="A213">
        <v>999999796</v>
      </c>
      <c r="B213">
        <f>INDEX(calc_utili!$B$5:$BT$305,MATCH($A213,calc_utili!$B$5:$B$305,0),MATCH(B$5,calc_utili!$B$5:$BT$5,0))</f>
        <v>0.82223821838288402</v>
      </c>
      <c r="C213">
        <f>INDEX(calc_utili!$B$5:$BT$305,MATCH($A213,calc_utili!$B$5:$B$305,0),MATCH(C$5,calc_utili!$B$5:$BT$5,0))</f>
        <v>2.0636877651593499</v>
      </c>
      <c r="D213">
        <f>INDEX(calc_utili!$B$5:$BT$305,MATCH($A213,calc_utili!$B$5:$B$305,0),MATCH(D$5,calc_utili!$B$5:$BT$5,0))</f>
        <v>0.96888099371723202</v>
      </c>
      <c r="E213">
        <f>INDEX(calc_utili!$B$5:$BT$305,MATCH($A213,calc_utili!$B$5:$B$305,0),MATCH(E$5,calc_utili!$B$5:$BT$5,0))</f>
        <v>-0.56732768624063201</v>
      </c>
      <c r="F213">
        <f>INDEX(calc_utili!$B$5:$BT$305,MATCH($A213,calc_utili!$B$5:$B$305,0),MATCH(F$5,calc_utili!$B$5:$BT$5,0))</f>
        <v>1.5537876060456699</v>
      </c>
      <c r="G213">
        <f>INDEX(calc_utili!$B$5:$BT$305,MATCH(Prod_4!$A213,calc_utili!$B$5:$B$305,0),MATCH(Prod_4!G$5,calc_utili!$B$5:$BT$5,0))</f>
        <v>1.1799805066931865</v>
      </c>
      <c r="H213">
        <f t="shared" si="7"/>
        <v>6.0212474037576902</v>
      </c>
      <c r="J213" s="59">
        <f t="shared" si="6"/>
        <v>412.0923207582137</v>
      </c>
    </row>
    <row r="214" spans="1:10" x14ac:dyDescent="0.25">
      <c r="A214">
        <v>999999797</v>
      </c>
      <c r="B214">
        <f>INDEX(calc_utili!$B$5:$BT$305,MATCH($A214,calc_utili!$B$5:$B$305,0),MATCH(B$5,calc_utili!$B$5:$BT$5,0))</f>
        <v>-1.6130951985819999</v>
      </c>
      <c r="C214">
        <f>INDEX(calc_utili!$B$5:$BT$305,MATCH($A214,calc_utili!$B$5:$B$305,0),MATCH(C$5,calc_utili!$B$5:$BT$5,0))</f>
        <v>1.86561189624769</v>
      </c>
      <c r="D214">
        <f>INDEX(calc_utili!$B$5:$BT$305,MATCH($A214,calc_utili!$B$5:$B$305,0),MATCH(D$5,calc_utili!$B$5:$BT$5,0))</f>
        <v>-2.2701093798755199E-2</v>
      </c>
      <c r="E214">
        <f>INDEX(calc_utili!$B$5:$BT$305,MATCH($A214,calc_utili!$B$5:$B$305,0),MATCH(E$5,calc_utili!$B$5:$BT$5,0))</f>
        <v>-0.114324370601328</v>
      </c>
      <c r="F214">
        <f>INDEX(calc_utili!$B$5:$BT$305,MATCH($A214,calc_utili!$B$5:$B$305,0),MATCH(F$5,calc_utili!$B$5:$BT$5,0))</f>
        <v>0.58716678124214505</v>
      </c>
      <c r="G214">
        <f>INDEX(calc_utili!$B$5:$BT$305,MATCH(Prod_4!$A214,calc_utili!$B$5:$B$305,0),MATCH(Prod_4!G$5,calc_utili!$B$5:$BT$5,0))</f>
        <v>0.71027830935031178</v>
      </c>
      <c r="H214">
        <f t="shared" si="7"/>
        <v>1.4129363238580637</v>
      </c>
      <c r="J214" s="59">
        <f t="shared" si="6"/>
        <v>4.1080001306005185</v>
      </c>
    </row>
    <row r="215" spans="1:10" x14ac:dyDescent="0.25">
      <c r="A215">
        <v>999999798</v>
      </c>
      <c r="B215">
        <f>INDEX(calc_utili!$B$5:$BT$305,MATCH($A215,calc_utili!$B$5:$B$305,0),MATCH(B$5,calc_utili!$B$5:$BT$5,0))</f>
        <v>0.77896734142221602</v>
      </c>
      <c r="C215">
        <f>INDEX(calc_utili!$B$5:$BT$305,MATCH($A215,calc_utili!$B$5:$B$305,0),MATCH(C$5,calc_utili!$B$5:$BT$5,0))</f>
        <v>-0.13895416309609199</v>
      </c>
      <c r="D215">
        <f>INDEX(calc_utili!$B$5:$BT$305,MATCH($A215,calc_utili!$B$5:$B$305,0),MATCH(D$5,calc_utili!$B$5:$BT$5,0))</f>
        <v>0.81723776761699696</v>
      </c>
      <c r="E215">
        <f>INDEX(calc_utili!$B$5:$BT$305,MATCH($A215,calc_utili!$B$5:$B$305,0),MATCH(E$5,calc_utili!$B$5:$BT$5,0))</f>
        <v>0.46776581006482598</v>
      </c>
      <c r="F215">
        <f>INDEX(calc_utili!$B$5:$BT$305,MATCH($A215,calc_utili!$B$5:$B$305,0),MATCH(F$5,calc_utili!$B$5:$BT$5,0))</f>
        <v>-0.47128803774816902</v>
      </c>
      <c r="G215">
        <f>INDEX(calc_utili!$B$5:$BT$305,MATCH(Prod_4!$A215,calc_utili!$B$5:$B$305,0),MATCH(Prod_4!G$5,calc_utili!$B$5:$BT$5,0))</f>
        <v>0.73487371434673854</v>
      </c>
      <c r="H215">
        <f t="shared" si="7"/>
        <v>2.1886024326065163</v>
      </c>
      <c r="J215" s="59">
        <f t="shared" si="6"/>
        <v>8.9227342742372198</v>
      </c>
    </row>
    <row r="216" spans="1:10" x14ac:dyDescent="0.25">
      <c r="A216">
        <v>999999801</v>
      </c>
      <c r="B216">
        <f>INDEX(calc_utili!$B$5:$BT$305,MATCH($A216,calc_utili!$B$5:$B$305,0),MATCH(B$5,calc_utili!$B$5:$BT$5,0))</f>
        <v>-0.66132332766878199</v>
      </c>
      <c r="C216">
        <f>INDEX(calc_utili!$B$5:$BT$305,MATCH($A216,calc_utili!$B$5:$B$305,0),MATCH(C$5,calc_utili!$B$5:$BT$5,0))</f>
        <v>2.0800499267807702</v>
      </c>
      <c r="D216">
        <f>INDEX(calc_utili!$B$5:$BT$305,MATCH($A216,calc_utili!$B$5:$B$305,0),MATCH(D$5,calc_utili!$B$5:$BT$5,0))</f>
        <v>0.263418354042041</v>
      </c>
      <c r="E216">
        <f>INDEX(calc_utili!$B$5:$BT$305,MATCH($A216,calc_utili!$B$5:$B$305,0),MATCH(E$5,calc_utili!$B$5:$BT$5,0))</f>
        <v>0.95475686442723995</v>
      </c>
      <c r="F216">
        <f>INDEX(calc_utili!$B$5:$BT$305,MATCH($A216,calc_utili!$B$5:$B$305,0),MATCH(F$5,calc_utili!$B$5:$BT$5,0))</f>
        <v>0.75655174084771104</v>
      </c>
      <c r="G216">
        <f>INDEX(calc_utili!$B$5:$BT$305,MATCH(Prod_4!$A216,calc_utili!$B$5:$B$305,0),MATCH(Prod_4!G$5,calc_utili!$B$5:$BT$5,0))</f>
        <v>1.2260284460910595</v>
      </c>
      <c r="H216">
        <f t="shared" si="7"/>
        <v>4.61948200452004</v>
      </c>
      <c r="J216" s="59">
        <f t="shared" si="6"/>
        <v>101.44147229371352</v>
      </c>
    </row>
    <row r="217" spans="1:10" x14ac:dyDescent="0.25">
      <c r="A217">
        <v>999999802</v>
      </c>
      <c r="B217">
        <f>INDEX(calc_utili!$B$5:$BT$305,MATCH($A217,calc_utili!$B$5:$B$305,0),MATCH(B$5,calc_utili!$B$5:$BT$5,0))</f>
        <v>-0.355628808798858</v>
      </c>
      <c r="C217">
        <f>INDEX(calc_utili!$B$5:$BT$305,MATCH($A217,calc_utili!$B$5:$B$305,0),MATCH(C$5,calc_utili!$B$5:$BT$5,0))</f>
        <v>2.22489792369247</v>
      </c>
      <c r="D217">
        <f>INDEX(calc_utili!$B$5:$BT$305,MATCH($A217,calc_utili!$B$5:$B$305,0),MATCH(D$5,calc_utili!$B$5:$BT$5,0))</f>
        <v>0.29734087759232702</v>
      </c>
      <c r="E217">
        <f>INDEX(calc_utili!$B$5:$BT$305,MATCH($A217,calc_utili!$B$5:$B$305,0),MATCH(E$5,calc_utili!$B$5:$BT$5,0))</f>
        <v>1.12368121785854</v>
      </c>
      <c r="F217">
        <f>INDEX(calc_utili!$B$5:$BT$305,MATCH($A217,calc_utili!$B$5:$B$305,0),MATCH(F$5,calc_utili!$B$5:$BT$5,0))</f>
        <v>-0.18417502304531</v>
      </c>
      <c r="G217">
        <f>INDEX(calc_utili!$B$5:$BT$305,MATCH(Prod_4!$A217,calc_utili!$B$5:$B$305,0),MATCH(Prod_4!G$5,calc_utili!$B$5:$BT$5,0))</f>
        <v>1.3630668772155117</v>
      </c>
      <c r="H217">
        <f t="shared" si="7"/>
        <v>4.4691830645146808</v>
      </c>
      <c r="J217" s="59">
        <f t="shared" si="6"/>
        <v>87.285387348815391</v>
      </c>
    </row>
    <row r="218" spans="1:10" x14ac:dyDescent="0.25">
      <c r="A218">
        <v>999999803</v>
      </c>
      <c r="B218">
        <f>INDEX(calc_utili!$B$5:$BT$305,MATCH($A218,calc_utili!$B$5:$B$305,0),MATCH(B$5,calc_utili!$B$5:$BT$5,0))</f>
        <v>-0.53981075484182095</v>
      </c>
      <c r="C218">
        <f>INDEX(calc_utili!$B$5:$BT$305,MATCH($A218,calc_utili!$B$5:$B$305,0),MATCH(C$5,calc_utili!$B$5:$BT$5,0))</f>
        <v>2.5315208242132599</v>
      </c>
      <c r="D218">
        <f>INDEX(calc_utili!$B$5:$BT$305,MATCH($A218,calc_utili!$B$5:$B$305,0),MATCH(D$5,calc_utili!$B$5:$BT$5,0))</f>
        <v>0.76344556136097996</v>
      </c>
      <c r="E218">
        <f>INDEX(calc_utili!$B$5:$BT$305,MATCH($A218,calc_utili!$B$5:$B$305,0),MATCH(E$5,calc_utili!$B$5:$BT$5,0))</f>
        <v>-5.4754458069592199E-2</v>
      </c>
      <c r="F218">
        <f>INDEX(calc_utili!$B$5:$BT$305,MATCH($A218,calc_utili!$B$5:$B$305,0),MATCH(F$5,calc_utili!$B$5:$BT$5,0))</f>
        <v>-4.4258223390907799E-2</v>
      </c>
      <c r="G218">
        <f>INDEX(calc_utili!$B$5:$BT$305,MATCH(Prod_4!$A218,calc_utili!$B$5:$B$305,0),MATCH(Prod_4!G$5,calc_utili!$B$5:$BT$5,0))</f>
        <v>1.4413958141340455</v>
      </c>
      <c r="H218">
        <f t="shared" si="7"/>
        <v>4.0975387634059643</v>
      </c>
      <c r="J218" s="59">
        <f t="shared" si="6"/>
        <v>60.191958484830153</v>
      </c>
    </row>
    <row r="219" spans="1:10" x14ac:dyDescent="0.25">
      <c r="A219">
        <v>999999804</v>
      </c>
      <c r="B219">
        <f>INDEX(calc_utili!$B$5:$BT$305,MATCH($A219,calc_utili!$B$5:$B$305,0),MATCH(B$5,calc_utili!$B$5:$BT$5,0))</f>
        <v>2.91906977423751E-2</v>
      </c>
      <c r="C219">
        <f>INDEX(calc_utili!$B$5:$BT$305,MATCH($A219,calc_utili!$B$5:$B$305,0),MATCH(C$5,calc_utili!$B$5:$BT$5,0))</f>
        <v>2.5571187933377599</v>
      </c>
      <c r="D219">
        <f>INDEX(calc_utili!$B$5:$BT$305,MATCH($A219,calc_utili!$B$5:$B$305,0),MATCH(D$5,calc_utili!$B$5:$BT$5,0))</f>
        <v>-0.48993690514077098</v>
      </c>
      <c r="E219">
        <f>INDEX(calc_utili!$B$5:$BT$305,MATCH($A219,calc_utili!$B$5:$B$305,0),MATCH(E$5,calc_utili!$B$5:$BT$5,0))</f>
        <v>-0.16568777312806501</v>
      </c>
      <c r="F219">
        <f>INDEX(calc_utili!$B$5:$BT$305,MATCH($A219,calc_utili!$B$5:$B$305,0),MATCH(F$5,calc_utili!$B$5:$BT$5,0))</f>
        <v>-0.319947898181004</v>
      </c>
      <c r="G219">
        <f>INDEX(calc_utili!$B$5:$BT$305,MATCH(Prod_4!$A219,calc_utili!$B$5:$B$305,0),MATCH(Prod_4!G$5,calc_utili!$B$5:$BT$5,0))</f>
        <v>0.82566399081376707</v>
      </c>
      <c r="H219">
        <f t="shared" si="7"/>
        <v>2.4364009054440623</v>
      </c>
      <c r="J219" s="59">
        <f t="shared" si="6"/>
        <v>11.431822403161686</v>
      </c>
    </row>
    <row r="220" spans="1:10" x14ac:dyDescent="0.25">
      <c r="A220">
        <v>999999805</v>
      </c>
      <c r="B220">
        <f>INDEX(calc_utili!$B$5:$BT$305,MATCH($A220,calc_utili!$B$5:$B$305,0),MATCH(B$5,calc_utili!$B$5:$BT$5,0))</f>
        <v>0.244976692338398</v>
      </c>
      <c r="C220">
        <f>INDEX(calc_utili!$B$5:$BT$305,MATCH($A220,calc_utili!$B$5:$B$305,0),MATCH(C$5,calc_utili!$B$5:$BT$5,0))</f>
        <v>2.2679777396029999</v>
      </c>
      <c r="D220">
        <f>INDEX(calc_utili!$B$5:$BT$305,MATCH($A220,calc_utili!$B$5:$B$305,0),MATCH(D$5,calc_utili!$B$5:$BT$5,0))</f>
        <v>-0.23638502304954001</v>
      </c>
      <c r="E220">
        <f>INDEX(calc_utili!$B$5:$BT$305,MATCH($A220,calc_utili!$B$5:$B$305,0),MATCH(E$5,calc_utili!$B$5:$BT$5,0))</f>
        <v>-0.15353239260865001</v>
      </c>
      <c r="F220">
        <f>INDEX(calc_utili!$B$5:$BT$305,MATCH($A220,calc_utili!$B$5:$B$305,0),MATCH(F$5,calc_utili!$B$5:$BT$5,0))</f>
        <v>-0.38379695528498098</v>
      </c>
      <c r="G220">
        <f>INDEX(calc_utili!$B$5:$BT$305,MATCH(Prod_4!$A220,calc_utili!$B$5:$B$305,0),MATCH(Prod_4!G$5,calc_utili!$B$5:$BT$5,0))</f>
        <v>1.4016890724149205</v>
      </c>
      <c r="H220">
        <f t="shared" si="7"/>
        <v>3.1409291334131479</v>
      </c>
      <c r="J220" s="59">
        <f t="shared" si="6"/>
        <v>23.1253434091388</v>
      </c>
    </row>
    <row r="221" spans="1:10" x14ac:dyDescent="0.25">
      <c r="A221">
        <v>999999806</v>
      </c>
      <c r="B221">
        <f>INDEX(calc_utili!$B$5:$BT$305,MATCH($A221,calc_utili!$B$5:$B$305,0),MATCH(B$5,calc_utili!$B$5:$BT$5,0))</f>
        <v>2.0058623081056299</v>
      </c>
      <c r="C221">
        <f>INDEX(calc_utili!$B$5:$BT$305,MATCH($A221,calc_utili!$B$5:$B$305,0),MATCH(C$5,calc_utili!$B$5:$BT$5,0))</f>
        <v>1.50035685609869</v>
      </c>
      <c r="D221">
        <f>INDEX(calc_utili!$B$5:$BT$305,MATCH($A221,calc_utili!$B$5:$B$305,0),MATCH(D$5,calc_utili!$B$5:$BT$5,0))</f>
        <v>0.94711880983826602</v>
      </c>
      <c r="E221">
        <f>INDEX(calc_utili!$B$5:$BT$305,MATCH($A221,calc_utili!$B$5:$B$305,0),MATCH(E$5,calc_utili!$B$5:$BT$5,0))</f>
        <v>0.21944526462170599</v>
      </c>
      <c r="F221">
        <f>INDEX(calc_utili!$B$5:$BT$305,MATCH($A221,calc_utili!$B$5:$B$305,0),MATCH(F$5,calc_utili!$B$5:$BT$5,0))</f>
        <v>0.67327337093991102</v>
      </c>
      <c r="G221">
        <f>INDEX(calc_utili!$B$5:$BT$305,MATCH(Prod_4!$A221,calc_utili!$B$5:$B$305,0),MATCH(Prod_4!G$5,calc_utili!$B$5:$BT$5,0))</f>
        <v>2.5734047828233901</v>
      </c>
      <c r="H221">
        <f t="shared" si="7"/>
        <v>7.9194613924275936</v>
      </c>
      <c r="J221" s="59">
        <f t="shared" si="6"/>
        <v>2750.2893200774106</v>
      </c>
    </row>
    <row r="222" spans="1:10" x14ac:dyDescent="0.25">
      <c r="A222">
        <v>999999807</v>
      </c>
      <c r="B222">
        <f>INDEX(calc_utili!$B$5:$BT$305,MATCH($A222,calc_utili!$B$5:$B$305,0),MATCH(B$5,calc_utili!$B$5:$BT$5,0))</f>
        <v>1.3712229236222</v>
      </c>
      <c r="C222">
        <f>INDEX(calc_utili!$B$5:$BT$305,MATCH($A222,calc_utili!$B$5:$B$305,0),MATCH(C$5,calc_utili!$B$5:$BT$5,0))</f>
        <v>2.26907344922419</v>
      </c>
      <c r="D222">
        <f>INDEX(calc_utili!$B$5:$BT$305,MATCH($A222,calc_utili!$B$5:$B$305,0),MATCH(D$5,calc_utili!$B$5:$BT$5,0))</f>
        <v>1.3012108349412099</v>
      </c>
      <c r="E222">
        <f>INDEX(calc_utili!$B$5:$BT$305,MATCH($A222,calc_utili!$B$5:$B$305,0),MATCH(E$5,calc_utili!$B$5:$BT$5,0))</f>
        <v>-0.15111450756498301</v>
      </c>
      <c r="F222">
        <f>INDEX(calc_utili!$B$5:$BT$305,MATCH($A222,calc_utili!$B$5:$B$305,0),MATCH(F$5,calc_utili!$B$5:$BT$5,0))</f>
        <v>0.83167330770824199</v>
      </c>
      <c r="G222">
        <f>INDEX(calc_utili!$B$5:$BT$305,MATCH(Prod_4!$A222,calc_utili!$B$5:$B$305,0),MATCH(Prod_4!G$5,calc_utili!$B$5:$BT$5,0))</f>
        <v>2.6935456237116124</v>
      </c>
      <c r="H222">
        <f t="shared" si="7"/>
        <v>8.3156116316424722</v>
      </c>
      <c r="J222" s="59">
        <f t="shared" si="6"/>
        <v>4087.1845243610114</v>
      </c>
    </row>
    <row r="223" spans="1:10" x14ac:dyDescent="0.25">
      <c r="A223">
        <v>999999808</v>
      </c>
      <c r="B223">
        <f>INDEX(calc_utili!$B$5:$BT$305,MATCH($A223,calc_utili!$B$5:$B$305,0),MATCH(B$5,calc_utili!$B$5:$BT$5,0))</f>
        <v>-0.84728115535654702</v>
      </c>
      <c r="C223">
        <f>INDEX(calc_utili!$B$5:$BT$305,MATCH($A223,calc_utili!$B$5:$B$305,0),MATCH(C$5,calc_utili!$B$5:$BT$5,0))</f>
        <v>3.3662243564169598</v>
      </c>
      <c r="D223">
        <f>INDEX(calc_utili!$B$5:$BT$305,MATCH($A223,calc_utili!$B$5:$B$305,0),MATCH(D$5,calc_utili!$B$5:$BT$5,0))</f>
        <v>1.0340330024614199</v>
      </c>
      <c r="E223">
        <f>INDEX(calc_utili!$B$5:$BT$305,MATCH($A223,calc_utili!$B$5:$B$305,0),MATCH(E$5,calc_utili!$B$5:$BT$5,0))</f>
        <v>-1.69534711160324E-2</v>
      </c>
      <c r="F223">
        <f>INDEX(calc_utili!$B$5:$BT$305,MATCH($A223,calc_utili!$B$5:$B$305,0),MATCH(F$5,calc_utili!$B$5:$BT$5,0))</f>
        <v>-0.30230642366122501</v>
      </c>
      <c r="G223">
        <f>INDEX(calc_utili!$B$5:$BT$305,MATCH(Prod_4!$A223,calc_utili!$B$5:$B$305,0),MATCH(Prod_4!G$5,calc_utili!$B$5:$BT$5,0))</f>
        <v>0.54013819371503535</v>
      </c>
      <c r="H223">
        <f t="shared" si="7"/>
        <v>3.7738545024596108</v>
      </c>
      <c r="J223" s="59">
        <f t="shared" si="6"/>
        <v>43.547596069815953</v>
      </c>
    </row>
    <row r="224" spans="1:10" x14ac:dyDescent="0.25">
      <c r="A224">
        <v>999999810</v>
      </c>
      <c r="B224">
        <f>INDEX(calc_utili!$B$5:$BT$305,MATCH($A224,calc_utili!$B$5:$B$305,0),MATCH(B$5,calc_utili!$B$5:$BT$5,0))</f>
        <v>-0.13604794541287499</v>
      </c>
      <c r="C224">
        <f>INDEX(calc_utili!$B$5:$BT$305,MATCH($A224,calc_utili!$B$5:$B$305,0),MATCH(C$5,calc_utili!$B$5:$BT$5,0))</f>
        <v>1.1374881403891</v>
      </c>
      <c r="D224">
        <f>INDEX(calc_utili!$B$5:$BT$305,MATCH($A224,calc_utili!$B$5:$B$305,0),MATCH(D$5,calc_utili!$B$5:$BT$5,0))</f>
        <v>7.3822079990248604E-2</v>
      </c>
      <c r="E224">
        <f>INDEX(calc_utili!$B$5:$BT$305,MATCH($A224,calc_utili!$B$5:$B$305,0),MATCH(E$5,calc_utili!$B$5:$BT$5,0))</f>
        <v>0.66199747229046302</v>
      </c>
      <c r="F224">
        <f>INDEX(calc_utili!$B$5:$BT$305,MATCH($A224,calc_utili!$B$5:$B$305,0),MATCH(F$5,calc_utili!$B$5:$BT$5,0))</f>
        <v>0.74937454382018298</v>
      </c>
      <c r="G224">
        <f>INDEX(calc_utili!$B$5:$BT$305,MATCH(Prod_4!$A224,calc_utili!$B$5:$B$305,0),MATCH(Prod_4!G$5,calc_utili!$B$5:$BT$5,0))</f>
        <v>1.3000837451728637</v>
      </c>
      <c r="H224">
        <f t="shared" si="7"/>
        <v>3.7867180362499835</v>
      </c>
      <c r="J224" s="59">
        <f t="shared" si="6"/>
        <v>44.111390463207655</v>
      </c>
    </row>
    <row r="225" spans="1:10" x14ac:dyDescent="0.25">
      <c r="A225">
        <v>999999811</v>
      </c>
      <c r="B225">
        <f>INDEX(calc_utili!$B$5:$BT$305,MATCH($A225,calc_utili!$B$5:$B$305,0),MATCH(B$5,calc_utili!$B$5:$BT$5,0))</f>
        <v>0.29119838327144798</v>
      </c>
      <c r="C225">
        <f>INDEX(calc_utili!$B$5:$BT$305,MATCH($A225,calc_utili!$B$5:$B$305,0),MATCH(C$5,calc_utili!$B$5:$BT$5,0))</f>
        <v>1.3142443285413501</v>
      </c>
      <c r="D225">
        <f>INDEX(calc_utili!$B$5:$BT$305,MATCH($A225,calc_utili!$B$5:$B$305,0),MATCH(D$5,calc_utili!$B$5:$BT$5,0))</f>
        <v>0.1541790022226</v>
      </c>
      <c r="E225">
        <f>INDEX(calc_utili!$B$5:$BT$305,MATCH($A225,calc_utili!$B$5:$B$305,0),MATCH(E$5,calc_utili!$B$5:$BT$5,0))</f>
        <v>0.47422339191268997</v>
      </c>
      <c r="F225">
        <f>INDEX(calc_utili!$B$5:$BT$305,MATCH($A225,calc_utili!$B$5:$B$305,0),MATCH(F$5,calc_utili!$B$5:$BT$5,0))</f>
        <v>0.12846193140633699</v>
      </c>
      <c r="G225">
        <f>INDEX(calc_utili!$B$5:$BT$305,MATCH(Prod_4!$A225,calc_utili!$B$5:$B$305,0),MATCH(Prod_4!G$5,calc_utili!$B$5:$BT$5,0))</f>
        <v>1.2322825814250846</v>
      </c>
      <c r="H225">
        <f t="shared" si="7"/>
        <v>3.5945896187795099</v>
      </c>
      <c r="J225" s="59">
        <f t="shared" si="6"/>
        <v>36.400758734487617</v>
      </c>
    </row>
    <row r="226" spans="1:10" x14ac:dyDescent="0.25">
      <c r="A226">
        <v>999999812</v>
      </c>
      <c r="B226">
        <f>INDEX(calc_utili!$B$5:$BT$305,MATCH($A226,calc_utili!$B$5:$B$305,0),MATCH(B$5,calc_utili!$B$5:$BT$5,0))</f>
        <v>-1.1122008994283701</v>
      </c>
      <c r="C226">
        <f>INDEX(calc_utili!$B$5:$BT$305,MATCH($A226,calc_utili!$B$5:$B$305,0),MATCH(C$5,calc_utili!$B$5:$BT$5,0))</f>
        <v>1.2142445336466701</v>
      </c>
      <c r="D226">
        <f>INDEX(calc_utili!$B$5:$BT$305,MATCH($A226,calc_utili!$B$5:$B$305,0),MATCH(D$5,calc_utili!$B$5:$BT$5,0))</f>
        <v>2.96409030742124E-2</v>
      </c>
      <c r="E226">
        <f>INDEX(calc_utili!$B$5:$BT$305,MATCH($A226,calc_utili!$B$5:$B$305,0),MATCH(E$5,calc_utili!$B$5:$BT$5,0))</f>
        <v>0.47792547072956398</v>
      </c>
      <c r="F226">
        <f>INDEX(calc_utili!$B$5:$BT$305,MATCH($A226,calc_utili!$B$5:$B$305,0),MATCH(F$5,calc_utili!$B$5:$BT$5,0))</f>
        <v>-0.130289463971375</v>
      </c>
      <c r="G226">
        <f>INDEX(calc_utili!$B$5:$BT$305,MATCH(Prod_4!$A226,calc_utili!$B$5:$B$305,0),MATCH(Prod_4!G$5,calc_utili!$B$5:$BT$5,0))</f>
        <v>1.4018545094542851</v>
      </c>
      <c r="H226">
        <f t="shared" si="7"/>
        <v>1.8811750535049865</v>
      </c>
      <c r="J226" s="59">
        <f t="shared" si="6"/>
        <v>6.5612101072004041</v>
      </c>
    </row>
    <row r="227" spans="1:10" x14ac:dyDescent="0.25">
      <c r="A227">
        <v>999999814</v>
      </c>
      <c r="B227">
        <f>INDEX(calc_utili!$B$5:$BT$305,MATCH($A227,calc_utili!$B$5:$B$305,0),MATCH(B$5,calc_utili!$B$5:$BT$5,0))</f>
        <v>-2.4856502055649998</v>
      </c>
      <c r="C227">
        <f>INDEX(calc_utili!$B$5:$BT$305,MATCH($A227,calc_utili!$B$5:$B$305,0),MATCH(C$5,calc_utili!$B$5:$BT$5,0))</f>
        <v>2.80524987954585E-2</v>
      </c>
      <c r="D227">
        <f>INDEX(calc_utili!$B$5:$BT$305,MATCH($A227,calc_utili!$B$5:$B$305,0),MATCH(D$5,calc_utili!$B$5:$BT$5,0))</f>
        <v>0.32517591580934802</v>
      </c>
      <c r="E227">
        <f>INDEX(calc_utili!$B$5:$BT$305,MATCH($A227,calc_utili!$B$5:$B$305,0),MATCH(E$5,calc_utili!$B$5:$BT$5,0))</f>
        <v>9.1765352859790095E-2</v>
      </c>
      <c r="F227">
        <f>INDEX(calc_utili!$B$5:$BT$305,MATCH($A227,calc_utili!$B$5:$B$305,0),MATCH(F$5,calc_utili!$B$5:$BT$5,0))</f>
        <v>-0.26276507433228902</v>
      </c>
      <c r="G227">
        <f>INDEX(calc_utili!$B$5:$BT$305,MATCH(Prod_4!$A227,calc_utili!$B$5:$B$305,0),MATCH(Prod_4!G$5,calc_utili!$B$5:$BT$5,0))</f>
        <v>-9.5555703374347323E-2</v>
      </c>
      <c r="H227">
        <f t="shared" si="7"/>
        <v>-2.3989772158070397</v>
      </c>
      <c r="J227" s="59">
        <f t="shared" si="6"/>
        <v>9.0810785643694339E-2</v>
      </c>
    </row>
    <row r="228" spans="1:10" x14ac:dyDescent="0.25">
      <c r="A228">
        <v>999999816</v>
      </c>
      <c r="B228">
        <f>INDEX(calc_utili!$B$5:$BT$305,MATCH($A228,calc_utili!$B$5:$B$305,0),MATCH(B$5,calc_utili!$B$5:$BT$5,0))</f>
        <v>0.43796970891884401</v>
      </c>
      <c r="C228">
        <f>INDEX(calc_utili!$B$5:$BT$305,MATCH($A228,calc_utili!$B$5:$B$305,0),MATCH(C$5,calc_utili!$B$5:$BT$5,0))</f>
        <v>8.9334454322016199E-2</v>
      </c>
      <c r="D228">
        <f>INDEX(calc_utili!$B$5:$BT$305,MATCH($A228,calc_utili!$B$5:$B$305,0),MATCH(D$5,calc_utili!$B$5:$BT$5,0))</f>
        <v>0.23344347207083299</v>
      </c>
      <c r="E228">
        <f>INDEX(calc_utili!$B$5:$BT$305,MATCH($A228,calc_utili!$B$5:$B$305,0),MATCH(E$5,calc_utili!$B$5:$BT$5,0))</f>
        <v>-0.30791825400811701</v>
      </c>
      <c r="F228">
        <f>INDEX(calc_utili!$B$5:$BT$305,MATCH($A228,calc_utili!$B$5:$B$305,0),MATCH(F$5,calc_utili!$B$5:$BT$5,0))</f>
        <v>-0.22103988304714201</v>
      </c>
      <c r="G228">
        <f>INDEX(calc_utili!$B$5:$BT$305,MATCH(Prod_4!$A228,calc_utili!$B$5:$B$305,0),MATCH(Prod_4!G$5,calc_utili!$B$5:$BT$5,0))</f>
        <v>0.68991829167272423</v>
      </c>
      <c r="H228">
        <f t="shared" si="7"/>
        <v>0.92170778992915836</v>
      </c>
      <c r="J228" s="59">
        <f t="shared" si="6"/>
        <v>2.5135793921084999</v>
      </c>
    </row>
    <row r="229" spans="1:10" x14ac:dyDescent="0.25">
      <c r="A229">
        <v>999999818</v>
      </c>
      <c r="B229">
        <f>INDEX(calc_utili!$B$5:$BT$305,MATCH($A229,calc_utili!$B$5:$B$305,0),MATCH(B$5,calc_utili!$B$5:$BT$5,0))</f>
        <v>-0.64750845716745598</v>
      </c>
      <c r="C229">
        <f>INDEX(calc_utili!$B$5:$BT$305,MATCH($A229,calc_utili!$B$5:$B$305,0),MATCH(C$5,calc_utili!$B$5:$BT$5,0))</f>
        <v>1.21476941213625</v>
      </c>
      <c r="D229">
        <f>INDEX(calc_utili!$B$5:$BT$305,MATCH($A229,calc_utili!$B$5:$B$305,0),MATCH(D$5,calc_utili!$B$5:$BT$5,0))</f>
        <v>-0.25650500088124301</v>
      </c>
      <c r="E229">
        <f>INDEX(calc_utili!$B$5:$BT$305,MATCH($A229,calc_utili!$B$5:$B$305,0),MATCH(E$5,calc_utili!$B$5:$BT$5,0))</f>
        <v>1.0157062468170199</v>
      </c>
      <c r="F229">
        <f>INDEX(calc_utili!$B$5:$BT$305,MATCH($A229,calc_utili!$B$5:$B$305,0),MATCH(F$5,calc_utili!$B$5:$BT$5,0))</f>
        <v>-0.56563312181743097</v>
      </c>
      <c r="G229">
        <f>INDEX(calc_utili!$B$5:$BT$305,MATCH(Prod_4!$A229,calc_utili!$B$5:$B$305,0),MATCH(Prod_4!G$5,calc_utili!$B$5:$BT$5,0))</f>
        <v>1.1075776121596279</v>
      </c>
      <c r="H229">
        <f t="shared" si="7"/>
        <v>1.8684066912467681</v>
      </c>
      <c r="J229" s="59">
        <f t="shared" si="6"/>
        <v>6.477966771168874</v>
      </c>
    </row>
    <row r="230" spans="1:10" x14ac:dyDescent="0.25">
      <c r="A230">
        <v>999999821</v>
      </c>
      <c r="B230">
        <f>INDEX(calc_utili!$B$5:$BT$305,MATCH($A230,calc_utili!$B$5:$B$305,0),MATCH(B$5,calc_utili!$B$5:$BT$5,0))</f>
        <v>0.46265251500315202</v>
      </c>
      <c r="C230">
        <f>INDEX(calc_utili!$B$5:$BT$305,MATCH($A230,calc_utili!$B$5:$B$305,0),MATCH(C$5,calc_utili!$B$5:$BT$5,0))</f>
        <v>1.3625721595628699</v>
      </c>
      <c r="D230">
        <f>INDEX(calc_utili!$B$5:$BT$305,MATCH($A230,calc_utili!$B$5:$B$305,0),MATCH(D$5,calc_utili!$B$5:$BT$5,0))</f>
        <v>1.1857010143895399</v>
      </c>
      <c r="E230">
        <f>INDEX(calc_utili!$B$5:$BT$305,MATCH($A230,calc_utili!$B$5:$B$305,0),MATCH(E$5,calc_utili!$B$5:$BT$5,0))</f>
        <v>-0.356847431964397</v>
      </c>
      <c r="F230">
        <f>INDEX(calc_utili!$B$5:$BT$305,MATCH($A230,calc_utili!$B$5:$B$305,0),MATCH(F$5,calc_utili!$B$5:$BT$5,0))</f>
        <v>-0.23640171731270701</v>
      </c>
      <c r="G230">
        <f>INDEX(calc_utili!$B$5:$BT$305,MATCH(Prod_4!$A230,calc_utili!$B$5:$B$305,0),MATCH(Prod_4!G$5,calc_utili!$B$5:$BT$5,0))</f>
        <v>1.2906996172602065</v>
      </c>
      <c r="H230">
        <f t="shared" si="7"/>
        <v>3.7083761569386646</v>
      </c>
      <c r="J230" s="59">
        <f t="shared" si="6"/>
        <v>40.787520190601661</v>
      </c>
    </row>
    <row r="231" spans="1:10" x14ac:dyDescent="0.25">
      <c r="A231">
        <v>999999822</v>
      </c>
      <c r="B231">
        <f>INDEX(calc_utili!$B$5:$BT$305,MATCH($A231,calc_utili!$B$5:$B$305,0),MATCH(B$5,calc_utili!$B$5:$BT$5,0))</f>
        <v>8.4470956031948499E-2</v>
      </c>
      <c r="C231">
        <f>INDEX(calc_utili!$B$5:$BT$305,MATCH($A231,calc_utili!$B$5:$B$305,0),MATCH(C$5,calc_utili!$B$5:$BT$5,0))</f>
        <v>-0.14762876526440499</v>
      </c>
      <c r="D231">
        <f>INDEX(calc_utili!$B$5:$BT$305,MATCH($A231,calc_utili!$B$5:$B$305,0),MATCH(D$5,calc_utili!$B$5:$BT$5,0))</f>
        <v>-3.9666829613994099E-2</v>
      </c>
      <c r="E231">
        <f>INDEX(calc_utili!$B$5:$BT$305,MATCH($A231,calc_utili!$B$5:$B$305,0),MATCH(E$5,calc_utili!$B$5:$BT$5,0))</f>
        <v>0.77616930716499299</v>
      </c>
      <c r="F231">
        <f>INDEX(calc_utili!$B$5:$BT$305,MATCH($A231,calc_utili!$B$5:$B$305,0),MATCH(F$5,calc_utili!$B$5:$BT$5,0))</f>
        <v>-0.43863467205911</v>
      </c>
      <c r="G231">
        <f>INDEX(calc_utili!$B$5:$BT$305,MATCH(Prod_4!$A231,calc_utili!$B$5:$B$305,0),MATCH(Prod_4!G$5,calc_utili!$B$5:$BT$5,0))</f>
        <v>0.73575068765093343</v>
      </c>
      <c r="H231">
        <f t="shared" si="7"/>
        <v>0.97046068391036588</v>
      </c>
      <c r="J231" s="59">
        <f t="shared" si="6"/>
        <v>2.6391599978910412</v>
      </c>
    </row>
    <row r="232" spans="1:10" x14ac:dyDescent="0.25">
      <c r="A232">
        <v>999999823</v>
      </c>
      <c r="B232">
        <f>INDEX(calc_utili!$B$5:$BT$305,MATCH($A232,calc_utili!$B$5:$B$305,0),MATCH(B$5,calc_utili!$B$5:$BT$5,0))</f>
        <v>-0.87418880133010901</v>
      </c>
      <c r="C232">
        <f>INDEX(calc_utili!$B$5:$BT$305,MATCH($A232,calc_utili!$B$5:$B$305,0),MATCH(C$5,calc_utili!$B$5:$BT$5,0))</f>
        <v>1.2779035382558901</v>
      </c>
      <c r="D232">
        <f>INDEX(calc_utili!$B$5:$BT$305,MATCH($A232,calc_utili!$B$5:$B$305,0),MATCH(D$5,calc_utili!$B$5:$BT$5,0))</f>
        <v>0.18289499572411699</v>
      </c>
      <c r="E232">
        <f>INDEX(calc_utili!$B$5:$BT$305,MATCH($A232,calc_utili!$B$5:$B$305,0),MATCH(E$5,calc_utili!$B$5:$BT$5,0))</f>
        <v>-0.40146067993020002</v>
      </c>
      <c r="F232">
        <f>INDEX(calc_utili!$B$5:$BT$305,MATCH($A232,calc_utili!$B$5:$B$305,0),MATCH(F$5,calc_utili!$B$5:$BT$5,0))</f>
        <v>0.111305978054803</v>
      </c>
      <c r="G232">
        <f>INDEX(calc_utili!$B$5:$BT$305,MATCH(Prod_4!$A232,calc_utili!$B$5:$B$305,0),MATCH(Prod_4!G$5,calc_utili!$B$5:$BT$5,0))</f>
        <v>0.96820927591328143</v>
      </c>
      <c r="H232">
        <f t="shared" si="7"/>
        <v>1.2646643066877825</v>
      </c>
      <c r="J232" s="59">
        <f t="shared" si="6"/>
        <v>3.5419035431861268</v>
      </c>
    </row>
    <row r="233" spans="1:10" x14ac:dyDescent="0.25">
      <c r="A233">
        <v>999999824</v>
      </c>
      <c r="B233">
        <f>INDEX(calc_utili!$B$5:$BT$305,MATCH($A233,calc_utili!$B$5:$B$305,0),MATCH(B$5,calc_utili!$B$5:$BT$5,0))</f>
        <v>1.01750288382746</v>
      </c>
      <c r="C233">
        <f>INDEX(calc_utili!$B$5:$BT$305,MATCH($A233,calc_utili!$B$5:$B$305,0),MATCH(C$5,calc_utili!$B$5:$BT$5,0))</f>
        <v>5.6164056604414698</v>
      </c>
      <c r="D233">
        <f>INDEX(calc_utili!$B$5:$BT$305,MATCH($A233,calc_utili!$B$5:$B$305,0),MATCH(D$5,calc_utili!$B$5:$BT$5,0))</f>
        <v>0.74198660045332798</v>
      </c>
      <c r="E233">
        <f>INDEX(calc_utili!$B$5:$BT$305,MATCH($A233,calc_utili!$B$5:$B$305,0),MATCH(E$5,calc_utili!$B$5:$BT$5,0))</f>
        <v>0.58083946334090297</v>
      </c>
      <c r="F233">
        <f>INDEX(calc_utili!$B$5:$BT$305,MATCH($A233,calc_utili!$B$5:$B$305,0),MATCH(F$5,calc_utili!$B$5:$BT$5,0))</f>
        <v>0.55767381126688198</v>
      </c>
      <c r="G233">
        <f>INDEX(calc_utili!$B$5:$BT$305,MATCH(Prod_4!$A233,calc_utili!$B$5:$B$305,0),MATCH(Prod_4!G$5,calc_utili!$B$5:$BT$5,0))</f>
        <v>2.4308392977954689</v>
      </c>
      <c r="H233">
        <f t="shared" si="7"/>
        <v>10.945247717125511</v>
      </c>
      <c r="J233" s="59">
        <f t="shared" si="6"/>
        <v>56684.025744787483</v>
      </c>
    </row>
    <row r="234" spans="1:10" x14ac:dyDescent="0.25">
      <c r="A234">
        <v>999999825</v>
      </c>
      <c r="B234">
        <f>INDEX(calc_utili!$B$5:$BT$305,MATCH($A234,calc_utili!$B$5:$B$305,0),MATCH(B$5,calc_utili!$B$5:$BT$5,0))</f>
        <v>0.52782849882621097</v>
      </c>
      <c r="C234">
        <f>INDEX(calc_utili!$B$5:$BT$305,MATCH($A234,calc_utili!$B$5:$B$305,0),MATCH(C$5,calc_utili!$B$5:$BT$5,0))</f>
        <v>1.18114429206516</v>
      </c>
      <c r="D234">
        <f>INDEX(calc_utili!$B$5:$BT$305,MATCH($A234,calc_utili!$B$5:$B$305,0),MATCH(D$5,calc_utili!$B$5:$BT$5,0))</f>
        <v>0.12100717728169599</v>
      </c>
      <c r="E234">
        <f>INDEX(calc_utili!$B$5:$BT$305,MATCH($A234,calc_utili!$B$5:$B$305,0),MATCH(E$5,calc_utili!$B$5:$BT$5,0))</f>
        <v>1.4344602010332601</v>
      </c>
      <c r="F234">
        <f>INDEX(calc_utili!$B$5:$BT$305,MATCH($A234,calc_utili!$B$5:$B$305,0),MATCH(F$5,calc_utili!$B$5:$BT$5,0))</f>
        <v>-0.40215294720226202</v>
      </c>
      <c r="G234">
        <f>INDEX(calc_utili!$B$5:$BT$305,MATCH(Prod_4!$A234,calc_utili!$B$5:$B$305,0),MATCH(Prod_4!G$5,calc_utili!$B$5:$BT$5,0))</f>
        <v>2.3136758356481373</v>
      </c>
      <c r="H234">
        <f t="shared" si="7"/>
        <v>5.1759630576522024</v>
      </c>
      <c r="J234" s="59">
        <f t="shared" si="6"/>
        <v>176.96696162268626</v>
      </c>
    </row>
    <row r="235" spans="1:10" x14ac:dyDescent="0.25">
      <c r="A235">
        <v>999999826</v>
      </c>
      <c r="B235">
        <f>INDEX(calc_utili!$B$5:$BT$305,MATCH($A235,calc_utili!$B$5:$B$305,0),MATCH(B$5,calc_utili!$B$5:$BT$5,0))</f>
        <v>-0.60512600831582297</v>
      </c>
      <c r="C235">
        <f>INDEX(calc_utili!$B$5:$BT$305,MATCH($A235,calc_utili!$B$5:$B$305,0),MATCH(C$5,calc_utili!$B$5:$BT$5,0))</f>
        <v>1.0797769362970799</v>
      </c>
      <c r="D235">
        <f>INDEX(calc_utili!$B$5:$BT$305,MATCH($A235,calc_utili!$B$5:$B$305,0),MATCH(D$5,calc_utili!$B$5:$BT$5,0))</f>
        <v>0.29991771162282999</v>
      </c>
      <c r="E235">
        <f>INDEX(calc_utili!$B$5:$BT$305,MATCH($A235,calc_utili!$B$5:$B$305,0),MATCH(E$5,calc_utili!$B$5:$BT$5,0))</f>
        <v>0.15323708335188099</v>
      </c>
      <c r="F235">
        <f>INDEX(calc_utili!$B$5:$BT$305,MATCH($A235,calc_utili!$B$5:$B$305,0),MATCH(F$5,calc_utili!$B$5:$BT$5,0))</f>
        <v>0.69275135211586603</v>
      </c>
      <c r="G235">
        <f>INDEX(calc_utili!$B$5:$BT$305,MATCH(Prod_4!$A235,calc_utili!$B$5:$B$305,0),MATCH(Prod_4!G$5,calc_utili!$B$5:$BT$5,0))</f>
        <v>0.89839442370017863</v>
      </c>
      <c r="H235">
        <f t="shared" si="7"/>
        <v>2.5189514987720125</v>
      </c>
      <c r="J235" s="59">
        <f t="shared" si="6"/>
        <v>12.415572094045414</v>
      </c>
    </row>
    <row r="236" spans="1:10" x14ac:dyDescent="0.25">
      <c r="A236">
        <v>999999827</v>
      </c>
      <c r="B236">
        <f>INDEX(calc_utili!$B$5:$BT$305,MATCH($A236,calc_utili!$B$5:$B$305,0),MATCH(B$5,calc_utili!$B$5:$BT$5,0))</f>
        <v>0.18674596236927901</v>
      </c>
      <c r="C236">
        <f>INDEX(calc_utili!$B$5:$BT$305,MATCH($A236,calc_utili!$B$5:$B$305,0),MATCH(C$5,calc_utili!$B$5:$BT$5,0))</f>
        <v>0.52533054115419497</v>
      </c>
      <c r="D236">
        <f>INDEX(calc_utili!$B$5:$BT$305,MATCH($A236,calc_utili!$B$5:$B$305,0),MATCH(D$5,calc_utili!$B$5:$BT$5,0))</f>
        <v>-0.177679748980963</v>
      </c>
      <c r="E236">
        <f>INDEX(calc_utili!$B$5:$BT$305,MATCH($A236,calc_utili!$B$5:$B$305,0),MATCH(E$5,calc_utili!$B$5:$BT$5,0))</f>
        <v>7.4548940477213999E-3</v>
      </c>
      <c r="F236">
        <f>INDEX(calc_utili!$B$5:$BT$305,MATCH($A236,calc_utili!$B$5:$B$305,0),MATCH(F$5,calc_utili!$B$5:$BT$5,0))</f>
        <v>-0.56777941730892301</v>
      </c>
      <c r="G236">
        <f>INDEX(calc_utili!$B$5:$BT$305,MATCH(Prod_4!$A236,calc_utili!$B$5:$B$305,0),MATCH(Prod_4!G$5,calc_utili!$B$5:$BT$5,0))</f>
        <v>0.15216363247496423</v>
      </c>
      <c r="H236">
        <f t="shared" si="7"/>
        <v>0.1262358637562736</v>
      </c>
      <c r="J236" s="59">
        <f t="shared" si="6"/>
        <v>1.1345497358894203</v>
      </c>
    </row>
    <row r="237" spans="1:10" x14ac:dyDescent="0.25">
      <c r="A237">
        <v>999999829</v>
      </c>
      <c r="B237">
        <f>INDEX(calc_utili!$B$5:$BT$305,MATCH($A237,calc_utili!$B$5:$B$305,0),MATCH(B$5,calc_utili!$B$5:$BT$5,0))</f>
        <v>0.22391043794722101</v>
      </c>
      <c r="C237">
        <f>INDEX(calc_utili!$B$5:$BT$305,MATCH($A237,calc_utili!$B$5:$B$305,0),MATCH(C$5,calc_utili!$B$5:$BT$5,0))</f>
        <v>-0.24281975214042201</v>
      </c>
      <c r="D237">
        <f>INDEX(calc_utili!$B$5:$BT$305,MATCH($A237,calc_utili!$B$5:$B$305,0),MATCH(D$5,calc_utili!$B$5:$BT$5,0))</f>
        <v>-0.55533754594614004</v>
      </c>
      <c r="E237">
        <f>INDEX(calc_utili!$B$5:$BT$305,MATCH($A237,calc_utili!$B$5:$B$305,0),MATCH(E$5,calc_utili!$B$5:$BT$5,0))</f>
        <v>0.38609046344279302</v>
      </c>
      <c r="F237">
        <f>INDEX(calc_utili!$B$5:$BT$305,MATCH($A237,calc_utili!$B$5:$B$305,0),MATCH(F$5,calc_utili!$B$5:$BT$5,0))</f>
        <v>0.460245587504309</v>
      </c>
      <c r="G237">
        <f>INDEX(calc_utili!$B$5:$BT$305,MATCH(Prod_4!$A237,calc_utili!$B$5:$B$305,0),MATCH(Prod_4!G$5,calc_utili!$B$5:$BT$5,0))</f>
        <v>0.24049076851366746</v>
      </c>
      <c r="H237">
        <f t="shared" si="7"/>
        <v>0.51257995932142841</v>
      </c>
      <c r="J237" s="59">
        <f t="shared" si="6"/>
        <v>1.6695931255038958</v>
      </c>
    </row>
    <row r="238" spans="1:10" x14ac:dyDescent="0.25">
      <c r="A238">
        <v>999999831</v>
      </c>
      <c r="B238">
        <f>INDEX(calc_utili!$B$5:$BT$305,MATCH($A238,calc_utili!$B$5:$B$305,0),MATCH(B$5,calc_utili!$B$5:$BT$5,0))</f>
        <v>1.9594964352731199</v>
      </c>
      <c r="C238">
        <f>INDEX(calc_utili!$B$5:$BT$305,MATCH($A238,calc_utili!$B$5:$B$305,0),MATCH(C$5,calc_utili!$B$5:$BT$5,0))</f>
        <v>1.5341758060664199</v>
      </c>
      <c r="D238">
        <f>INDEX(calc_utili!$B$5:$BT$305,MATCH($A238,calc_utili!$B$5:$B$305,0),MATCH(D$5,calc_utili!$B$5:$BT$5,0))</f>
        <v>-0.18797718432414201</v>
      </c>
      <c r="E238">
        <f>INDEX(calc_utili!$B$5:$BT$305,MATCH($A238,calc_utili!$B$5:$B$305,0),MATCH(E$5,calc_utili!$B$5:$BT$5,0))</f>
        <v>0.114824407584619</v>
      </c>
      <c r="F238">
        <f>INDEX(calc_utili!$B$5:$BT$305,MATCH($A238,calc_utili!$B$5:$B$305,0),MATCH(F$5,calc_utili!$B$5:$BT$5,0))</f>
        <v>0.24447815088256999</v>
      </c>
      <c r="G238">
        <f>INDEX(calc_utili!$B$5:$BT$305,MATCH(Prod_4!$A238,calc_utili!$B$5:$B$305,0),MATCH(Prod_4!G$5,calc_utili!$B$5:$BT$5,0))</f>
        <v>0.46419860397148738</v>
      </c>
      <c r="H238">
        <f t="shared" si="7"/>
        <v>4.1291962194540739</v>
      </c>
      <c r="J238" s="59">
        <f t="shared" si="6"/>
        <v>62.127965609972279</v>
      </c>
    </row>
    <row r="239" spans="1:10" x14ac:dyDescent="0.25">
      <c r="A239">
        <v>999999833</v>
      </c>
      <c r="B239">
        <f>INDEX(calc_utili!$B$5:$BT$305,MATCH($A239,calc_utili!$B$5:$B$305,0),MATCH(B$5,calc_utili!$B$5:$BT$5,0))</f>
        <v>3.2659150579755098</v>
      </c>
      <c r="C239">
        <f>INDEX(calc_utili!$B$5:$BT$305,MATCH($A239,calc_utili!$B$5:$B$305,0),MATCH(C$5,calc_utili!$B$5:$BT$5,0))</f>
        <v>0.34193589254571499</v>
      </c>
      <c r="D239">
        <f>INDEX(calc_utili!$B$5:$BT$305,MATCH($A239,calc_utili!$B$5:$B$305,0),MATCH(D$5,calc_utili!$B$5:$BT$5,0))</f>
        <v>-0.11787959859204</v>
      </c>
      <c r="E239">
        <f>INDEX(calc_utili!$B$5:$BT$305,MATCH($A239,calc_utili!$B$5:$B$305,0),MATCH(E$5,calc_utili!$B$5:$BT$5,0))</f>
        <v>0.163483775729617</v>
      </c>
      <c r="F239">
        <f>INDEX(calc_utili!$B$5:$BT$305,MATCH($A239,calc_utili!$B$5:$B$305,0),MATCH(F$5,calc_utili!$B$5:$BT$5,0))</f>
        <v>-0.182139186615559</v>
      </c>
      <c r="G239">
        <f>INDEX(calc_utili!$B$5:$BT$305,MATCH(Prod_4!$A239,calc_utili!$B$5:$B$305,0),MATCH(Prod_4!G$5,calc_utili!$B$5:$BT$5,0))</f>
        <v>1.6499546614126315</v>
      </c>
      <c r="H239">
        <f t="shared" si="7"/>
        <v>5.1212706024558745</v>
      </c>
      <c r="J239" s="59">
        <f t="shared" si="6"/>
        <v>167.54812148559733</v>
      </c>
    </row>
    <row r="240" spans="1:10" x14ac:dyDescent="0.25">
      <c r="A240">
        <v>999999834</v>
      </c>
      <c r="B240">
        <f>INDEX(calc_utili!$B$5:$BT$305,MATCH($A240,calc_utili!$B$5:$B$305,0),MATCH(B$5,calc_utili!$B$5:$BT$5,0))</f>
        <v>0.17421281944882899</v>
      </c>
      <c r="C240">
        <f>INDEX(calc_utili!$B$5:$BT$305,MATCH($A240,calc_utili!$B$5:$B$305,0),MATCH(C$5,calc_utili!$B$5:$BT$5,0))</f>
        <v>0.17531346622607299</v>
      </c>
      <c r="D240">
        <f>INDEX(calc_utili!$B$5:$BT$305,MATCH($A240,calc_utili!$B$5:$B$305,0),MATCH(D$5,calc_utili!$B$5:$BT$5,0))</f>
        <v>0.90296277272280401</v>
      </c>
      <c r="E240">
        <f>INDEX(calc_utili!$B$5:$BT$305,MATCH($A240,calc_utili!$B$5:$B$305,0),MATCH(E$5,calc_utili!$B$5:$BT$5,0))</f>
        <v>-1.4266589522504401E-2</v>
      </c>
      <c r="F240">
        <f>INDEX(calc_utili!$B$5:$BT$305,MATCH($A240,calc_utili!$B$5:$B$305,0),MATCH(F$5,calc_utili!$B$5:$BT$5,0))</f>
        <v>0.63803511283787095</v>
      </c>
      <c r="G240">
        <f>INDEX(calc_utili!$B$5:$BT$305,MATCH(Prod_4!$A240,calc_utili!$B$5:$B$305,0),MATCH(Prod_4!G$5,calc_utili!$B$5:$BT$5,0))</f>
        <v>1.9022114808043646</v>
      </c>
      <c r="H240">
        <f t="shared" si="7"/>
        <v>3.7784690625174369</v>
      </c>
      <c r="J240" s="59">
        <f t="shared" si="6"/>
        <v>43.749013436103027</v>
      </c>
    </row>
    <row r="241" spans="1:10" x14ac:dyDescent="0.25">
      <c r="A241">
        <v>999999835</v>
      </c>
      <c r="B241">
        <f>INDEX(calc_utili!$B$5:$BT$305,MATCH($A241,calc_utili!$B$5:$B$305,0),MATCH(B$5,calc_utili!$B$5:$BT$5,0))</f>
        <v>0.18007995164891499</v>
      </c>
      <c r="C241">
        <f>INDEX(calc_utili!$B$5:$BT$305,MATCH($A241,calc_utili!$B$5:$B$305,0),MATCH(C$5,calc_utili!$B$5:$BT$5,0))</f>
        <v>-0.44136242498573902</v>
      </c>
      <c r="D241">
        <f>INDEX(calc_utili!$B$5:$BT$305,MATCH($A241,calc_utili!$B$5:$B$305,0),MATCH(D$5,calc_utili!$B$5:$BT$5,0))</f>
        <v>0.51296641081191796</v>
      </c>
      <c r="E241">
        <f>INDEX(calc_utili!$B$5:$BT$305,MATCH($A241,calc_utili!$B$5:$B$305,0),MATCH(E$5,calc_utili!$B$5:$BT$5,0))</f>
        <v>0.140052503412916</v>
      </c>
      <c r="F241">
        <f>INDEX(calc_utili!$B$5:$BT$305,MATCH($A241,calc_utili!$B$5:$B$305,0),MATCH(F$5,calc_utili!$B$5:$BT$5,0))</f>
        <v>0.413890302178339</v>
      </c>
      <c r="G241">
        <f>INDEX(calc_utili!$B$5:$BT$305,MATCH(Prod_4!$A241,calc_utili!$B$5:$B$305,0),MATCH(Prod_4!G$5,calc_utili!$B$5:$BT$5,0))</f>
        <v>1.0986234898310006</v>
      </c>
      <c r="H241">
        <f t="shared" si="7"/>
        <v>1.9042502328973496</v>
      </c>
      <c r="J241" s="59">
        <f t="shared" si="6"/>
        <v>6.714371525034398</v>
      </c>
    </row>
    <row r="242" spans="1:10" x14ac:dyDescent="0.25">
      <c r="A242">
        <v>999999836</v>
      </c>
      <c r="B242">
        <f>INDEX(calc_utili!$B$5:$BT$305,MATCH($A242,calc_utili!$B$5:$B$305,0),MATCH(B$5,calc_utili!$B$5:$BT$5,0))</f>
        <v>-0.62071189066333698</v>
      </c>
      <c r="C242">
        <f>INDEX(calc_utili!$B$5:$BT$305,MATCH($A242,calc_utili!$B$5:$B$305,0),MATCH(C$5,calc_utili!$B$5:$BT$5,0))</f>
        <v>3.86261413137917</v>
      </c>
      <c r="D242">
        <f>INDEX(calc_utili!$B$5:$BT$305,MATCH($A242,calc_utili!$B$5:$B$305,0),MATCH(D$5,calc_utili!$B$5:$BT$5,0))</f>
        <v>0.47344086468059499</v>
      </c>
      <c r="E242">
        <f>INDEX(calc_utili!$B$5:$BT$305,MATCH($A242,calc_utili!$B$5:$B$305,0),MATCH(E$5,calc_utili!$B$5:$BT$5,0))</f>
        <v>-0.17585436869584101</v>
      </c>
      <c r="F242">
        <f>INDEX(calc_utili!$B$5:$BT$305,MATCH($A242,calc_utili!$B$5:$B$305,0),MATCH(F$5,calc_utili!$B$5:$BT$5,0))</f>
        <v>-0.15046780435172499</v>
      </c>
      <c r="G242">
        <f>INDEX(calc_utili!$B$5:$BT$305,MATCH(Prod_4!$A242,calc_utili!$B$5:$B$305,0),MATCH(Prod_4!G$5,calc_utili!$B$5:$BT$5,0))</f>
        <v>1.655304375085688</v>
      </c>
      <c r="H242">
        <f t="shared" si="7"/>
        <v>5.0443253074345495</v>
      </c>
      <c r="J242" s="59">
        <f t="shared" si="6"/>
        <v>155.13959235030035</v>
      </c>
    </row>
    <row r="243" spans="1:10" x14ac:dyDescent="0.25">
      <c r="A243">
        <v>999999838</v>
      </c>
      <c r="B243">
        <f>INDEX(calc_utili!$B$5:$BT$305,MATCH($A243,calc_utili!$B$5:$B$305,0),MATCH(B$5,calc_utili!$B$5:$BT$5,0))</f>
        <v>-0.36984791925070298</v>
      </c>
      <c r="C243">
        <f>INDEX(calc_utili!$B$5:$BT$305,MATCH($A243,calc_utili!$B$5:$B$305,0),MATCH(C$5,calc_utili!$B$5:$BT$5,0))</f>
        <v>0.26175953396402701</v>
      </c>
      <c r="D243">
        <f>INDEX(calc_utili!$B$5:$BT$305,MATCH($A243,calc_utili!$B$5:$B$305,0),MATCH(D$5,calc_utili!$B$5:$BT$5,0))</f>
        <v>-0.150837788698723</v>
      </c>
      <c r="E243">
        <f>INDEX(calc_utili!$B$5:$BT$305,MATCH($A243,calc_utili!$B$5:$B$305,0),MATCH(E$5,calc_utili!$B$5:$BT$5,0))</f>
        <v>0.95852816818002495</v>
      </c>
      <c r="F243">
        <f>INDEX(calc_utili!$B$5:$BT$305,MATCH($A243,calc_utili!$B$5:$B$305,0),MATCH(F$5,calc_utili!$B$5:$BT$5,0))</f>
        <v>0.219817269708243</v>
      </c>
      <c r="G243">
        <f>INDEX(calc_utili!$B$5:$BT$305,MATCH(Prod_4!$A243,calc_utili!$B$5:$B$305,0),MATCH(Prod_4!G$5,calc_utili!$B$5:$BT$5,0))</f>
        <v>1.8905878086864147</v>
      </c>
      <c r="H243">
        <f t="shared" si="7"/>
        <v>2.8100070725892836</v>
      </c>
      <c r="J243" s="59">
        <f t="shared" si="6"/>
        <v>16.610035694331724</v>
      </c>
    </row>
    <row r="244" spans="1:10" x14ac:dyDescent="0.25">
      <c r="A244">
        <v>999999839</v>
      </c>
      <c r="B244">
        <f>INDEX(calc_utili!$B$5:$BT$305,MATCH($A244,calc_utili!$B$5:$B$305,0),MATCH(B$5,calc_utili!$B$5:$BT$5,0))</f>
        <v>-0.87815702533872797</v>
      </c>
      <c r="C244">
        <f>INDEX(calc_utili!$B$5:$BT$305,MATCH($A244,calc_utili!$B$5:$B$305,0),MATCH(C$5,calc_utili!$B$5:$BT$5,0))</f>
        <v>1.4999953734661799</v>
      </c>
      <c r="D244">
        <f>INDEX(calc_utili!$B$5:$BT$305,MATCH($A244,calc_utili!$B$5:$B$305,0),MATCH(D$5,calc_utili!$B$5:$BT$5,0))</f>
        <v>-9.07899672285091E-2</v>
      </c>
      <c r="E244">
        <f>INDEX(calc_utili!$B$5:$BT$305,MATCH($A244,calc_utili!$B$5:$B$305,0),MATCH(E$5,calc_utili!$B$5:$BT$5,0))</f>
        <v>0.341725555166776</v>
      </c>
      <c r="F244">
        <f>INDEX(calc_utili!$B$5:$BT$305,MATCH($A244,calc_utili!$B$5:$B$305,0),MATCH(F$5,calc_utili!$B$5:$BT$5,0))</f>
        <v>0.48415279008994699</v>
      </c>
      <c r="G244">
        <f>INDEX(calc_utili!$B$5:$BT$305,MATCH(Prod_4!$A244,calc_utili!$B$5:$B$305,0),MATCH(Prod_4!G$5,calc_utili!$B$5:$BT$5,0))</f>
        <v>0.97047536481579755</v>
      </c>
      <c r="H244">
        <f t="shared" si="7"/>
        <v>2.3274020909714634</v>
      </c>
      <c r="J244" s="59">
        <f t="shared" si="6"/>
        <v>10.251275029513099</v>
      </c>
    </row>
    <row r="245" spans="1:10" x14ac:dyDescent="0.25">
      <c r="A245">
        <v>999999840</v>
      </c>
      <c r="B245">
        <f>INDEX(calc_utili!$B$5:$BT$305,MATCH($A245,calc_utili!$B$5:$B$305,0),MATCH(B$5,calc_utili!$B$5:$BT$5,0))</f>
        <v>-1.1685442065259499</v>
      </c>
      <c r="C245">
        <f>INDEX(calc_utili!$B$5:$BT$305,MATCH($A245,calc_utili!$B$5:$B$305,0),MATCH(C$5,calc_utili!$B$5:$BT$5,0))</f>
        <v>3.48242938116111</v>
      </c>
      <c r="D245">
        <f>INDEX(calc_utili!$B$5:$BT$305,MATCH($A245,calc_utili!$B$5:$B$305,0),MATCH(D$5,calc_utili!$B$5:$BT$5,0))</f>
        <v>-0.68830962500475301</v>
      </c>
      <c r="E245">
        <f>INDEX(calc_utili!$B$5:$BT$305,MATCH($A245,calc_utili!$B$5:$B$305,0),MATCH(E$5,calc_utili!$B$5:$BT$5,0))</f>
        <v>-0.47835587623370401</v>
      </c>
      <c r="F245">
        <f>INDEX(calc_utili!$B$5:$BT$305,MATCH($A245,calc_utili!$B$5:$B$305,0),MATCH(F$5,calc_utili!$B$5:$BT$5,0))</f>
        <v>0.54158250608269098</v>
      </c>
      <c r="G245">
        <f>INDEX(calc_utili!$B$5:$BT$305,MATCH(Prod_4!$A245,calc_utili!$B$5:$B$305,0),MATCH(Prod_4!G$5,calc_utili!$B$5:$BT$5,0))</f>
        <v>0.67122152126952717</v>
      </c>
      <c r="H245">
        <f t="shared" si="7"/>
        <v>2.3600237007489211</v>
      </c>
      <c r="J245" s="59">
        <f t="shared" si="6"/>
        <v>10.591202468889618</v>
      </c>
    </row>
    <row r="246" spans="1:10" x14ac:dyDescent="0.25">
      <c r="A246">
        <v>999999842</v>
      </c>
      <c r="B246">
        <f>INDEX(calc_utili!$B$5:$BT$305,MATCH($A246,calc_utili!$B$5:$B$305,0),MATCH(B$5,calc_utili!$B$5:$BT$5,0))</f>
        <v>1.0258404813526401</v>
      </c>
      <c r="C246">
        <f>INDEX(calc_utili!$B$5:$BT$305,MATCH($A246,calc_utili!$B$5:$B$305,0),MATCH(C$5,calc_utili!$B$5:$BT$5,0))</f>
        <v>3.22443998218086</v>
      </c>
      <c r="D246">
        <f>INDEX(calc_utili!$B$5:$BT$305,MATCH($A246,calc_utili!$B$5:$B$305,0),MATCH(D$5,calc_utili!$B$5:$BT$5,0))</f>
        <v>-0.124122605215667</v>
      </c>
      <c r="E246">
        <f>INDEX(calc_utili!$B$5:$BT$305,MATCH($A246,calc_utili!$B$5:$B$305,0),MATCH(E$5,calc_utili!$B$5:$BT$5,0))</f>
        <v>0.56789988471634301</v>
      </c>
      <c r="F246">
        <f>INDEX(calc_utili!$B$5:$BT$305,MATCH($A246,calc_utili!$B$5:$B$305,0),MATCH(F$5,calc_utili!$B$5:$BT$5,0))</f>
        <v>0.37246725875351799</v>
      </c>
      <c r="G246">
        <f>INDEX(calc_utili!$B$5:$BT$305,MATCH(Prod_4!$A246,calc_utili!$B$5:$B$305,0),MATCH(Prod_4!G$5,calc_utili!$B$5:$BT$5,0))</f>
        <v>2.6670341707719416</v>
      </c>
      <c r="H246">
        <f t="shared" si="7"/>
        <v>7.7335591725596347</v>
      </c>
      <c r="J246" s="59">
        <f t="shared" si="6"/>
        <v>2283.7158921456694</v>
      </c>
    </row>
    <row r="247" spans="1:10" x14ac:dyDescent="0.25">
      <c r="A247">
        <v>999999844</v>
      </c>
      <c r="B247">
        <f>INDEX(calc_utili!$B$5:$BT$305,MATCH($A247,calc_utili!$B$5:$B$305,0),MATCH(B$5,calc_utili!$B$5:$BT$5,0))</f>
        <v>2.4470354729239299</v>
      </c>
      <c r="C247">
        <f>INDEX(calc_utili!$B$5:$BT$305,MATCH($A247,calc_utili!$B$5:$B$305,0),MATCH(C$5,calc_utili!$B$5:$BT$5,0))</f>
        <v>1.96213033029855</v>
      </c>
      <c r="D247">
        <f>INDEX(calc_utili!$B$5:$BT$305,MATCH($A247,calc_utili!$B$5:$B$305,0),MATCH(D$5,calc_utili!$B$5:$BT$5,0))</f>
        <v>0.46518701837208998</v>
      </c>
      <c r="E247">
        <f>INDEX(calc_utili!$B$5:$BT$305,MATCH($A247,calc_utili!$B$5:$B$305,0),MATCH(E$5,calc_utili!$B$5:$BT$5,0))</f>
        <v>1.00418879770547</v>
      </c>
      <c r="F247">
        <f>INDEX(calc_utili!$B$5:$BT$305,MATCH($A247,calc_utili!$B$5:$B$305,0),MATCH(F$5,calc_utili!$B$5:$BT$5,0))</f>
        <v>-0.546003148729856</v>
      </c>
      <c r="G247">
        <f>INDEX(calc_utili!$B$5:$BT$305,MATCH(Prod_4!$A247,calc_utili!$B$5:$B$305,0),MATCH(Prod_4!G$5,calc_utili!$B$5:$BT$5,0))</f>
        <v>1.6892698337508483</v>
      </c>
      <c r="H247">
        <f t="shared" si="7"/>
        <v>7.0218083043210324</v>
      </c>
      <c r="J247" s="59">
        <f t="shared" si="6"/>
        <v>1120.8115547210225</v>
      </c>
    </row>
    <row r="248" spans="1:10" x14ac:dyDescent="0.25">
      <c r="A248">
        <v>999999847</v>
      </c>
      <c r="B248">
        <f>INDEX(calc_utili!$B$5:$BT$305,MATCH($A248,calc_utili!$B$5:$B$305,0),MATCH(B$5,calc_utili!$B$5:$BT$5,0))</f>
        <v>0.62707348527956297</v>
      </c>
      <c r="C248">
        <f>INDEX(calc_utili!$B$5:$BT$305,MATCH($A248,calc_utili!$B$5:$B$305,0),MATCH(C$5,calc_utili!$B$5:$BT$5,0))</f>
        <v>-0.27186980077086498</v>
      </c>
      <c r="D248">
        <f>INDEX(calc_utili!$B$5:$BT$305,MATCH($A248,calc_utili!$B$5:$B$305,0),MATCH(D$5,calc_utili!$B$5:$BT$5,0))</f>
        <v>0.25954240763062703</v>
      </c>
      <c r="E248">
        <f>INDEX(calc_utili!$B$5:$BT$305,MATCH($A248,calc_utili!$B$5:$B$305,0),MATCH(E$5,calc_utili!$B$5:$BT$5,0))</f>
        <v>1.3095700153971199</v>
      </c>
      <c r="F248">
        <f>INDEX(calc_utili!$B$5:$BT$305,MATCH($A248,calc_utili!$B$5:$B$305,0),MATCH(F$5,calc_utili!$B$5:$BT$5,0))</f>
        <v>5.3665716618225001E-2</v>
      </c>
      <c r="G248">
        <f>INDEX(calc_utili!$B$5:$BT$305,MATCH(Prod_4!$A248,calc_utili!$B$5:$B$305,0),MATCH(Prod_4!G$5,calc_utili!$B$5:$BT$5,0))</f>
        <v>2.2971466354123002</v>
      </c>
      <c r="H248">
        <f t="shared" si="7"/>
        <v>4.2751284595669699</v>
      </c>
      <c r="J248" s="59">
        <f t="shared" si="6"/>
        <v>71.8893735943319</v>
      </c>
    </row>
    <row r="249" spans="1:10" x14ac:dyDescent="0.25">
      <c r="A249">
        <v>999999848</v>
      </c>
      <c r="B249">
        <f>INDEX(calc_utili!$B$5:$BT$305,MATCH($A249,calc_utili!$B$5:$B$305,0),MATCH(B$5,calc_utili!$B$5:$BT$5,0))</f>
        <v>3.2060444291459098</v>
      </c>
      <c r="C249">
        <f>INDEX(calc_utili!$B$5:$BT$305,MATCH($A249,calc_utili!$B$5:$B$305,0),MATCH(C$5,calc_utili!$B$5:$BT$5,0))</f>
        <v>-0.58245072871394898</v>
      </c>
      <c r="D249">
        <f>INDEX(calc_utili!$B$5:$BT$305,MATCH($A249,calc_utili!$B$5:$B$305,0),MATCH(D$5,calc_utili!$B$5:$BT$5,0))</f>
        <v>0.63191482102589802</v>
      </c>
      <c r="E249">
        <f>INDEX(calc_utili!$B$5:$BT$305,MATCH($A249,calc_utili!$B$5:$B$305,0),MATCH(E$5,calc_utili!$B$5:$BT$5,0))</f>
        <v>0.20364690042154199</v>
      </c>
      <c r="F249">
        <f>INDEX(calc_utili!$B$5:$BT$305,MATCH($A249,calc_utili!$B$5:$B$305,0),MATCH(F$5,calc_utili!$B$5:$BT$5,0))</f>
        <v>0.13851374942719399</v>
      </c>
      <c r="G249">
        <f>INDEX(calc_utili!$B$5:$BT$305,MATCH(Prod_4!$A249,calc_utili!$B$5:$B$305,0),MATCH(Prod_4!G$5,calc_utili!$B$5:$BT$5,0))</f>
        <v>3.4787593932290193</v>
      </c>
      <c r="H249">
        <f t="shared" si="7"/>
        <v>7.0764285645356146</v>
      </c>
      <c r="J249" s="59">
        <f t="shared" si="6"/>
        <v>1183.7333329591538</v>
      </c>
    </row>
    <row r="250" spans="1:10" x14ac:dyDescent="0.25">
      <c r="A250">
        <v>999999849</v>
      </c>
      <c r="B250" t="e">
        <f>INDEX(calc_utili!$B$5:$BT$305,MATCH($A250,calc_utili!$B$5:$B$305,0),MATCH(B$5,calc_utili!$B$5:$BT$5,0))</f>
        <v>#N/A</v>
      </c>
      <c r="C250" t="e">
        <f>INDEX(calc_utili!$B$5:$BT$305,MATCH($A250,calc_utili!$B$5:$B$305,0),MATCH(C$5,calc_utili!$B$5:$BT$5,0))</f>
        <v>#N/A</v>
      </c>
      <c r="D250" t="e">
        <f>INDEX(calc_utili!$B$5:$BT$305,MATCH($A250,calc_utili!$B$5:$B$305,0),MATCH(D$5,calc_utili!$B$5:$BT$5,0))</f>
        <v>#N/A</v>
      </c>
      <c r="E250" t="e">
        <f>INDEX(calc_utili!$B$5:$BT$305,MATCH($A250,calc_utili!$B$5:$B$305,0),MATCH(E$5,calc_utili!$B$5:$BT$5,0))</f>
        <v>#N/A</v>
      </c>
      <c r="F250" t="e">
        <f>INDEX(calc_utili!$B$5:$BT$305,MATCH($A250,calc_utili!$B$5:$B$305,0),MATCH(F$5,calc_utili!$B$5:$BT$5,0))</f>
        <v>#N/A</v>
      </c>
      <c r="G250" t="e">
        <f>INDEX(calc_utili!$B$5:$BT$305,MATCH(Prod_4!$A250,calc_utili!$B$5:$B$305,0),MATCH(Prod_4!G$5,calc_utili!$B$5:$BT$5,0))</f>
        <v>#N/A</v>
      </c>
      <c r="H250" t="e">
        <f t="shared" si="7"/>
        <v>#N/A</v>
      </c>
      <c r="J250" s="59" t="e">
        <f t="shared" si="6"/>
        <v>#N/A</v>
      </c>
    </row>
    <row r="251" spans="1:10" x14ac:dyDescent="0.25">
      <c r="A251">
        <v>999999851</v>
      </c>
      <c r="B251">
        <f>INDEX(calc_utili!$B$5:$BT$305,MATCH($A251,calc_utili!$B$5:$B$305,0),MATCH(B$5,calc_utili!$B$5:$BT$5,0))</f>
        <v>9.4257701437820002E-3</v>
      </c>
      <c r="C251">
        <f>INDEX(calc_utili!$B$5:$BT$305,MATCH($A251,calc_utili!$B$5:$B$305,0),MATCH(C$5,calc_utili!$B$5:$BT$5,0))</f>
        <v>1.1780385981863399</v>
      </c>
      <c r="D251">
        <f>INDEX(calc_utili!$B$5:$BT$305,MATCH($A251,calc_utili!$B$5:$B$305,0),MATCH(D$5,calc_utili!$B$5:$BT$5,0))</f>
        <v>0.92441405079585703</v>
      </c>
      <c r="E251">
        <f>INDEX(calc_utili!$B$5:$BT$305,MATCH($A251,calc_utili!$B$5:$B$305,0),MATCH(E$5,calc_utili!$B$5:$BT$5,0))</f>
        <v>-0.333445096189805</v>
      </c>
      <c r="F251">
        <f>INDEX(calc_utili!$B$5:$BT$305,MATCH($A251,calc_utili!$B$5:$B$305,0),MATCH(F$5,calc_utili!$B$5:$BT$5,0))</f>
        <v>0.16305817522261801</v>
      </c>
      <c r="G251">
        <f>INDEX(calc_utili!$B$5:$BT$305,MATCH(Prod_4!$A251,calc_utili!$B$5:$B$305,0),MATCH(Prod_4!G$5,calc_utili!$B$5:$BT$5,0))</f>
        <v>2.8073032203900006</v>
      </c>
      <c r="H251">
        <f t="shared" si="7"/>
        <v>4.7487947185487922</v>
      </c>
      <c r="J251" s="59">
        <f t="shared" si="6"/>
        <v>115.44505685411654</v>
      </c>
    </row>
    <row r="252" spans="1:10" x14ac:dyDescent="0.25">
      <c r="A252">
        <v>999999853</v>
      </c>
      <c r="B252">
        <f>INDEX(calc_utili!$B$5:$BT$305,MATCH($A252,calc_utili!$B$5:$B$305,0),MATCH(B$5,calc_utili!$B$5:$BT$5,0))</f>
        <v>-1.6932860393256199</v>
      </c>
      <c r="C252">
        <f>INDEX(calc_utili!$B$5:$BT$305,MATCH($A252,calc_utili!$B$5:$B$305,0),MATCH(C$5,calc_utili!$B$5:$BT$5,0))</f>
        <v>0.39844045674249101</v>
      </c>
      <c r="D252">
        <f>INDEX(calc_utili!$B$5:$BT$305,MATCH($A252,calc_utili!$B$5:$B$305,0),MATCH(D$5,calc_utili!$B$5:$BT$5,0))</f>
        <v>0.379149790700886</v>
      </c>
      <c r="E252">
        <f>INDEX(calc_utili!$B$5:$BT$305,MATCH($A252,calc_utili!$B$5:$B$305,0),MATCH(E$5,calc_utili!$B$5:$BT$5,0))</f>
        <v>0.36923862228100801</v>
      </c>
      <c r="F252">
        <f>INDEX(calc_utili!$B$5:$BT$305,MATCH($A252,calc_utili!$B$5:$B$305,0),MATCH(F$5,calc_utili!$B$5:$BT$5,0))</f>
        <v>0.22851704164988099</v>
      </c>
      <c r="G252">
        <f>INDEX(calc_utili!$B$5:$BT$305,MATCH(Prod_4!$A252,calc_utili!$B$5:$B$305,0),MATCH(Prod_4!G$5,calc_utili!$B$5:$BT$5,0))</f>
        <v>0.21517505663698622</v>
      </c>
      <c r="H252">
        <f t="shared" si="7"/>
        <v>-0.10276507131436763</v>
      </c>
      <c r="J252" s="59">
        <f t="shared" si="6"/>
        <v>0.90233893388248432</v>
      </c>
    </row>
    <row r="253" spans="1:10" x14ac:dyDescent="0.25">
      <c r="A253">
        <v>999999854</v>
      </c>
      <c r="B253">
        <f>INDEX(calc_utili!$B$5:$BT$305,MATCH($A253,calc_utili!$B$5:$B$305,0),MATCH(B$5,calc_utili!$B$5:$BT$5,0))</f>
        <v>-0.46311604381802501</v>
      </c>
      <c r="C253">
        <f>INDEX(calc_utili!$B$5:$BT$305,MATCH($A253,calc_utili!$B$5:$B$305,0),MATCH(C$5,calc_utili!$B$5:$BT$5,0))</f>
        <v>3.2014791686903101</v>
      </c>
      <c r="D253">
        <f>INDEX(calc_utili!$B$5:$BT$305,MATCH($A253,calc_utili!$B$5:$B$305,0),MATCH(D$5,calc_utili!$B$5:$BT$5,0))</f>
        <v>0.74605887040024699</v>
      </c>
      <c r="E253">
        <f>INDEX(calc_utili!$B$5:$BT$305,MATCH($A253,calc_utili!$B$5:$B$305,0),MATCH(E$5,calc_utili!$B$5:$BT$5,0))</f>
        <v>-0.45795819195040799</v>
      </c>
      <c r="F253">
        <f>INDEX(calc_utili!$B$5:$BT$305,MATCH($A253,calc_utili!$B$5:$B$305,0),MATCH(F$5,calc_utili!$B$5:$BT$5,0))</f>
        <v>1.16521812840374</v>
      </c>
      <c r="G253">
        <f>INDEX(calc_utili!$B$5:$BT$305,MATCH(Prod_4!$A253,calc_utili!$B$5:$B$305,0),MATCH(Prod_4!G$5,calc_utili!$B$5:$BT$5,0))</f>
        <v>0.85425752446862147</v>
      </c>
      <c r="H253">
        <f t="shared" si="7"/>
        <v>5.0459394561944855</v>
      </c>
      <c r="J253" s="59">
        <f t="shared" si="6"/>
        <v>155.39021294595591</v>
      </c>
    </row>
    <row r="254" spans="1:10" x14ac:dyDescent="0.25">
      <c r="A254">
        <v>999999855</v>
      </c>
      <c r="B254">
        <f>INDEX(calc_utili!$B$5:$BT$305,MATCH($A254,calc_utili!$B$5:$B$305,0),MATCH(B$5,calc_utili!$B$5:$BT$5,0))</f>
        <v>-8.6460137193551001E-2</v>
      </c>
      <c r="C254">
        <f>INDEX(calc_utili!$B$5:$BT$305,MATCH($A254,calc_utili!$B$5:$B$305,0),MATCH(C$5,calc_utili!$B$5:$BT$5,0))</f>
        <v>-0.42266939921866198</v>
      </c>
      <c r="D254">
        <f>INDEX(calc_utili!$B$5:$BT$305,MATCH($A254,calc_utili!$B$5:$B$305,0),MATCH(D$5,calc_utili!$B$5:$BT$5,0))</f>
        <v>0.95432280542140202</v>
      </c>
      <c r="E254">
        <f>INDEX(calc_utili!$B$5:$BT$305,MATCH($A254,calc_utili!$B$5:$B$305,0),MATCH(E$5,calc_utili!$B$5:$BT$5,0))</f>
        <v>0.29975261380254697</v>
      </c>
      <c r="F254">
        <f>INDEX(calc_utili!$B$5:$BT$305,MATCH($A254,calc_utili!$B$5:$B$305,0),MATCH(F$5,calc_utili!$B$5:$BT$5,0))</f>
        <v>0.77601657914067201</v>
      </c>
      <c r="G254">
        <f>INDEX(calc_utili!$B$5:$BT$305,MATCH(Prod_4!$A254,calc_utili!$B$5:$B$305,0),MATCH(Prod_4!G$5,calc_utili!$B$5:$BT$5,0))</f>
        <v>2.219320176865752</v>
      </c>
      <c r="H254">
        <f t="shared" si="7"/>
        <v>3.7402826388181598</v>
      </c>
      <c r="J254" s="59">
        <f t="shared" si="6"/>
        <v>42.10989037283516</v>
      </c>
    </row>
    <row r="255" spans="1:10" x14ac:dyDescent="0.25">
      <c r="A255">
        <v>999999856</v>
      </c>
      <c r="B255">
        <f>INDEX(calc_utili!$B$5:$BT$305,MATCH($A255,calc_utili!$B$5:$B$305,0),MATCH(B$5,calc_utili!$B$5:$BT$5,0))</f>
        <v>-0.19349857719333299</v>
      </c>
      <c r="C255">
        <f>INDEX(calc_utili!$B$5:$BT$305,MATCH($A255,calc_utili!$B$5:$B$305,0),MATCH(C$5,calc_utili!$B$5:$BT$5,0))</f>
        <v>0.86735154436270501</v>
      </c>
      <c r="D255">
        <f>INDEX(calc_utili!$B$5:$BT$305,MATCH($A255,calc_utili!$B$5:$B$305,0),MATCH(D$5,calc_utili!$B$5:$BT$5,0))</f>
        <v>1.50548419313556</v>
      </c>
      <c r="E255">
        <f>INDEX(calc_utili!$B$5:$BT$305,MATCH($A255,calc_utili!$B$5:$B$305,0),MATCH(E$5,calc_utili!$B$5:$BT$5,0))</f>
        <v>0.70653209852561005</v>
      </c>
      <c r="F255">
        <f>INDEX(calc_utili!$B$5:$BT$305,MATCH($A255,calc_utili!$B$5:$B$305,0),MATCH(F$5,calc_utili!$B$5:$BT$5,0))</f>
        <v>0.28650892796766803</v>
      </c>
      <c r="G255">
        <f>INDEX(calc_utili!$B$5:$BT$305,MATCH(Prod_4!$A255,calc_utili!$B$5:$B$305,0),MATCH(Prod_4!G$5,calc_utili!$B$5:$BT$5,0))</f>
        <v>0.74104972790361279</v>
      </c>
      <c r="H255">
        <f t="shared" si="7"/>
        <v>3.9134279147018232</v>
      </c>
      <c r="J255" s="59">
        <f t="shared" si="6"/>
        <v>50.070294831051719</v>
      </c>
    </row>
    <row r="256" spans="1:10" x14ac:dyDescent="0.25">
      <c r="A256">
        <v>999999857</v>
      </c>
      <c r="B256">
        <f>INDEX(calc_utili!$B$5:$BT$305,MATCH($A256,calc_utili!$B$5:$B$305,0),MATCH(B$5,calc_utili!$B$5:$BT$5,0))</f>
        <v>0.222841366487742</v>
      </c>
      <c r="C256">
        <f>INDEX(calc_utili!$B$5:$BT$305,MATCH($A256,calc_utili!$B$5:$B$305,0),MATCH(C$5,calc_utili!$B$5:$BT$5,0))</f>
        <v>1.1165822250016999</v>
      </c>
      <c r="D256">
        <f>INDEX(calc_utili!$B$5:$BT$305,MATCH($A256,calc_utili!$B$5:$B$305,0),MATCH(D$5,calc_utili!$B$5:$BT$5,0))</f>
        <v>0.37478294358834402</v>
      </c>
      <c r="E256">
        <f>INDEX(calc_utili!$B$5:$BT$305,MATCH($A256,calc_utili!$B$5:$B$305,0),MATCH(E$5,calc_utili!$B$5:$BT$5,0))</f>
        <v>1.3263585448625701</v>
      </c>
      <c r="F256">
        <f>INDEX(calc_utili!$B$5:$BT$305,MATCH($A256,calc_utili!$B$5:$B$305,0),MATCH(F$5,calc_utili!$B$5:$BT$5,0))</f>
        <v>-0.240425592651581</v>
      </c>
      <c r="G256">
        <f>INDEX(calc_utili!$B$5:$BT$305,MATCH(Prod_4!$A256,calc_utili!$B$5:$B$305,0),MATCH(Prod_4!G$5,calc_utili!$B$5:$BT$5,0))</f>
        <v>1.9850579067324485</v>
      </c>
      <c r="H256">
        <f t="shared" si="7"/>
        <v>4.7851973940212238</v>
      </c>
      <c r="J256" s="59">
        <f t="shared" si="6"/>
        <v>119.72499374946329</v>
      </c>
    </row>
    <row r="257" spans="1:10" x14ac:dyDescent="0.25">
      <c r="A257">
        <v>999999860</v>
      </c>
      <c r="B257">
        <f>INDEX(calc_utili!$B$5:$BT$305,MATCH($A257,calc_utili!$B$5:$B$305,0),MATCH(B$5,calc_utili!$B$5:$BT$5,0))</f>
        <v>0.22996045554730299</v>
      </c>
      <c r="C257">
        <f>INDEX(calc_utili!$B$5:$BT$305,MATCH($A257,calc_utili!$B$5:$B$305,0),MATCH(C$5,calc_utili!$B$5:$BT$5,0))</f>
        <v>5.0480730271666703</v>
      </c>
      <c r="D257">
        <f>INDEX(calc_utili!$B$5:$BT$305,MATCH($A257,calc_utili!$B$5:$B$305,0),MATCH(D$5,calc_utili!$B$5:$BT$5,0))</f>
        <v>0.47008409959382202</v>
      </c>
      <c r="E257">
        <f>INDEX(calc_utili!$B$5:$BT$305,MATCH($A257,calc_utili!$B$5:$B$305,0),MATCH(E$5,calc_utili!$B$5:$BT$5,0))</f>
        <v>0.137078786318686</v>
      </c>
      <c r="F257">
        <f>INDEX(calc_utili!$B$5:$BT$305,MATCH($A257,calc_utili!$B$5:$B$305,0),MATCH(F$5,calc_utili!$B$5:$BT$5,0))</f>
        <v>-0.23129580571601999</v>
      </c>
      <c r="G257">
        <f>INDEX(calc_utili!$B$5:$BT$305,MATCH(Prod_4!$A257,calc_utili!$B$5:$B$305,0),MATCH(Prod_4!G$5,calc_utili!$B$5:$BT$5,0))</f>
        <v>2.059076899004852</v>
      </c>
      <c r="H257">
        <f t="shared" si="7"/>
        <v>7.7129774619153135</v>
      </c>
      <c r="J257" s="59">
        <f t="shared" si="6"/>
        <v>2237.1935098203567</v>
      </c>
    </row>
    <row r="258" spans="1:10" x14ac:dyDescent="0.25">
      <c r="A258">
        <v>999999862</v>
      </c>
      <c r="B258">
        <f>INDEX(calc_utili!$B$5:$BT$305,MATCH($A258,calc_utili!$B$5:$B$305,0),MATCH(B$5,calc_utili!$B$5:$BT$5,0))</f>
        <v>0.41701150776736801</v>
      </c>
      <c r="C258">
        <f>INDEX(calc_utili!$B$5:$BT$305,MATCH($A258,calc_utili!$B$5:$B$305,0),MATCH(C$5,calc_utili!$B$5:$BT$5,0))</f>
        <v>0.83929149006273296</v>
      </c>
      <c r="D258">
        <f>INDEX(calc_utili!$B$5:$BT$305,MATCH($A258,calc_utili!$B$5:$B$305,0),MATCH(D$5,calc_utili!$B$5:$BT$5,0))</f>
        <v>1.22610443872276</v>
      </c>
      <c r="E258">
        <f>INDEX(calc_utili!$B$5:$BT$305,MATCH($A258,calc_utili!$B$5:$B$305,0),MATCH(E$5,calc_utili!$B$5:$BT$5,0))</f>
        <v>0.65768394717599099</v>
      </c>
      <c r="F258">
        <f>INDEX(calc_utili!$B$5:$BT$305,MATCH($A258,calc_utili!$B$5:$B$305,0),MATCH(F$5,calc_utili!$B$5:$BT$5,0))</f>
        <v>-0.48293820383400599</v>
      </c>
      <c r="G258">
        <f>INDEX(calc_utili!$B$5:$BT$305,MATCH(Prod_4!$A258,calc_utili!$B$5:$B$305,0),MATCH(Prod_4!G$5,calc_utili!$B$5:$BT$5,0))</f>
        <v>1.7726987661563713</v>
      </c>
      <c r="H258">
        <f t="shared" si="7"/>
        <v>4.4298519460512171</v>
      </c>
      <c r="J258" s="59">
        <f t="shared" si="6"/>
        <v>83.918991452410069</v>
      </c>
    </row>
    <row r="259" spans="1:10" x14ac:dyDescent="0.25">
      <c r="A259">
        <v>999999863</v>
      </c>
      <c r="B259">
        <f>INDEX(calc_utili!$B$5:$BT$305,MATCH($A259,calc_utili!$B$5:$B$305,0),MATCH(B$5,calc_utili!$B$5:$BT$5,0))</f>
        <v>-2.8608225687322499</v>
      </c>
      <c r="C259">
        <f>INDEX(calc_utili!$B$5:$BT$305,MATCH($A259,calc_utili!$B$5:$B$305,0),MATCH(C$5,calc_utili!$B$5:$BT$5,0))</f>
        <v>1.6372528130984001</v>
      </c>
      <c r="D259">
        <f>INDEX(calc_utili!$B$5:$BT$305,MATCH($A259,calc_utili!$B$5:$B$305,0),MATCH(D$5,calc_utili!$B$5:$BT$5,0))</f>
        <v>-0.117466400511793</v>
      </c>
      <c r="E259">
        <f>INDEX(calc_utili!$B$5:$BT$305,MATCH($A259,calc_utili!$B$5:$B$305,0),MATCH(E$5,calc_utili!$B$5:$BT$5,0))</f>
        <v>0.57738497429322799</v>
      </c>
      <c r="F259">
        <f>INDEX(calc_utili!$B$5:$BT$305,MATCH($A259,calc_utili!$B$5:$B$305,0),MATCH(F$5,calc_utili!$B$5:$BT$5,0))</f>
        <v>-0.33758577453229499</v>
      </c>
      <c r="G259">
        <f>INDEX(calc_utili!$B$5:$BT$305,MATCH(Prod_4!$A259,calc_utili!$B$5:$B$305,0),MATCH(Prod_4!G$5,calc_utili!$B$5:$BT$5,0))</f>
        <v>0.20879529422161802</v>
      </c>
      <c r="H259">
        <f t="shared" si="7"/>
        <v>-0.89244166216309173</v>
      </c>
      <c r="J259" s="59">
        <f t="shared" si="6"/>
        <v>0.40965429324921704</v>
      </c>
    </row>
    <row r="260" spans="1:10" x14ac:dyDescent="0.25">
      <c r="A260">
        <v>999999864</v>
      </c>
      <c r="B260">
        <f>INDEX(calc_utili!$B$5:$BT$305,MATCH($A260,calc_utili!$B$5:$B$305,0),MATCH(B$5,calc_utili!$B$5:$BT$5,0))</f>
        <v>1.2866159399835</v>
      </c>
      <c r="C260">
        <f>INDEX(calc_utili!$B$5:$BT$305,MATCH($A260,calc_utili!$B$5:$B$305,0),MATCH(C$5,calc_utili!$B$5:$BT$5,0))</f>
        <v>3.7094272677864502</v>
      </c>
      <c r="D260">
        <f>INDEX(calc_utili!$B$5:$BT$305,MATCH($A260,calc_utili!$B$5:$B$305,0),MATCH(D$5,calc_utili!$B$5:$BT$5,0))</f>
        <v>0.36457462793552903</v>
      </c>
      <c r="E260">
        <f>INDEX(calc_utili!$B$5:$BT$305,MATCH($A260,calc_utili!$B$5:$B$305,0),MATCH(E$5,calc_utili!$B$5:$BT$5,0))</f>
        <v>1.44351432314254</v>
      </c>
      <c r="F260">
        <f>INDEX(calc_utili!$B$5:$BT$305,MATCH($A260,calc_utili!$B$5:$B$305,0),MATCH(F$5,calc_utili!$B$5:$BT$5,0))</f>
        <v>0.82974525232869101</v>
      </c>
      <c r="G260">
        <f>INDEX(calc_utili!$B$5:$BT$305,MATCH(Prod_4!$A260,calc_utili!$B$5:$B$305,0),MATCH(Prod_4!G$5,calc_utili!$B$5:$BT$5,0))</f>
        <v>2.3687713355984421</v>
      </c>
      <c r="H260">
        <f t="shared" si="7"/>
        <v>10.002648746775151</v>
      </c>
      <c r="J260" s="59">
        <f t="shared" si="6"/>
        <v>22084.885660608794</v>
      </c>
    </row>
    <row r="261" spans="1:10" x14ac:dyDescent="0.25">
      <c r="A261">
        <v>999999865</v>
      </c>
      <c r="B261">
        <f>INDEX(calc_utili!$B$5:$BT$305,MATCH($A261,calc_utili!$B$5:$B$305,0),MATCH(B$5,calc_utili!$B$5:$BT$5,0))</f>
        <v>0.76138688880275396</v>
      </c>
      <c r="C261">
        <f>INDEX(calc_utili!$B$5:$BT$305,MATCH($A261,calc_utili!$B$5:$B$305,0),MATCH(C$5,calc_utili!$B$5:$BT$5,0))</f>
        <v>4.09719256417526</v>
      </c>
      <c r="D261">
        <f>INDEX(calc_utili!$B$5:$BT$305,MATCH($A261,calc_utili!$B$5:$B$305,0),MATCH(D$5,calc_utili!$B$5:$BT$5,0))</f>
        <v>0.68916786227600602</v>
      </c>
      <c r="E261">
        <f>INDEX(calc_utili!$B$5:$BT$305,MATCH($A261,calc_utili!$B$5:$B$305,0),MATCH(E$5,calc_utili!$B$5:$BT$5,0))</f>
        <v>0.76085264256441099</v>
      </c>
      <c r="F261">
        <f>INDEX(calc_utili!$B$5:$BT$305,MATCH($A261,calc_utili!$B$5:$B$305,0),MATCH(F$5,calc_utili!$B$5:$BT$5,0))</f>
        <v>0.198611267030535</v>
      </c>
      <c r="G261">
        <f>INDEX(calc_utili!$B$5:$BT$305,MATCH(Prod_4!$A261,calc_utili!$B$5:$B$305,0),MATCH(Prod_4!G$5,calc_utili!$B$5:$BT$5,0))</f>
        <v>2.3072155124066658</v>
      </c>
      <c r="H261">
        <f t="shared" si="7"/>
        <v>8.8144267372556317</v>
      </c>
      <c r="J261" s="59">
        <f t="shared" si="6"/>
        <v>6730.6482285878992</v>
      </c>
    </row>
    <row r="262" spans="1:10" x14ac:dyDescent="0.25">
      <c r="A262">
        <v>999999867</v>
      </c>
      <c r="B262">
        <f>INDEX(calc_utili!$B$5:$BT$305,MATCH($A262,calc_utili!$B$5:$B$305,0),MATCH(B$5,calc_utili!$B$5:$BT$5,0))</f>
        <v>1.8133919840572199</v>
      </c>
      <c r="C262">
        <f>INDEX(calc_utili!$B$5:$BT$305,MATCH($A262,calc_utili!$B$5:$B$305,0),MATCH(C$5,calc_utili!$B$5:$BT$5,0))</f>
        <v>2.1893530130766199</v>
      </c>
      <c r="D262">
        <f>INDEX(calc_utili!$B$5:$BT$305,MATCH($A262,calc_utili!$B$5:$B$305,0),MATCH(D$5,calc_utili!$B$5:$BT$5,0))</f>
        <v>0.114948432105849</v>
      </c>
      <c r="E262">
        <f>INDEX(calc_utili!$B$5:$BT$305,MATCH($A262,calc_utili!$B$5:$B$305,0),MATCH(E$5,calc_utili!$B$5:$BT$5,0))</f>
        <v>1.13824279947161</v>
      </c>
      <c r="F262">
        <f>INDEX(calc_utili!$B$5:$BT$305,MATCH($A262,calc_utili!$B$5:$B$305,0),MATCH(F$5,calc_utili!$B$5:$BT$5,0))</f>
        <v>-3.4265221213374303E-2</v>
      </c>
      <c r="G262">
        <f>INDEX(calc_utili!$B$5:$BT$305,MATCH(Prod_4!$A262,calc_utili!$B$5:$B$305,0),MATCH(Prod_4!G$5,calc_utili!$B$5:$BT$5,0))</f>
        <v>1.9880849392471234</v>
      </c>
      <c r="H262">
        <f t="shared" si="7"/>
        <v>7.209755946745048</v>
      </c>
      <c r="J262" s="59">
        <f t="shared" ref="J262:J305" si="8">EXP(H262)</f>
        <v>1352.5621299000059</v>
      </c>
    </row>
    <row r="263" spans="1:10" x14ac:dyDescent="0.25">
      <c r="A263">
        <v>999999868</v>
      </c>
      <c r="B263">
        <f>INDEX(calc_utili!$B$5:$BT$305,MATCH($A263,calc_utili!$B$5:$B$305,0),MATCH(B$5,calc_utili!$B$5:$BT$5,0))</f>
        <v>-0.91135334370580201</v>
      </c>
      <c r="C263">
        <f>INDEX(calc_utili!$B$5:$BT$305,MATCH($A263,calc_utili!$B$5:$B$305,0),MATCH(C$5,calc_utili!$B$5:$BT$5,0))</f>
        <v>0.49699934950456798</v>
      </c>
      <c r="D263">
        <f>INDEX(calc_utili!$B$5:$BT$305,MATCH($A263,calc_utili!$B$5:$B$305,0),MATCH(D$5,calc_utili!$B$5:$BT$5,0))</f>
        <v>0.53288795992576199</v>
      </c>
      <c r="E263">
        <f>INDEX(calc_utili!$B$5:$BT$305,MATCH($A263,calc_utili!$B$5:$B$305,0),MATCH(E$5,calc_utili!$B$5:$BT$5,0))</f>
        <v>0.18070660986030099</v>
      </c>
      <c r="F263">
        <f>INDEX(calc_utili!$B$5:$BT$305,MATCH($A263,calc_utili!$B$5:$B$305,0),MATCH(F$5,calc_utili!$B$5:$BT$5,0))</f>
        <v>-9.4591479303958795E-2</v>
      </c>
      <c r="G263">
        <f>INDEX(calc_utili!$B$5:$BT$305,MATCH(Prod_4!$A263,calc_utili!$B$5:$B$305,0),MATCH(Prod_4!G$5,calc_utili!$B$5:$BT$5,0))</f>
        <v>2.1283265006580638</v>
      </c>
      <c r="H263">
        <f t="shared" ref="H263:H305" si="9">SUM(B263:G263)</f>
        <v>2.3329755969389341</v>
      </c>
      <c r="J263" s="59">
        <f t="shared" si="8"/>
        <v>10.308570090930042</v>
      </c>
    </row>
    <row r="264" spans="1:10" x14ac:dyDescent="0.25">
      <c r="A264">
        <v>999999869</v>
      </c>
      <c r="B264">
        <f>INDEX(calc_utili!$B$5:$BT$305,MATCH($A264,calc_utili!$B$5:$B$305,0),MATCH(B$5,calc_utili!$B$5:$BT$5,0))</f>
        <v>0.40877562138329099</v>
      </c>
      <c r="C264">
        <f>INDEX(calc_utili!$B$5:$BT$305,MATCH($A264,calc_utili!$B$5:$B$305,0),MATCH(C$5,calc_utili!$B$5:$BT$5,0))</f>
        <v>3.1574011256821102</v>
      </c>
      <c r="D264">
        <f>INDEX(calc_utili!$B$5:$BT$305,MATCH($A264,calc_utili!$B$5:$B$305,0),MATCH(D$5,calc_utili!$B$5:$BT$5,0))</f>
        <v>8.8458979290398199E-2</v>
      </c>
      <c r="E264">
        <f>INDEX(calc_utili!$B$5:$BT$305,MATCH($A264,calc_utili!$B$5:$B$305,0),MATCH(E$5,calc_utili!$B$5:$BT$5,0))</f>
        <v>9.3746025799872595E-2</v>
      </c>
      <c r="F264">
        <f>INDEX(calc_utili!$B$5:$BT$305,MATCH($A264,calc_utili!$B$5:$B$305,0),MATCH(F$5,calc_utili!$B$5:$BT$5,0))</f>
        <v>0.123587253814518</v>
      </c>
      <c r="G264">
        <f>INDEX(calc_utili!$B$5:$BT$305,MATCH(Prod_4!$A264,calc_utili!$B$5:$B$305,0),MATCH(Prod_4!G$5,calc_utili!$B$5:$BT$5,0))</f>
        <v>3.077750175155952</v>
      </c>
      <c r="H264">
        <f t="shared" si="9"/>
        <v>6.9497191811261416</v>
      </c>
      <c r="J264" s="59">
        <f t="shared" si="8"/>
        <v>1042.8568331755173</v>
      </c>
    </row>
    <row r="265" spans="1:10" x14ac:dyDescent="0.25">
      <c r="A265">
        <v>999999870</v>
      </c>
      <c r="B265">
        <f>INDEX(calc_utili!$B$5:$BT$305,MATCH($A265,calc_utili!$B$5:$B$305,0),MATCH(B$5,calc_utili!$B$5:$BT$5,0))</f>
        <v>-2.1600628406290201</v>
      </c>
      <c r="C265">
        <f>INDEX(calc_utili!$B$5:$BT$305,MATCH($A265,calc_utili!$B$5:$B$305,0),MATCH(C$5,calc_utili!$B$5:$BT$5,0))</f>
        <v>1.6234697588311</v>
      </c>
      <c r="D265">
        <f>INDEX(calc_utili!$B$5:$BT$305,MATCH($A265,calc_utili!$B$5:$B$305,0),MATCH(D$5,calc_utili!$B$5:$BT$5,0))</f>
        <v>-0.32610571817124301</v>
      </c>
      <c r="E265">
        <f>INDEX(calc_utili!$B$5:$BT$305,MATCH($A265,calc_utili!$B$5:$B$305,0),MATCH(E$5,calc_utili!$B$5:$BT$5,0))</f>
        <v>0.35326202439959098</v>
      </c>
      <c r="F265">
        <f>INDEX(calc_utili!$B$5:$BT$305,MATCH($A265,calc_utili!$B$5:$B$305,0),MATCH(F$5,calc_utili!$B$5:$BT$5,0))</f>
        <v>8.6585932704910398E-2</v>
      </c>
      <c r="G265">
        <f>INDEX(calc_utili!$B$5:$BT$305,MATCH(Prod_4!$A265,calc_utili!$B$5:$B$305,0),MATCH(Prod_4!G$5,calc_utili!$B$5:$BT$5,0))</f>
        <v>1.3924529235997412</v>
      </c>
      <c r="H265">
        <f t="shared" si="9"/>
        <v>0.96960208073507936</v>
      </c>
      <c r="J265" s="59">
        <f t="shared" si="8"/>
        <v>2.6368949792520082</v>
      </c>
    </row>
    <row r="266" spans="1:10" x14ac:dyDescent="0.25">
      <c r="A266">
        <v>999999871</v>
      </c>
      <c r="B266">
        <f>INDEX(calc_utili!$B$5:$BT$305,MATCH($A266,calc_utili!$B$5:$B$305,0),MATCH(B$5,calc_utili!$B$5:$BT$5,0))</f>
        <v>0.728202179001052</v>
      </c>
      <c r="C266">
        <f>INDEX(calc_utili!$B$5:$BT$305,MATCH($A266,calc_utili!$B$5:$B$305,0),MATCH(C$5,calc_utili!$B$5:$BT$5,0))</f>
        <v>1.8618847401504399</v>
      </c>
      <c r="D266">
        <f>INDEX(calc_utili!$B$5:$BT$305,MATCH($A266,calc_utili!$B$5:$B$305,0),MATCH(D$5,calc_utili!$B$5:$BT$5,0))</f>
        <v>0.25600906907770699</v>
      </c>
      <c r="E266">
        <f>INDEX(calc_utili!$B$5:$BT$305,MATCH($A266,calc_utili!$B$5:$B$305,0),MATCH(E$5,calc_utili!$B$5:$BT$5,0))</f>
        <v>4.50207314315728E-2</v>
      </c>
      <c r="F266">
        <f>INDEX(calc_utili!$B$5:$BT$305,MATCH($A266,calc_utili!$B$5:$B$305,0),MATCH(F$5,calc_utili!$B$5:$BT$5,0))</f>
        <v>-0.28669310356936401</v>
      </c>
      <c r="G266">
        <f>INDEX(calc_utili!$B$5:$BT$305,MATCH(Prod_4!$A266,calc_utili!$B$5:$B$305,0),MATCH(Prod_4!G$5,calc_utili!$B$5:$BT$5,0))</f>
        <v>1.2676712952285394</v>
      </c>
      <c r="H266">
        <f t="shared" si="9"/>
        <v>3.8720949113199472</v>
      </c>
      <c r="J266" s="59">
        <f t="shared" si="8"/>
        <v>48.042926402884923</v>
      </c>
    </row>
    <row r="267" spans="1:10" x14ac:dyDescent="0.25">
      <c r="A267">
        <v>999999872</v>
      </c>
      <c r="B267">
        <f>INDEX(calc_utili!$B$5:$BT$305,MATCH($A267,calc_utili!$B$5:$B$305,0),MATCH(B$5,calc_utili!$B$5:$BT$5,0))</f>
        <v>-1.2480993338801001</v>
      </c>
      <c r="C267">
        <f>INDEX(calc_utili!$B$5:$BT$305,MATCH($A267,calc_utili!$B$5:$B$305,0),MATCH(C$5,calc_utili!$B$5:$BT$5,0))</f>
        <v>2.8764768550875601</v>
      </c>
      <c r="D267">
        <f>INDEX(calc_utili!$B$5:$BT$305,MATCH($A267,calc_utili!$B$5:$B$305,0),MATCH(D$5,calc_utili!$B$5:$BT$5,0))</f>
        <v>1.01649028902037</v>
      </c>
      <c r="E267">
        <f>INDEX(calc_utili!$B$5:$BT$305,MATCH($A267,calc_utili!$B$5:$B$305,0),MATCH(E$5,calc_utili!$B$5:$BT$5,0))</f>
        <v>0.253756104043519</v>
      </c>
      <c r="F267">
        <f>INDEX(calc_utili!$B$5:$BT$305,MATCH($A267,calc_utili!$B$5:$B$305,0),MATCH(F$5,calc_utili!$B$5:$BT$5,0))</f>
        <v>0.35374894664690998</v>
      </c>
      <c r="G267">
        <f>INDEX(calc_utili!$B$5:$BT$305,MATCH(Prod_4!$A267,calc_utili!$B$5:$B$305,0),MATCH(Prod_4!G$5,calc_utili!$B$5:$BT$5,0))</f>
        <v>-0.25314468567369364</v>
      </c>
      <c r="H267">
        <f t="shared" si="9"/>
        <v>2.9992281752445655</v>
      </c>
      <c r="J267" s="59">
        <f t="shared" si="8"/>
        <v>20.070040389637558</v>
      </c>
    </row>
    <row r="268" spans="1:10" x14ac:dyDescent="0.25">
      <c r="A268">
        <v>999999877</v>
      </c>
      <c r="B268">
        <f>INDEX(calc_utili!$B$5:$BT$305,MATCH($A268,calc_utili!$B$5:$B$305,0),MATCH(B$5,calc_utili!$B$5:$BT$5,0))</f>
        <v>1.5203814157709501</v>
      </c>
      <c r="C268">
        <f>INDEX(calc_utili!$B$5:$BT$305,MATCH($A268,calc_utili!$B$5:$B$305,0),MATCH(C$5,calc_utili!$B$5:$BT$5,0))</f>
        <v>1.6754249159667001</v>
      </c>
      <c r="D268">
        <f>INDEX(calc_utili!$B$5:$BT$305,MATCH($A268,calc_utili!$B$5:$B$305,0),MATCH(D$5,calc_utili!$B$5:$BT$5,0))</f>
        <v>1.04301709784417</v>
      </c>
      <c r="E268">
        <f>INDEX(calc_utili!$B$5:$BT$305,MATCH($A268,calc_utili!$B$5:$B$305,0),MATCH(E$5,calc_utili!$B$5:$BT$5,0))</f>
        <v>-9.0710205545765601E-2</v>
      </c>
      <c r="F268">
        <f>INDEX(calc_utili!$B$5:$BT$305,MATCH($A268,calc_utili!$B$5:$B$305,0),MATCH(F$5,calc_utili!$B$5:$BT$5,0))</f>
        <v>1.3000685140458901</v>
      </c>
      <c r="G268">
        <f>INDEX(calc_utili!$B$5:$BT$305,MATCH(Prod_4!$A268,calc_utili!$B$5:$B$305,0),MATCH(Prod_4!G$5,calc_utili!$B$5:$BT$5,0))</f>
        <v>1.2407909247950197</v>
      </c>
      <c r="H268">
        <f t="shared" si="9"/>
        <v>6.6889726628769637</v>
      </c>
      <c r="J268" s="59">
        <f t="shared" si="8"/>
        <v>803.49636633968123</v>
      </c>
    </row>
    <row r="269" spans="1:10" x14ac:dyDescent="0.25">
      <c r="A269">
        <v>999999878</v>
      </c>
      <c r="B269">
        <f>INDEX(calc_utili!$B$5:$BT$305,MATCH($A269,calc_utili!$B$5:$B$305,0),MATCH(B$5,calc_utili!$B$5:$BT$5,0))</f>
        <v>-0.42397859926519998</v>
      </c>
      <c r="C269">
        <f>INDEX(calc_utili!$B$5:$BT$305,MATCH($A269,calc_utili!$B$5:$B$305,0),MATCH(C$5,calc_utili!$B$5:$BT$5,0))</f>
        <v>2.82229380040277</v>
      </c>
      <c r="D269">
        <f>INDEX(calc_utili!$B$5:$BT$305,MATCH($A269,calc_utili!$B$5:$B$305,0),MATCH(D$5,calc_utili!$B$5:$BT$5,0))</f>
        <v>0.26020524319735</v>
      </c>
      <c r="E269">
        <f>INDEX(calc_utili!$B$5:$BT$305,MATCH($A269,calc_utili!$B$5:$B$305,0),MATCH(E$5,calc_utili!$B$5:$BT$5,0))</f>
        <v>-0.893194552565307</v>
      </c>
      <c r="F269">
        <f>INDEX(calc_utili!$B$5:$BT$305,MATCH($A269,calc_utili!$B$5:$B$305,0),MATCH(F$5,calc_utili!$B$5:$BT$5,0))</f>
        <v>0.28840883112298998</v>
      </c>
      <c r="G269">
        <f>INDEX(calc_utili!$B$5:$BT$305,MATCH(Prod_4!$A269,calc_utili!$B$5:$B$305,0),MATCH(Prod_4!G$5,calc_utili!$B$5:$BT$5,0))</f>
        <v>1.16097219864242</v>
      </c>
      <c r="H269">
        <f t="shared" si="9"/>
        <v>3.2147069215350226</v>
      </c>
      <c r="J269" s="59">
        <f t="shared" si="8"/>
        <v>24.895994362028617</v>
      </c>
    </row>
    <row r="270" spans="1:10" x14ac:dyDescent="0.25">
      <c r="A270">
        <v>999999882</v>
      </c>
      <c r="B270">
        <f>INDEX(calc_utili!$B$5:$BT$305,MATCH($A270,calc_utili!$B$5:$B$305,0),MATCH(B$5,calc_utili!$B$5:$BT$5,0))</f>
        <v>-1.9777545698130801</v>
      </c>
      <c r="C270">
        <f>INDEX(calc_utili!$B$5:$BT$305,MATCH($A270,calc_utili!$B$5:$B$305,0),MATCH(C$5,calc_utili!$B$5:$BT$5,0))</f>
        <v>0.589585897839492</v>
      </c>
      <c r="D270">
        <f>INDEX(calc_utili!$B$5:$BT$305,MATCH($A270,calc_utili!$B$5:$B$305,0),MATCH(D$5,calc_utili!$B$5:$BT$5,0))</f>
        <v>0.71561964755335405</v>
      </c>
      <c r="E270">
        <f>INDEX(calc_utili!$B$5:$BT$305,MATCH($A270,calc_utili!$B$5:$B$305,0),MATCH(E$5,calc_utili!$B$5:$BT$5,0))</f>
        <v>0.36152177762073301</v>
      </c>
      <c r="F270">
        <f>INDEX(calc_utili!$B$5:$BT$305,MATCH($A270,calc_utili!$B$5:$B$305,0),MATCH(F$5,calc_utili!$B$5:$BT$5,0))</f>
        <v>0.89441029460641297</v>
      </c>
      <c r="G270">
        <f>INDEX(calc_utili!$B$5:$BT$305,MATCH(Prod_4!$A270,calc_utili!$B$5:$B$305,0),MATCH(Prod_4!G$5,calc_utili!$B$5:$BT$5,0))</f>
        <v>1.8131359288932325</v>
      </c>
      <c r="H270">
        <f t="shared" si="9"/>
        <v>2.3965189767001442</v>
      </c>
      <c r="J270" s="59">
        <f t="shared" si="8"/>
        <v>10.984871156191939</v>
      </c>
    </row>
    <row r="271" spans="1:10" x14ac:dyDescent="0.25">
      <c r="A271">
        <v>999999884</v>
      </c>
      <c r="B271">
        <f>INDEX(calc_utili!$B$5:$BT$305,MATCH($A271,calc_utili!$B$5:$B$305,0),MATCH(B$5,calc_utili!$B$5:$BT$5,0))</f>
        <v>1.93811613562145</v>
      </c>
      <c r="C271">
        <f>INDEX(calc_utili!$B$5:$BT$305,MATCH($A271,calc_utili!$B$5:$B$305,0),MATCH(C$5,calc_utili!$B$5:$BT$5,0))</f>
        <v>2.96697226161107E-2</v>
      </c>
      <c r="D271">
        <f>INDEX(calc_utili!$B$5:$BT$305,MATCH($A271,calc_utili!$B$5:$B$305,0),MATCH(D$5,calc_utili!$B$5:$BT$5,0))</f>
        <v>5.4994055120263403E-2</v>
      </c>
      <c r="E271">
        <f>INDEX(calc_utili!$B$5:$BT$305,MATCH($A271,calc_utili!$B$5:$B$305,0),MATCH(E$5,calc_utili!$B$5:$BT$5,0))</f>
        <v>1.1103284902862101</v>
      </c>
      <c r="F271">
        <f>INDEX(calc_utili!$B$5:$BT$305,MATCH($A271,calc_utili!$B$5:$B$305,0),MATCH(F$5,calc_utili!$B$5:$BT$5,0))</f>
        <v>-0.438405686484866</v>
      </c>
      <c r="G271">
        <f>INDEX(calc_utili!$B$5:$BT$305,MATCH(Prod_4!$A271,calc_utili!$B$5:$B$305,0),MATCH(Prod_4!G$5,calc_utili!$B$5:$BT$5,0))</f>
        <v>1.5898258945478911</v>
      </c>
      <c r="H271">
        <f t="shared" si="9"/>
        <v>4.2845286117070591</v>
      </c>
      <c r="J271" s="59">
        <f t="shared" si="8"/>
        <v>72.568330794319934</v>
      </c>
    </row>
    <row r="272" spans="1:10" x14ac:dyDescent="0.25">
      <c r="A272">
        <v>999999885</v>
      </c>
      <c r="B272">
        <f>INDEX(calc_utili!$B$5:$BT$305,MATCH($A272,calc_utili!$B$5:$B$305,0),MATCH(B$5,calc_utili!$B$5:$BT$5,0))</f>
        <v>-3.2672659634110999</v>
      </c>
      <c r="C272">
        <f>INDEX(calc_utili!$B$5:$BT$305,MATCH($A272,calc_utili!$B$5:$B$305,0),MATCH(C$5,calc_utili!$B$5:$BT$5,0))</f>
        <v>1.3410432350239001</v>
      </c>
      <c r="D272">
        <f>INDEX(calc_utili!$B$5:$BT$305,MATCH($A272,calc_utili!$B$5:$B$305,0),MATCH(D$5,calc_utili!$B$5:$BT$5,0))</f>
        <v>0.65939311697547698</v>
      </c>
      <c r="E272">
        <f>INDEX(calc_utili!$B$5:$BT$305,MATCH($A272,calc_utili!$B$5:$B$305,0),MATCH(E$5,calc_utili!$B$5:$BT$5,0))</f>
        <v>1.04276555417205</v>
      </c>
      <c r="F272">
        <f>INDEX(calc_utili!$B$5:$BT$305,MATCH($A272,calc_utili!$B$5:$B$305,0),MATCH(F$5,calc_utili!$B$5:$BT$5,0))</f>
        <v>5.6436243911393097E-2</v>
      </c>
      <c r="G272">
        <f>INDEX(calc_utili!$B$5:$BT$305,MATCH(Prod_4!$A272,calc_utili!$B$5:$B$305,0),MATCH(Prod_4!G$5,calc_utili!$B$5:$BT$5,0))</f>
        <v>0.90757011593890091</v>
      </c>
      <c r="H272">
        <f t="shared" si="9"/>
        <v>0.73994230261062122</v>
      </c>
      <c r="J272" s="59">
        <f t="shared" si="8"/>
        <v>2.0958145879754779</v>
      </c>
    </row>
    <row r="273" spans="1:10" x14ac:dyDescent="0.25">
      <c r="A273">
        <v>999999888</v>
      </c>
      <c r="B273">
        <f>INDEX(calc_utili!$B$5:$BT$305,MATCH($A273,calc_utili!$B$5:$B$305,0),MATCH(B$5,calc_utili!$B$5:$BT$5,0))</f>
        <v>-1.0533482561191201</v>
      </c>
      <c r="C273">
        <f>INDEX(calc_utili!$B$5:$BT$305,MATCH($A273,calc_utili!$B$5:$B$305,0),MATCH(C$5,calc_utili!$B$5:$BT$5,0))</f>
        <v>0.25111845759296098</v>
      </c>
      <c r="D273">
        <f>INDEX(calc_utili!$B$5:$BT$305,MATCH($A273,calc_utili!$B$5:$B$305,0),MATCH(D$5,calc_utili!$B$5:$BT$5,0))</f>
        <v>0.96373947263319304</v>
      </c>
      <c r="E273">
        <f>INDEX(calc_utili!$B$5:$BT$305,MATCH($A273,calc_utili!$B$5:$B$305,0),MATCH(E$5,calc_utili!$B$5:$BT$5,0))</f>
        <v>0.62368695265310004</v>
      </c>
      <c r="F273">
        <f>INDEX(calc_utili!$B$5:$BT$305,MATCH($A273,calc_utili!$B$5:$B$305,0),MATCH(F$5,calc_utili!$B$5:$BT$5,0))</f>
        <v>0.32307545558390899</v>
      </c>
      <c r="G273">
        <f>INDEX(calc_utili!$B$5:$BT$305,MATCH(Prod_4!$A273,calc_utili!$B$5:$B$305,0),MATCH(Prod_4!G$5,calc_utili!$B$5:$BT$5,0))</f>
        <v>0.50555818914428308</v>
      </c>
      <c r="H273">
        <f t="shared" si="9"/>
        <v>1.6138302714883261</v>
      </c>
      <c r="J273" s="59">
        <f t="shared" si="8"/>
        <v>5.0220100980113811</v>
      </c>
    </row>
    <row r="274" spans="1:10" x14ac:dyDescent="0.25">
      <c r="A274">
        <v>999999889</v>
      </c>
      <c r="B274">
        <f>INDEX(calc_utili!$B$5:$BT$305,MATCH($A274,calc_utili!$B$5:$B$305,0),MATCH(B$5,calc_utili!$B$5:$BT$5,0))</f>
        <v>4.1514082453846903</v>
      </c>
      <c r="C274">
        <f>INDEX(calc_utili!$B$5:$BT$305,MATCH($A274,calc_utili!$B$5:$B$305,0),MATCH(C$5,calc_utili!$B$5:$BT$5,0))</f>
        <v>3.0911448609563599</v>
      </c>
      <c r="D274">
        <f>INDEX(calc_utili!$B$5:$BT$305,MATCH($A274,calc_utili!$B$5:$B$305,0),MATCH(D$5,calc_utili!$B$5:$BT$5,0))</f>
        <v>0.51296025470681605</v>
      </c>
      <c r="E274">
        <f>INDEX(calc_utili!$B$5:$BT$305,MATCH($A274,calc_utili!$B$5:$B$305,0),MATCH(E$5,calc_utili!$B$5:$BT$5,0))</f>
        <v>-5.8528953654614801E-2</v>
      </c>
      <c r="F274">
        <f>INDEX(calc_utili!$B$5:$BT$305,MATCH($A274,calc_utili!$B$5:$B$305,0),MATCH(F$5,calc_utili!$B$5:$BT$5,0))</f>
        <v>0.236301958465231</v>
      </c>
      <c r="G274">
        <f>INDEX(calc_utili!$B$5:$BT$305,MATCH(Prod_4!$A274,calc_utili!$B$5:$B$305,0),MATCH(Prod_4!G$5,calc_utili!$B$5:$BT$5,0))</f>
        <v>2.6853419440215234</v>
      </c>
      <c r="H274">
        <f t="shared" si="9"/>
        <v>10.618628309880005</v>
      </c>
      <c r="J274" s="59">
        <f t="shared" si="8"/>
        <v>40889.488735952968</v>
      </c>
    </row>
    <row r="275" spans="1:10" x14ac:dyDescent="0.25">
      <c r="A275">
        <v>999999891</v>
      </c>
      <c r="B275">
        <f>INDEX(calc_utili!$B$5:$BT$305,MATCH($A275,calc_utili!$B$5:$B$305,0),MATCH(B$5,calc_utili!$B$5:$BT$5,0))</f>
        <v>2.3681286682473601</v>
      </c>
      <c r="C275">
        <f>INDEX(calc_utili!$B$5:$BT$305,MATCH($A275,calc_utili!$B$5:$B$305,0),MATCH(C$5,calc_utili!$B$5:$BT$5,0))</f>
        <v>1.4884599986109299</v>
      </c>
      <c r="D275">
        <f>INDEX(calc_utili!$B$5:$BT$305,MATCH($A275,calc_utili!$B$5:$B$305,0),MATCH(D$5,calc_utili!$B$5:$BT$5,0))</f>
        <v>0.241088918082075</v>
      </c>
      <c r="E275">
        <f>INDEX(calc_utili!$B$5:$BT$305,MATCH($A275,calc_utili!$B$5:$B$305,0),MATCH(E$5,calc_utili!$B$5:$BT$5,0))</f>
        <v>7.1867849470313494E-2</v>
      </c>
      <c r="F275">
        <f>INDEX(calc_utili!$B$5:$BT$305,MATCH($A275,calc_utili!$B$5:$B$305,0),MATCH(F$5,calc_utili!$B$5:$BT$5,0))</f>
        <v>0.22897295679159499</v>
      </c>
      <c r="G275">
        <f>INDEX(calc_utili!$B$5:$BT$305,MATCH(Prod_4!$A275,calc_utili!$B$5:$B$305,0),MATCH(Prod_4!G$5,calc_utili!$B$5:$BT$5,0))</f>
        <v>2.6067548795042921</v>
      </c>
      <c r="H275">
        <f t="shared" si="9"/>
        <v>7.0052732707065655</v>
      </c>
      <c r="J275" s="59">
        <f t="shared" si="8"/>
        <v>1102.4312760246171</v>
      </c>
    </row>
    <row r="276" spans="1:10" x14ac:dyDescent="0.25">
      <c r="A276">
        <v>999999892</v>
      </c>
      <c r="B276">
        <f>INDEX(calc_utili!$B$5:$BT$305,MATCH($A276,calc_utili!$B$5:$B$305,0),MATCH(B$5,calc_utili!$B$5:$BT$5,0))</f>
        <v>3.04901056445898</v>
      </c>
      <c r="C276">
        <f>INDEX(calc_utili!$B$5:$BT$305,MATCH($A276,calc_utili!$B$5:$B$305,0),MATCH(C$5,calc_utili!$B$5:$BT$5,0))</f>
        <v>2.43826994464892</v>
      </c>
      <c r="D276">
        <f>INDEX(calc_utili!$B$5:$BT$305,MATCH($A276,calc_utili!$B$5:$B$305,0),MATCH(D$5,calc_utili!$B$5:$BT$5,0))</f>
        <v>0.30161874444499598</v>
      </c>
      <c r="E276">
        <f>INDEX(calc_utili!$B$5:$BT$305,MATCH($A276,calc_utili!$B$5:$B$305,0),MATCH(E$5,calc_utili!$B$5:$BT$5,0))</f>
        <v>-3.1828375001007402E-2</v>
      </c>
      <c r="F276">
        <f>INDEX(calc_utili!$B$5:$BT$305,MATCH($A276,calc_utili!$B$5:$B$305,0),MATCH(F$5,calc_utili!$B$5:$BT$5,0))</f>
        <v>0.24939198786672601</v>
      </c>
      <c r="G276">
        <f>INDEX(calc_utili!$B$5:$BT$305,MATCH(Prod_4!$A276,calc_utili!$B$5:$B$305,0),MATCH(Prod_4!G$5,calc_utili!$B$5:$BT$5,0))</f>
        <v>2.1191086460931707</v>
      </c>
      <c r="H276">
        <f t="shared" si="9"/>
        <v>8.1255715125117867</v>
      </c>
      <c r="J276" s="59">
        <f t="shared" si="8"/>
        <v>3379.7989772154324</v>
      </c>
    </row>
    <row r="277" spans="1:10" x14ac:dyDescent="0.25">
      <c r="A277">
        <v>999999898</v>
      </c>
      <c r="B277">
        <f>INDEX(calc_utili!$B$5:$BT$305,MATCH($A277,calc_utili!$B$5:$B$305,0),MATCH(B$5,calc_utili!$B$5:$BT$5,0))</f>
        <v>-0.53514320584393504</v>
      </c>
      <c r="C277">
        <f>INDEX(calc_utili!$B$5:$BT$305,MATCH($A277,calc_utili!$B$5:$B$305,0),MATCH(C$5,calc_utili!$B$5:$BT$5,0))</f>
        <v>2.7202007278965299</v>
      </c>
      <c r="D277">
        <f>INDEX(calc_utili!$B$5:$BT$305,MATCH($A277,calc_utili!$B$5:$B$305,0),MATCH(D$5,calc_utili!$B$5:$BT$5,0))</f>
        <v>0.23982194634016901</v>
      </c>
      <c r="E277">
        <f>INDEX(calc_utili!$B$5:$BT$305,MATCH($A277,calc_utili!$B$5:$B$305,0),MATCH(E$5,calc_utili!$B$5:$BT$5,0))</f>
        <v>0.14007796294628999</v>
      </c>
      <c r="F277">
        <f>INDEX(calc_utili!$B$5:$BT$305,MATCH($A277,calc_utili!$B$5:$B$305,0),MATCH(F$5,calc_utili!$B$5:$BT$5,0))</f>
        <v>6.9136859928051006E-2</v>
      </c>
      <c r="G277">
        <f>INDEX(calc_utili!$B$5:$BT$305,MATCH(Prod_4!$A277,calc_utili!$B$5:$B$305,0),MATCH(Prod_4!G$5,calc_utili!$B$5:$BT$5,0))</f>
        <v>1.1786197920450681</v>
      </c>
      <c r="H277">
        <f t="shared" si="9"/>
        <v>3.8127140833121729</v>
      </c>
      <c r="J277" s="59">
        <f t="shared" si="8"/>
        <v>45.273147364201165</v>
      </c>
    </row>
    <row r="278" spans="1:10" x14ac:dyDescent="0.25">
      <c r="A278">
        <v>999999903</v>
      </c>
      <c r="B278">
        <f>INDEX(calc_utili!$B$5:$BT$305,MATCH($A278,calc_utili!$B$5:$B$305,0),MATCH(B$5,calc_utili!$B$5:$BT$5,0))</f>
        <v>-0.46896407842937299</v>
      </c>
      <c r="C278">
        <f>INDEX(calc_utili!$B$5:$BT$305,MATCH($A278,calc_utili!$B$5:$B$305,0),MATCH(C$5,calc_utili!$B$5:$BT$5,0))</f>
        <v>3.15340675400078</v>
      </c>
      <c r="D278">
        <f>INDEX(calc_utili!$B$5:$BT$305,MATCH($A278,calc_utili!$B$5:$B$305,0),MATCH(D$5,calc_utili!$B$5:$BT$5,0))</f>
        <v>-6.0055449775552099E-2</v>
      </c>
      <c r="E278">
        <f>INDEX(calc_utili!$B$5:$BT$305,MATCH($A278,calc_utili!$B$5:$B$305,0),MATCH(E$5,calc_utili!$B$5:$BT$5,0))</f>
        <v>0.16170574831453399</v>
      </c>
      <c r="F278">
        <f>INDEX(calc_utili!$B$5:$BT$305,MATCH($A278,calc_utili!$B$5:$B$305,0),MATCH(F$5,calc_utili!$B$5:$BT$5,0))</f>
        <v>5.2222627988646297E-2</v>
      </c>
      <c r="G278">
        <f>INDEX(calc_utili!$B$5:$BT$305,MATCH(Prod_4!$A278,calc_utili!$B$5:$B$305,0),MATCH(Prod_4!G$5,calc_utili!$B$5:$BT$5,0))</f>
        <v>2.2933274178516125</v>
      </c>
      <c r="H278">
        <f t="shared" si="9"/>
        <v>5.1316430199506478</v>
      </c>
      <c r="J278" s="59">
        <f t="shared" si="8"/>
        <v>169.29504479891449</v>
      </c>
    </row>
    <row r="279" spans="1:10" x14ac:dyDescent="0.25">
      <c r="A279">
        <v>999999913</v>
      </c>
      <c r="B279">
        <f>INDEX(calc_utili!$B$5:$BT$305,MATCH($A279,calc_utili!$B$5:$B$305,0),MATCH(B$5,calc_utili!$B$5:$BT$5,0))</f>
        <v>-0.36129342011254201</v>
      </c>
      <c r="C279">
        <f>INDEX(calc_utili!$B$5:$BT$305,MATCH($A279,calc_utili!$B$5:$B$305,0),MATCH(C$5,calc_utili!$B$5:$BT$5,0))</f>
        <v>2.3265063824118601</v>
      </c>
      <c r="D279">
        <f>INDEX(calc_utili!$B$5:$BT$305,MATCH($A279,calc_utili!$B$5:$B$305,0),MATCH(D$5,calc_utili!$B$5:$BT$5,0))</f>
        <v>0.42974539242111998</v>
      </c>
      <c r="E279">
        <f>INDEX(calc_utili!$B$5:$BT$305,MATCH($A279,calc_utili!$B$5:$B$305,0),MATCH(E$5,calc_utili!$B$5:$BT$5,0))</f>
        <v>0.16759653439439801</v>
      </c>
      <c r="F279">
        <f>INDEX(calc_utili!$B$5:$BT$305,MATCH($A279,calc_utili!$B$5:$B$305,0),MATCH(F$5,calc_utili!$B$5:$BT$5,0))</f>
        <v>0.16488044020929099</v>
      </c>
      <c r="G279">
        <f>INDEX(calc_utili!$B$5:$BT$305,MATCH(Prod_4!$A279,calc_utili!$B$5:$B$305,0),MATCH(Prod_4!G$5,calc_utili!$B$5:$BT$5,0))</f>
        <v>1.4928331957383216</v>
      </c>
      <c r="H279">
        <f t="shared" si="9"/>
        <v>4.2202685250624494</v>
      </c>
      <c r="J279" s="59">
        <f t="shared" si="8"/>
        <v>68.051755438058009</v>
      </c>
    </row>
    <row r="280" spans="1:10" x14ac:dyDescent="0.25">
      <c r="A280">
        <v>999999914</v>
      </c>
      <c r="B280">
        <f>INDEX(calc_utili!$B$5:$BT$305,MATCH($A280,calc_utili!$B$5:$B$305,0),MATCH(B$5,calc_utili!$B$5:$BT$5,0))</f>
        <v>0.46475061293256997</v>
      </c>
      <c r="C280">
        <f>INDEX(calc_utili!$B$5:$BT$305,MATCH($A280,calc_utili!$B$5:$B$305,0),MATCH(C$5,calc_utili!$B$5:$BT$5,0))</f>
        <v>2.9269803120978599</v>
      </c>
      <c r="D280">
        <f>INDEX(calc_utili!$B$5:$BT$305,MATCH($A280,calc_utili!$B$5:$B$305,0),MATCH(D$5,calc_utili!$B$5:$BT$5,0))</f>
        <v>-0.40792367533377799</v>
      </c>
      <c r="E280">
        <f>INDEX(calc_utili!$B$5:$BT$305,MATCH($A280,calc_utili!$B$5:$B$305,0),MATCH(E$5,calc_utili!$B$5:$BT$5,0))</f>
        <v>0.462727600793789</v>
      </c>
      <c r="F280">
        <f>INDEX(calc_utili!$B$5:$BT$305,MATCH($A280,calc_utili!$B$5:$B$305,0),MATCH(F$5,calc_utili!$B$5:$BT$5,0))</f>
        <v>0.12528279313726201</v>
      </c>
      <c r="G280">
        <f>INDEX(calc_utili!$B$5:$BT$305,MATCH(Prod_4!$A280,calc_utili!$B$5:$B$305,0),MATCH(Prod_4!G$5,calc_utili!$B$5:$BT$5,0))</f>
        <v>2.5057972226341008</v>
      </c>
      <c r="H280">
        <f t="shared" si="9"/>
        <v>6.0776148662618041</v>
      </c>
      <c r="J280" s="59">
        <f t="shared" si="8"/>
        <v>435.98806375335823</v>
      </c>
    </row>
    <row r="281" spans="1:10" x14ac:dyDescent="0.25">
      <c r="A281">
        <v>999999919</v>
      </c>
      <c r="B281">
        <f>INDEX(calc_utili!$B$5:$BT$305,MATCH($A281,calc_utili!$B$5:$B$305,0),MATCH(B$5,calc_utili!$B$5:$BT$5,0))</f>
        <v>1.0671432920150199</v>
      </c>
      <c r="C281">
        <f>INDEX(calc_utili!$B$5:$BT$305,MATCH($A281,calc_utili!$B$5:$B$305,0),MATCH(C$5,calc_utili!$B$5:$BT$5,0))</f>
        <v>5.3871865932900498</v>
      </c>
      <c r="D281">
        <f>INDEX(calc_utili!$B$5:$BT$305,MATCH($A281,calc_utili!$B$5:$B$305,0),MATCH(D$5,calc_utili!$B$5:$BT$5,0))</f>
        <v>-0.52974787717552496</v>
      </c>
      <c r="E281">
        <f>INDEX(calc_utili!$B$5:$BT$305,MATCH($A281,calc_utili!$B$5:$B$305,0),MATCH(E$5,calc_utili!$B$5:$BT$5,0))</f>
        <v>2.5272399527941799E-2</v>
      </c>
      <c r="F281">
        <f>INDEX(calc_utili!$B$5:$BT$305,MATCH($A281,calc_utili!$B$5:$B$305,0),MATCH(F$5,calc_utili!$B$5:$BT$5,0))</f>
        <v>0.70995039600482401</v>
      </c>
      <c r="G281">
        <f>INDEX(calc_utili!$B$5:$BT$305,MATCH(Prod_4!$A281,calc_utili!$B$5:$B$305,0),MATCH(Prod_4!G$5,calc_utili!$B$5:$BT$5,0))</f>
        <v>2.7746435690228832</v>
      </c>
      <c r="H281">
        <f t="shared" si="9"/>
        <v>9.4344483726851927</v>
      </c>
      <c r="J281" s="59">
        <f t="shared" si="8"/>
        <v>12512.06143282087</v>
      </c>
    </row>
    <row r="282" spans="1:10" x14ac:dyDescent="0.25">
      <c r="A282">
        <v>999999921</v>
      </c>
      <c r="B282">
        <f>INDEX(calc_utili!$B$5:$BT$305,MATCH($A282,calc_utili!$B$5:$B$305,0),MATCH(B$5,calc_utili!$B$5:$BT$5,0))</f>
        <v>1.2783011879809201</v>
      </c>
      <c r="C282">
        <f>INDEX(calc_utili!$B$5:$BT$305,MATCH($A282,calc_utili!$B$5:$B$305,0),MATCH(C$5,calc_utili!$B$5:$BT$5,0))</f>
        <v>4.1027408940567298</v>
      </c>
      <c r="D282">
        <f>INDEX(calc_utili!$B$5:$BT$305,MATCH($A282,calc_utili!$B$5:$B$305,0),MATCH(D$5,calc_utili!$B$5:$BT$5,0))</f>
        <v>0.44221673565615499</v>
      </c>
      <c r="E282">
        <f>INDEX(calc_utili!$B$5:$BT$305,MATCH($A282,calc_utili!$B$5:$B$305,0),MATCH(E$5,calc_utili!$B$5:$BT$5,0))</f>
        <v>1.02037192645134</v>
      </c>
      <c r="F282">
        <f>INDEX(calc_utili!$B$5:$BT$305,MATCH($A282,calc_utili!$B$5:$B$305,0),MATCH(F$5,calc_utili!$B$5:$BT$5,0))</f>
        <v>0.24318356863181601</v>
      </c>
      <c r="G282">
        <f>INDEX(calc_utili!$B$5:$BT$305,MATCH(Prod_4!$A282,calc_utili!$B$5:$B$305,0),MATCH(Prod_4!G$5,calc_utili!$B$5:$BT$5,0))</f>
        <v>2.9252492519338045</v>
      </c>
      <c r="H282">
        <f t="shared" si="9"/>
        <v>10.012063564710765</v>
      </c>
      <c r="J282" s="59">
        <f t="shared" si="8"/>
        <v>22293.792706027838</v>
      </c>
    </row>
    <row r="283" spans="1:10" x14ac:dyDescent="0.25">
      <c r="A283">
        <v>999999923</v>
      </c>
      <c r="B283">
        <f>INDEX(calc_utili!$B$5:$BT$305,MATCH($A283,calc_utili!$B$5:$B$305,0),MATCH(B$5,calc_utili!$B$5:$BT$5,0))</f>
        <v>-0.76298659292720095</v>
      </c>
      <c r="C283">
        <f>INDEX(calc_utili!$B$5:$BT$305,MATCH($A283,calc_utili!$B$5:$B$305,0),MATCH(C$5,calc_utili!$B$5:$BT$5,0))</f>
        <v>1.68947411011991</v>
      </c>
      <c r="D283">
        <f>INDEX(calc_utili!$B$5:$BT$305,MATCH($A283,calc_utili!$B$5:$B$305,0),MATCH(D$5,calc_utili!$B$5:$BT$5,0))</f>
        <v>0.51260897845460895</v>
      </c>
      <c r="E283">
        <f>INDEX(calc_utili!$B$5:$BT$305,MATCH($A283,calc_utili!$B$5:$B$305,0),MATCH(E$5,calc_utili!$B$5:$BT$5,0))</f>
        <v>1.1305075210253701</v>
      </c>
      <c r="F283">
        <f>INDEX(calc_utili!$B$5:$BT$305,MATCH($A283,calc_utili!$B$5:$B$305,0),MATCH(F$5,calc_utili!$B$5:$BT$5,0))</f>
        <v>0.208918537958342</v>
      </c>
      <c r="G283">
        <f>INDEX(calc_utili!$B$5:$BT$305,MATCH(Prod_4!$A283,calc_utili!$B$5:$B$305,0),MATCH(Prod_4!G$5,calc_utili!$B$5:$BT$5,0))</f>
        <v>3.2267337790071178</v>
      </c>
      <c r="H283">
        <f t="shared" si="9"/>
        <v>6.0052563336381475</v>
      </c>
      <c r="J283" s="59">
        <f t="shared" si="8"/>
        <v>405.55493278404242</v>
      </c>
    </row>
    <row r="284" spans="1:10" x14ac:dyDescent="0.25">
      <c r="A284">
        <v>999999924</v>
      </c>
      <c r="B284">
        <f>INDEX(calc_utili!$B$5:$BT$305,MATCH($A284,calc_utili!$B$5:$B$305,0),MATCH(B$5,calc_utili!$B$5:$BT$5,0))</f>
        <v>-0.78420022899007302</v>
      </c>
      <c r="C284">
        <f>INDEX(calc_utili!$B$5:$BT$305,MATCH($A284,calc_utili!$B$5:$B$305,0),MATCH(C$5,calc_utili!$B$5:$BT$5,0))</f>
        <v>2.3712801957805199</v>
      </c>
      <c r="D284">
        <f>INDEX(calc_utili!$B$5:$BT$305,MATCH($A284,calc_utili!$B$5:$B$305,0),MATCH(D$5,calc_utili!$B$5:$BT$5,0))</f>
        <v>1.30701555247641</v>
      </c>
      <c r="E284">
        <f>INDEX(calc_utili!$B$5:$BT$305,MATCH($A284,calc_utili!$B$5:$B$305,0),MATCH(E$5,calc_utili!$B$5:$BT$5,0))</f>
        <v>0.67649521997893303</v>
      </c>
      <c r="F284">
        <f>INDEX(calc_utili!$B$5:$BT$305,MATCH($A284,calc_utili!$B$5:$B$305,0),MATCH(F$5,calc_utili!$B$5:$BT$5,0))</f>
        <v>-1.7133678384236201E-2</v>
      </c>
      <c r="G284">
        <f>INDEX(calc_utili!$B$5:$BT$305,MATCH(Prod_4!$A284,calc_utili!$B$5:$B$305,0),MATCH(Prod_4!G$5,calc_utili!$B$5:$BT$5,0))</f>
        <v>2.2167277409560722</v>
      </c>
      <c r="H284">
        <f t="shared" si="9"/>
        <v>5.7701848018176261</v>
      </c>
      <c r="J284" s="59">
        <f t="shared" si="8"/>
        <v>320.59697407676072</v>
      </c>
    </row>
    <row r="285" spans="1:10" x14ac:dyDescent="0.25">
      <c r="A285">
        <v>999999925</v>
      </c>
      <c r="B285">
        <f>INDEX(calc_utili!$B$5:$BT$305,MATCH($A285,calc_utili!$B$5:$B$305,0),MATCH(B$5,calc_utili!$B$5:$BT$5,0))</f>
        <v>0.406432146110696</v>
      </c>
      <c r="C285">
        <f>INDEX(calc_utili!$B$5:$BT$305,MATCH($A285,calc_utili!$B$5:$B$305,0),MATCH(C$5,calc_utili!$B$5:$BT$5,0))</f>
        <v>3.8494675318073601</v>
      </c>
      <c r="D285">
        <f>INDEX(calc_utili!$B$5:$BT$305,MATCH($A285,calc_utili!$B$5:$B$305,0),MATCH(D$5,calc_utili!$B$5:$BT$5,0))</f>
        <v>0.69099742035206002</v>
      </c>
      <c r="E285">
        <f>INDEX(calc_utili!$B$5:$BT$305,MATCH($A285,calc_utili!$B$5:$B$305,0),MATCH(E$5,calc_utili!$B$5:$BT$5,0))</f>
        <v>7.8717483243262706E-2</v>
      </c>
      <c r="F285">
        <f>INDEX(calc_utili!$B$5:$BT$305,MATCH($A285,calc_utili!$B$5:$B$305,0),MATCH(F$5,calc_utili!$B$5:$BT$5,0))</f>
        <v>-0.10990583623302901</v>
      </c>
      <c r="G285">
        <f>INDEX(calc_utili!$B$5:$BT$305,MATCH(Prod_4!$A285,calc_utili!$B$5:$B$305,0),MATCH(Prod_4!G$5,calc_utili!$B$5:$BT$5,0))</f>
        <v>1.9692447626235996</v>
      </c>
      <c r="H285">
        <f t="shared" si="9"/>
        <v>6.8849535079039494</v>
      </c>
      <c r="J285" s="59">
        <f t="shared" si="8"/>
        <v>977.45622466365262</v>
      </c>
    </row>
    <row r="286" spans="1:10" x14ac:dyDescent="0.25">
      <c r="A286">
        <v>999999926</v>
      </c>
      <c r="B286">
        <f>INDEX(calc_utili!$B$5:$BT$305,MATCH($A286,calc_utili!$B$5:$B$305,0),MATCH(B$5,calc_utili!$B$5:$BT$5,0))</f>
        <v>2.45368418190594E-2</v>
      </c>
      <c r="C286">
        <f>INDEX(calc_utili!$B$5:$BT$305,MATCH($A286,calc_utili!$B$5:$B$305,0),MATCH(C$5,calc_utili!$B$5:$BT$5,0))</f>
        <v>3.30174775066829</v>
      </c>
      <c r="D286">
        <f>INDEX(calc_utili!$B$5:$BT$305,MATCH($A286,calc_utili!$B$5:$B$305,0),MATCH(D$5,calc_utili!$B$5:$BT$5,0))</f>
        <v>-0.33420601549801299</v>
      </c>
      <c r="E286">
        <f>INDEX(calc_utili!$B$5:$BT$305,MATCH($A286,calc_utili!$B$5:$B$305,0),MATCH(E$5,calc_utili!$B$5:$BT$5,0))</f>
        <v>0.66174422848241399</v>
      </c>
      <c r="F286">
        <f>INDEX(calc_utili!$B$5:$BT$305,MATCH($A286,calc_utili!$B$5:$B$305,0),MATCH(F$5,calc_utili!$B$5:$BT$5,0))</f>
        <v>-0.27515104743945401</v>
      </c>
      <c r="G286">
        <f>INDEX(calc_utili!$B$5:$BT$305,MATCH(Prod_4!$A286,calc_utili!$B$5:$B$305,0),MATCH(Prod_4!G$5,calc_utili!$B$5:$BT$5,0))</f>
        <v>2.5641192705064597</v>
      </c>
      <c r="H286">
        <f t="shared" si="9"/>
        <v>5.942791028538756</v>
      </c>
      <c r="J286" s="59">
        <f t="shared" si="8"/>
        <v>380.99681996326422</v>
      </c>
    </row>
    <row r="287" spans="1:10" x14ac:dyDescent="0.25">
      <c r="A287">
        <v>999999927</v>
      </c>
      <c r="B287">
        <f>INDEX(calc_utili!$B$5:$BT$305,MATCH($A287,calc_utili!$B$5:$B$305,0),MATCH(B$5,calc_utili!$B$5:$BT$5,0))</f>
        <v>5.4371694813569502E-2</v>
      </c>
      <c r="C287">
        <f>INDEX(calc_utili!$B$5:$BT$305,MATCH($A287,calc_utili!$B$5:$B$305,0),MATCH(C$5,calc_utili!$B$5:$BT$5,0))</f>
        <v>5.6203257251808303</v>
      </c>
      <c r="D287">
        <f>INDEX(calc_utili!$B$5:$BT$305,MATCH($A287,calc_utili!$B$5:$B$305,0),MATCH(D$5,calc_utili!$B$5:$BT$5,0))</f>
        <v>0.62647923533050298</v>
      </c>
      <c r="E287">
        <f>INDEX(calc_utili!$B$5:$BT$305,MATCH($A287,calc_utili!$B$5:$B$305,0),MATCH(E$5,calc_utili!$B$5:$BT$5,0))</f>
        <v>0.217100877226373</v>
      </c>
      <c r="F287">
        <f>INDEX(calc_utili!$B$5:$BT$305,MATCH($A287,calc_utili!$B$5:$B$305,0),MATCH(F$5,calc_utili!$B$5:$BT$5,0))</f>
        <v>0.12879583273526701</v>
      </c>
      <c r="G287">
        <f>INDEX(calc_utili!$B$5:$BT$305,MATCH(Prod_4!$A287,calc_utili!$B$5:$B$305,0),MATCH(Prod_4!G$5,calc_utili!$B$5:$BT$5,0))</f>
        <v>1.0719522684967284</v>
      </c>
      <c r="H287">
        <f t="shared" si="9"/>
        <v>7.7190256337832706</v>
      </c>
      <c r="J287" s="59">
        <f t="shared" si="8"/>
        <v>2250.765441986608</v>
      </c>
    </row>
    <row r="288" spans="1:10" x14ac:dyDescent="0.25">
      <c r="A288">
        <v>999999928</v>
      </c>
      <c r="B288">
        <f>INDEX(calc_utili!$B$5:$BT$305,MATCH($A288,calc_utili!$B$5:$B$305,0),MATCH(B$5,calc_utili!$B$5:$BT$5,0))</f>
        <v>9.4084676339403303E-2</v>
      </c>
      <c r="C288">
        <f>INDEX(calc_utili!$B$5:$BT$305,MATCH($A288,calc_utili!$B$5:$B$305,0),MATCH(C$5,calc_utili!$B$5:$BT$5,0))</f>
        <v>3.3146992381093101</v>
      </c>
      <c r="D288">
        <f>INDEX(calc_utili!$B$5:$BT$305,MATCH($A288,calc_utili!$B$5:$B$305,0),MATCH(D$5,calc_utili!$B$5:$BT$5,0))</f>
        <v>-7.6072753371193E-2</v>
      </c>
      <c r="E288">
        <f>INDEX(calc_utili!$B$5:$BT$305,MATCH($A288,calc_utili!$B$5:$B$305,0),MATCH(E$5,calc_utili!$B$5:$BT$5,0))</f>
        <v>0.17227525198207699</v>
      </c>
      <c r="F288">
        <f>INDEX(calc_utili!$B$5:$BT$305,MATCH($A288,calc_utili!$B$5:$B$305,0),MATCH(F$5,calc_utili!$B$5:$BT$5,0))</f>
        <v>0.27599158645066602</v>
      </c>
      <c r="G288">
        <f>INDEX(calc_utili!$B$5:$BT$305,MATCH(Prod_4!$A288,calc_utili!$B$5:$B$305,0),MATCH(Prod_4!G$5,calc_utili!$B$5:$BT$5,0))</f>
        <v>2.8045002482305232</v>
      </c>
      <c r="H288">
        <f t="shared" si="9"/>
        <v>6.5854782477407863</v>
      </c>
      <c r="J288" s="59">
        <f t="shared" si="8"/>
        <v>724.49745409701882</v>
      </c>
    </row>
    <row r="289" spans="1:10" x14ac:dyDescent="0.25">
      <c r="A289">
        <v>999999929</v>
      </c>
      <c r="B289">
        <f>INDEX(calc_utili!$B$5:$BT$305,MATCH($A289,calc_utili!$B$5:$B$305,0),MATCH(B$5,calc_utili!$B$5:$BT$5,0))</f>
        <v>-1.3821274700353501E-2</v>
      </c>
      <c r="C289">
        <f>INDEX(calc_utili!$B$5:$BT$305,MATCH($A289,calc_utili!$B$5:$B$305,0),MATCH(C$5,calc_utili!$B$5:$BT$5,0))</f>
        <v>3.76218768431387</v>
      </c>
      <c r="D289">
        <f>INDEX(calc_utili!$B$5:$BT$305,MATCH($A289,calc_utili!$B$5:$B$305,0),MATCH(D$5,calc_utili!$B$5:$BT$5,0))</f>
        <v>-2.5195060535852E-2</v>
      </c>
      <c r="E289">
        <f>INDEX(calc_utili!$B$5:$BT$305,MATCH($A289,calc_utili!$B$5:$B$305,0),MATCH(E$5,calc_utili!$B$5:$BT$5,0))</f>
        <v>0.28766945572295999</v>
      </c>
      <c r="F289">
        <f>INDEX(calc_utili!$B$5:$BT$305,MATCH($A289,calc_utili!$B$5:$B$305,0),MATCH(F$5,calc_utili!$B$5:$BT$5,0))</f>
        <v>0.15211849895759399</v>
      </c>
      <c r="G289">
        <f>INDEX(calc_utili!$B$5:$BT$305,MATCH(Prod_4!$A289,calc_utili!$B$5:$B$305,0),MATCH(Prod_4!G$5,calc_utili!$B$5:$BT$5,0))</f>
        <v>2.7419273207958188</v>
      </c>
      <c r="H289">
        <f t="shared" si="9"/>
        <v>6.9048866245540372</v>
      </c>
      <c r="J289" s="59">
        <f t="shared" si="8"/>
        <v>997.13545622938932</v>
      </c>
    </row>
    <row r="290" spans="1:10" x14ac:dyDescent="0.25">
      <c r="A290">
        <v>999999930</v>
      </c>
      <c r="B290">
        <f>INDEX(calc_utili!$B$5:$BT$305,MATCH($A290,calc_utili!$B$5:$B$305,0),MATCH(B$5,calc_utili!$B$5:$BT$5,0))</f>
        <v>-0.112041444247579</v>
      </c>
      <c r="C290">
        <f>INDEX(calc_utili!$B$5:$BT$305,MATCH($A290,calc_utili!$B$5:$B$305,0),MATCH(C$5,calc_utili!$B$5:$BT$5,0))</f>
        <v>3.6715300246227001</v>
      </c>
      <c r="D290">
        <f>INDEX(calc_utili!$B$5:$BT$305,MATCH($A290,calc_utili!$B$5:$B$305,0),MATCH(D$5,calc_utili!$B$5:$BT$5,0))</f>
        <v>-0.158909500576945</v>
      </c>
      <c r="E290">
        <f>INDEX(calc_utili!$B$5:$BT$305,MATCH($A290,calc_utili!$B$5:$B$305,0),MATCH(E$5,calc_utili!$B$5:$BT$5,0))</f>
        <v>0.15009658304526599</v>
      </c>
      <c r="F290">
        <f>INDEX(calc_utili!$B$5:$BT$305,MATCH($A290,calc_utili!$B$5:$B$305,0),MATCH(F$5,calc_utili!$B$5:$BT$5,0))</f>
        <v>2.11408164204905E-2</v>
      </c>
      <c r="G290">
        <f>INDEX(calc_utili!$B$5:$BT$305,MATCH(Prod_4!$A290,calc_utili!$B$5:$B$305,0),MATCH(Prod_4!G$5,calc_utili!$B$5:$BT$5,0))</f>
        <v>2.6976815343886784</v>
      </c>
      <c r="H290">
        <f t="shared" si="9"/>
        <v>6.2694980136526111</v>
      </c>
      <c r="J290" s="59">
        <f t="shared" si="8"/>
        <v>528.21215602353334</v>
      </c>
    </row>
    <row r="291" spans="1:10" x14ac:dyDescent="0.25">
      <c r="A291">
        <v>999999934</v>
      </c>
      <c r="B291">
        <f>INDEX(calc_utili!$B$5:$BT$305,MATCH($A291,calc_utili!$B$5:$B$305,0),MATCH(B$5,calc_utili!$B$5:$BT$5,0))</f>
        <v>-1.0077658212980301</v>
      </c>
      <c r="C291">
        <f>INDEX(calc_utili!$B$5:$BT$305,MATCH($A291,calc_utili!$B$5:$B$305,0),MATCH(C$5,calc_utili!$B$5:$BT$5,0))</f>
        <v>3.58812053265736</v>
      </c>
      <c r="D291">
        <f>INDEX(calc_utili!$B$5:$BT$305,MATCH($A291,calc_utili!$B$5:$B$305,0),MATCH(D$5,calc_utili!$B$5:$BT$5,0))</f>
        <v>8.8547687629798894E-2</v>
      </c>
      <c r="E291">
        <f>INDEX(calc_utili!$B$5:$BT$305,MATCH($A291,calc_utili!$B$5:$B$305,0),MATCH(E$5,calc_utili!$B$5:$BT$5,0))</f>
        <v>6.9842820268693206E-2</v>
      </c>
      <c r="F291">
        <f>INDEX(calc_utili!$B$5:$BT$305,MATCH($A291,calc_utili!$B$5:$B$305,0),MATCH(F$5,calc_utili!$B$5:$BT$5,0))</f>
        <v>0.31748024326173002</v>
      </c>
      <c r="G291">
        <f>INDEX(calc_utili!$B$5:$BT$305,MATCH(Prod_4!$A291,calc_utili!$B$5:$B$305,0),MATCH(Prod_4!G$5,calc_utili!$B$5:$BT$5,0))</f>
        <v>2.676518016997834</v>
      </c>
      <c r="H291">
        <f t="shared" si="9"/>
        <v>5.7327434795173868</v>
      </c>
      <c r="J291" s="59">
        <f t="shared" si="8"/>
        <v>308.81533581085279</v>
      </c>
    </row>
    <row r="292" spans="1:10" x14ac:dyDescent="0.25">
      <c r="A292">
        <v>999999936</v>
      </c>
      <c r="B292">
        <f>INDEX(calc_utili!$B$5:$BT$305,MATCH($A292,calc_utili!$B$5:$B$305,0),MATCH(B$5,calc_utili!$B$5:$BT$5,0))</f>
        <v>-0.31328198157813397</v>
      </c>
      <c r="C292">
        <f>INDEX(calc_utili!$B$5:$BT$305,MATCH($A292,calc_utili!$B$5:$B$305,0),MATCH(C$5,calc_utili!$B$5:$BT$5,0))</f>
        <v>5.0696635839490503</v>
      </c>
      <c r="D292">
        <f>INDEX(calc_utili!$B$5:$BT$305,MATCH($A292,calc_utili!$B$5:$B$305,0),MATCH(D$5,calc_utili!$B$5:$BT$5,0))</f>
        <v>0.58120239245507399</v>
      </c>
      <c r="E292">
        <f>INDEX(calc_utili!$B$5:$BT$305,MATCH($A292,calc_utili!$B$5:$B$305,0),MATCH(E$5,calc_utili!$B$5:$BT$5,0))</f>
        <v>-0.21156288483676799</v>
      </c>
      <c r="F292">
        <f>INDEX(calc_utili!$B$5:$BT$305,MATCH($A292,calc_utili!$B$5:$B$305,0),MATCH(F$5,calc_utili!$B$5:$BT$5,0))</f>
        <v>-0.23868171610935399</v>
      </c>
      <c r="G292">
        <f>INDEX(calc_utili!$B$5:$BT$305,MATCH(Prod_4!$A292,calc_utili!$B$5:$B$305,0),MATCH(Prod_4!G$5,calc_utili!$B$5:$BT$5,0))</f>
        <v>1.5532345281003535</v>
      </c>
      <c r="H292">
        <f t="shared" si="9"/>
        <v>6.4405739219802216</v>
      </c>
      <c r="J292" s="59">
        <f t="shared" si="8"/>
        <v>626.76641162715282</v>
      </c>
    </row>
    <row r="293" spans="1:10" x14ac:dyDescent="0.25">
      <c r="A293">
        <v>999999939</v>
      </c>
      <c r="B293">
        <f>INDEX(calc_utili!$B$5:$BT$305,MATCH($A293,calc_utili!$B$5:$B$305,0),MATCH(B$5,calc_utili!$B$5:$BT$5,0))</f>
        <v>0.89528612327739499</v>
      </c>
      <c r="C293">
        <f>INDEX(calc_utili!$B$5:$BT$305,MATCH($A293,calc_utili!$B$5:$B$305,0),MATCH(C$5,calc_utili!$B$5:$BT$5,0))</f>
        <v>5.3298409726431304</v>
      </c>
      <c r="D293">
        <f>INDEX(calc_utili!$B$5:$BT$305,MATCH($A293,calc_utili!$B$5:$B$305,0),MATCH(D$5,calc_utili!$B$5:$BT$5,0))</f>
        <v>0.16640773290306601</v>
      </c>
      <c r="E293">
        <f>INDEX(calc_utili!$B$5:$BT$305,MATCH($A293,calc_utili!$B$5:$B$305,0),MATCH(E$5,calc_utili!$B$5:$BT$5,0))</f>
        <v>0.93868806000905503</v>
      </c>
      <c r="F293">
        <f>INDEX(calc_utili!$B$5:$BT$305,MATCH($A293,calc_utili!$B$5:$B$305,0),MATCH(F$5,calc_utili!$B$5:$BT$5,0))</f>
        <v>-8.6847114318343993E-3</v>
      </c>
      <c r="G293">
        <f>INDEX(calc_utili!$B$5:$BT$305,MATCH(Prod_4!$A293,calc_utili!$B$5:$B$305,0),MATCH(Prod_4!G$5,calc_utili!$B$5:$BT$5,0))</f>
        <v>2.8136715420494625</v>
      </c>
      <c r="H293">
        <f t="shared" si="9"/>
        <v>10.135209719450273</v>
      </c>
      <c r="J293" s="59">
        <f t="shared" si="8"/>
        <v>25215.387934232334</v>
      </c>
    </row>
    <row r="294" spans="1:10" x14ac:dyDescent="0.25">
      <c r="A294">
        <v>999999940</v>
      </c>
      <c r="B294">
        <f>INDEX(calc_utili!$B$5:$BT$305,MATCH($A294,calc_utili!$B$5:$B$305,0),MATCH(B$5,calc_utili!$B$5:$BT$5,0))</f>
        <v>-1.9785088727278299</v>
      </c>
      <c r="C294">
        <f>INDEX(calc_utili!$B$5:$BT$305,MATCH($A294,calc_utili!$B$5:$B$305,0),MATCH(C$5,calc_utili!$B$5:$BT$5,0))</f>
        <v>2.6511754310717799</v>
      </c>
      <c r="D294">
        <f>INDEX(calc_utili!$B$5:$BT$305,MATCH($A294,calc_utili!$B$5:$B$305,0),MATCH(D$5,calc_utili!$B$5:$BT$5,0))</f>
        <v>0.227649951756627</v>
      </c>
      <c r="E294">
        <f>INDEX(calc_utili!$B$5:$BT$305,MATCH($A294,calc_utili!$B$5:$B$305,0),MATCH(E$5,calc_utili!$B$5:$BT$5,0))</f>
        <v>-4.5422047875314703E-2</v>
      </c>
      <c r="F294">
        <f>INDEX(calc_utili!$B$5:$BT$305,MATCH($A294,calc_utili!$B$5:$B$305,0),MATCH(F$5,calc_utili!$B$5:$BT$5,0))</f>
        <v>-0.137541661812666</v>
      </c>
      <c r="G294">
        <f>INDEX(calc_utili!$B$5:$BT$305,MATCH(Prod_4!$A294,calc_utili!$B$5:$B$305,0),MATCH(Prod_4!G$5,calc_utili!$B$5:$BT$5,0))</f>
        <v>0.67802679126016363</v>
      </c>
      <c r="H294">
        <f t="shared" si="9"/>
        <v>1.3953795916727598</v>
      </c>
      <c r="J294" s="59">
        <f t="shared" si="8"/>
        <v>4.0365065061159742</v>
      </c>
    </row>
    <row r="295" spans="1:10" x14ac:dyDescent="0.25">
      <c r="A295">
        <v>999999941</v>
      </c>
      <c r="B295">
        <f>INDEX(calc_utili!$B$5:$BT$305,MATCH($A295,calc_utili!$B$5:$B$305,0),MATCH(B$5,calc_utili!$B$5:$BT$5,0))</f>
        <v>-0.19349995275777199</v>
      </c>
      <c r="C295">
        <f>INDEX(calc_utili!$B$5:$BT$305,MATCH($A295,calc_utili!$B$5:$B$305,0),MATCH(C$5,calc_utili!$B$5:$BT$5,0))</f>
        <v>2.2047630965501201</v>
      </c>
      <c r="D295">
        <f>INDEX(calc_utili!$B$5:$BT$305,MATCH($A295,calc_utili!$B$5:$B$305,0),MATCH(D$5,calc_utili!$B$5:$BT$5,0))</f>
        <v>0.45110474421904001</v>
      </c>
      <c r="E295">
        <f>INDEX(calc_utili!$B$5:$BT$305,MATCH($A295,calc_utili!$B$5:$B$305,0),MATCH(E$5,calc_utili!$B$5:$BT$5,0))</f>
        <v>0.223697433932353</v>
      </c>
      <c r="F295">
        <f>INDEX(calc_utili!$B$5:$BT$305,MATCH($A295,calc_utili!$B$5:$B$305,0),MATCH(F$5,calc_utili!$B$5:$BT$5,0))</f>
        <v>0.25899036860100899</v>
      </c>
      <c r="G295">
        <f>INDEX(calc_utili!$B$5:$BT$305,MATCH(Prod_4!$A295,calc_utili!$B$5:$B$305,0),MATCH(Prod_4!G$5,calc_utili!$B$5:$BT$5,0))</f>
        <v>1.9283531921718273</v>
      </c>
      <c r="H295">
        <f t="shared" si="9"/>
        <v>4.8734088827165785</v>
      </c>
      <c r="J295" s="59">
        <f t="shared" si="8"/>
        <v>130.76592367470073</v>
      </c>
    </row>
    <row r="296" spans="1:10" x14ac:dyDescent="0.25">
      <c r="A296">
        <v>999999942</v>
      </c>
      <c r="B296">
        <f>INDEX(calc_utili!$B$5:$BT$305,MATCH($A296,calc_utili!$B$5:$B$305,0),MATCH(B$5,calc_utili!$B$5:$BT$5,0))</f>
        <v>-0.55542578940915899</v>
      </c>
      <c r="C296">
        <f>INDEX(calc_utili!$B$5:$BT$305,MATCH($A296,calc_utili!$B$5:$B$305,0),MATCH(C$5,calc_utili!$B$5:$BT$5,0))</f>
        <v>1.9129479648163199</v>
      </c>
      <c r="D296">
        <f>INDEX(calc_utili!$B$5:$BT$305,MATCH($A296,calc_utili!$B$5:$B$305,0),MATCH(D$5,calc_utili!$B$5:$BT$5,0))</f>
        <v>-0.122539814125301</v>
      </c>
      <c r="E296">
        <f>INDEX(calc_utili!$B$5:$BT$305,MATCH($A296,calc_utili!$B$5:$B$305,0),MATCH(E$5,calc_utili!$B$5:$BT$5,0))</f>
        <v>9.5462114849508298E-2</v>
      </c>
      <c r="F296">
        <f>INDEX(calc_utili!$B$5:$BT$305,MATCH($A296,calc_utili!$B$5:$B$305,0),MATCH(F$5,calc_utili!$B$5:$BT$5,0))</f>
        <v>-1.01762050750782</v>
      </c>
      <c r="G296">
        <f>INDEX(calc_utili!$B$5:$BT$305,MATCH(Prod_4!$A296,calc_utili!$B$5:$B$305,0),MATCH(Prod_4!G$5,calc_utili!$B$5:$BT$5,0))</f>
        <v>2.1172845793092403</v>
      </c>
      <c r="H296">
        <f t="shared" si="9"/>
        <v>2.4301085479327886</v>
      </c>
      <c r="J296" s="59">
        <f t="shared" si="8"/>
        <v>11.360115130091339</v>
      </c>
    </row>
    <row r="297" spans="1:10" x14ac:dyDescent="0.25">
      <c r="A297">
        <v>999999948</v>
      </c>
      <c r="B297">
        <f>INDEX(calc_utili!$B$5:$BT$305,MATCH($A297,calc_utili!$B$5:$B$305,0),MATCH(B$5,calc_utili!$B$5:$BT$5,0))</f>
        <v>-0.61413095472077905</v>
      </c>
      <c r="C297">
        <f>INDEX(calc_utili!$B$5:$BT$305,MATCH($A297,calc_utili!$B$5:$B$305,0),MATCH(C$5,calc_utili!$B$5:$BT$5,0))</f>
        <v>0.108284505306291</v>
      </c>
      <c r="D297">
        <f>INDEX(calc_utili!$B$5:$BT$305,MATCH($A297,calc_utili!$B$5:$B$305,0),MATCH(D$5,calc_utili!$B$5:$BT$5,0))</f>
        <v>0.53576495682331804</v>
      </c>
      <c r="E297">
        <f>INDEX(calc_utili!$B$5:$BT$305,MATCH($A297,calc_utili!$B$5:$B$305,0),MATCH(E$5,calc_utili!$B$5:$BT$5,0))</f>
        <v>0.78963669980673601</v>
      </c>
      <c r="F297">
        <f>INDEX(calc_utili!$B$5:$BT$305,MATCH($A297,calc_utili!$B$5:$B$305,0),MATCH(F$5,calc_utili!$B$5:$BT$5,0))</f>
        <v>0.86568703458763396</v>
      </c>
      <c r="G297">
        <f>INDEX(calc_utili!$B$5:$BT$305,MATCH(Prod_4!$A297,calc_utili!$B$5:$B$305,0),MATCH(Prod_4!G$5,calc_utili!$B$5:$BT$5,0))</f>
        <v>1.6262170034827381</v>
      </c>
      <c r="H297">
        <f t="shared" si="9"/>
        <v>3.3114592452859379</v>
      </c>
      <c r="J297" s="59">
        <f t="shared" si="8"/>
        <v>27.425116258239779</v>
      </c>
    </row>
    <row r="298" spans="1:10" x14ac:dyDescent="0.25">
      <c r="A298">
        <v>999999949</v>
      </c>
      <c r="B298">
        <f>INDEX(calc_utili!$B$5:$BT$305,MATCH($A298,calc_utili!$B$5:$B$305,0),MATCH(B$5,calc_utili!$B$5:$BT$5,0))</f>
        <v>-1.0260223919684499</v>
      </c>
      <c r="C298">
        <f>INDEX(calc_utili!$B$5:$BT$305,MATCH($A298,calc_utili!$B$5:$B$305,0),MATCH(C$5,calc_utili!$B$5:$BT$5,0))</f>
        <v>-0.80384803979243402</v>
      </c>
      <c r="D298">
        <f>INDEX(calc_utili!$B$5:$BT$305,MATCH($A298,calc_utili!$B$5:$B$305,0),MATCH(D$5,calc_utili!$B$5:$BT$5,0))</f>
        <v>0.33901914097785202</v>
      </c>
      <c r="E298">
        <f>INDEX(calc_utili!$B$5:$BT$305,MATCH($A298,calc_utili!$B$5:$B$305,0),MATCH(E$5,calc_utili!$B$5:$BT$5,0))</f>
        <v>1.1814219790762299</v>
      </c>
      <c r="F298">
        <f>INDEX(calc_utili!$B$5:$BT$305,MATCH($A298,calc_utili!$B$5:$B$305,0),MATCH(F$5,calc_utili!$B$5:$BT$5,0))</f>
        <v>-0.37645582002924999</v>
      </c>
      <c r="G298">
        <f>INDEX(calc_utili!$B$5:$BT$305,MATCH(Prod_4!$A298,calc_utili!$B$5:$B$305,0),MATCH(Prod_4!G$5,calc_utili!$B$5:$BT$5,0))</f>
        <v>1.5012020300504991</v>
      </c>
      <c r="H298">
        <f t="shared" si="9"/>
        <v>0.81531689831444698</v>
      </c>
      <c r="J298" s="59">
        <f t="shared" si="8"/>
        <v>2.2598917147626332</v>
      </c>
    </row>
    <row r="299" spans="1:10" x14ac:dyDescent="0.25">
      <c r="A299">
        <v>999999950</v>
      </c>
      <c r="B299">
        <f>INDEX(calc_utili!$B$5:$BT$305,MATCH($A299,calc_utili!$B$5:$B$305,0),MATCH(B$5,calc_utili!$B$5:$BT$5,0))</f>
        <v>-2.11166995452162</v>
      </c>
      <c r="C299">
        <f>INDEX(calc_utili!$B$5:$BT$305,MATCH($A299,calc_utili!$B$5:$B$305,0),MATCH(C$5,calc_utili!$B$5:$BT$5,0))</f>
        <v>-0.103458116968519</v>
      </c>
      <c r="D299">
        <f>INDEX(calc_utili!$B$5:$BT$305,MATCH($A299,calc_utili!$B$5:$B$305,0),MATCH(D$5,calc_utili!$B$5:$BT$5,0))</f>
        <v>0.59604449745639898</v>
      </c>
      <c r="E299">
        <f>INDEX(calc_utili!$B$5:$BT$305,MATCH($A299,calc_utili!$B$5:$B$305,0),MATCH(E$5,calc_utili!$B$5:$BT$5,0))</f>
        <v>0.154044360528934</v>
      </c>
      <c r="F299">
        <f>INDEX(calc_utili!$B$5:$BT$305,MATCH($A299,calc_utili!$B$5:$B$305,0),MATCH(F$5,calc_utili!$B$5:$BT$5,0))</f>
        <v>-0.382824482207831</v>
      </c>
      <c r="G299">
        <f>INDEX(calc_utili!$B$5:$BT$305,MATCH(Prod_4!$A299,calc_utili!$B$5:$B$305,0),MATCH(Prod_4!G$5,calc_utili!$B$5:$BT$5,0))</f>
        <v>1.1699183006562475E-2</v>
      </c>
      <c r="H299">
        <f t="shared" si="9"/>
        <v>-1.8361645127060748</v>
      </c>
      <c r="J299" s="59">
        <f t="shared" si="8"/>
        <v>0.15942773800037457</v>
      </c>
    </row>
    <row r="300" spans="1:10" x14ac:dyDescent="0.25">
      <c r="A300">
        <v>999999951</v>
      </c>
      <c r="B300">
        <f>INDEX(calc_utili!$B$5:$BT$305,MATCH($A300,calc_utili!$B$5:$B$305,0),MATCH(B$5,calc_utili!$B$5:$BT$5,0))</f>
        <v>0.151552483781564</v>
      </c>
      <c r="C300">
        <f>INDEX(calc_utili!$B$5:$BT$305,MATCH($A300,calc_utili!$B$5:$B$305,0),MATCH(C$5,calc_utili!$B$5:$BT$5,0))</f>
        <v>0.45693562273805899</v>
      </c>
      <c r="D300">
        <f>INDEX(calc_utili!$B$5:$BT$305,MATCH($A300,calc_utili!$B$5:$B$305,0),MATCH(D$5,calc_utili!$B$5:$BT$5,0))</f>
        <v>0.84643240457950497</v>
      </c>
      <c r="E300">
        <f>INDEX(calc_utili!$B$5:$BT$305,MATCH($A300,calc_utili!$B$5:$B$305,0),MATCH(E$5,calc_utili!$B$5:$BT$5,0))</f>
        <v>-0.26802628505168802</v>
      </c>
      <c r="F300">
        <f>INDEX(calc_utili!$B$5:$BT$305,MATCH($A300,calc_utili!$B$5:$B$305,0),MATCH(F$5,calc_utili!$B$5:$BT$5,0))</f>
        <v>-0.110552204376487</v>
      </c>
      <c r="G300">
        <f>INDEX(calc_utili!$B$5:$BT$305,MATCH(Prod_4!$A300,calc_utili!$B$5:$B$305,0),MATCH(Prod_4!G$5,calc_utili!$B$5:$BT$5,0))</f>
        <v>2.0490756395933065</v>
      </c>
      <c r="H300">
        <f t="shared" si="9"/>
        <v>3.1254176612642595</v>
      </c>
      <c r="J300" s="59">
        <f t="shared" si="8"/>
        <v>22.769403005490954</v>
      </c>
    </row>
    <row r="301" spans="1:10" x14ac:dyDescent="0.25">
      <c r="A301">
        <v>999999952</v>
      </c>
      <c r="B301">
        <f>INDEX(calc_utili!$B$5:$BT$305,MATCH($A301,calc_utili!$B$5:$B$305,0),MATCH(B$5,calc_utili!$B$5:$BT$5,0))</f>
        <v>-1.4454560421473099</v>
      </c>
      <c r="C301">
        <f>INDEX(calc_utili!$B$5:$BT$305,MATCH($A301,calc_utili!$B$5:$B$305,0),MATCH(C$5,calc_utili!$B$5:$BT$5,0))</f>
        <v>1.21262378844884</v>
      </c>
      <c r="D301">
        <f>INDEX(calc_utili!$B$5:$BT$305,MATCH($A301,calc_utili!$B$5:$B$305,0),MATCH(D$5,calc_utili!$B$5:$BT$5,0))</f>
        <v>0.25762211201089802</v>
      </c>
      <c r="E301">
        <f>INDEX(calc_utili!$B$5:$BT$305,MATCH($A301,calc_utili!$B$5:$B$305,0),MATCH(E$5,calc_utili!$B$5:$BT$5,0))</f>
        <v>-1.10547194354599E-2</v>
      </c>
      <c r="F301">
        <f>INDEX(calc_utili!$B$5:$BT$305,MATCH($A301,calc_utili!$B$5:$B$305,0),MATCH(F$5,calc_utili!$B$5:$BT$5,0))</f>
        <v>0.419036526935052</v>
      </c>
      <c r="G301">
        <f>INDEX(calc_utili!$B$5:$BT$305,MATCH(Prod_4!$A301,calc_utili!$B$5:$B$305,0),MATCH(Prod_4!G$5,calc_utili!$B$5:$BT$5,0))</f>
        <v>1.2104822688782058</v>
      </c>
      <c r="H301">
        <f t="shared" si="9"/>
        <v>1.643253934690226</v>
      </c>
      <c r="J301" s="59">
        <f t="shared" si="8"/>
        <v>5.1719714184723147</v>
      </c>
    </row>
    <row r="302" spans="1:10" x14ac:dyDescent="0.25">
      <c r="A302">
        <v>999999953</v>
      </c>
      <c r="B302">
        <f>INDEX(calc_utili!$B$5:$BT$305,MATCH($A302,calc_utili!$B$5:$B$305,0),MATCH(B$5,calc_utili!$B$5:$BT$5,0))</f>
        <v>-1.2502586893383001</v>
      </c>
      <c r="C302">
        <f>INDEX(calc_utili!$B$5:$BT$305,MATCH($A302,calc_utili!$B$5:$B$305,0),MATCH(C$5,calc_utili!$B$5:$BT$5,0))</f>
        <v>4.1369845965958503E-2</v>
      </c>
      <c r="D302">
        <f>INDEX(calc_utili!$B$5:$BT$305,MATCH($A302,calc_utili!$B$5:$B$305,0),MATCH(D$5,calc_utili!$B$5:$BT$5,0))</f>
        <v>0.29636578492056498</v>
      </c>
      <c r="E302">
        <f>INDEX(calc_utili!$B$5:$BT$305,MATCH($A302,calc_utili!$B$5:$B$305,0),MATCH(E$5,calc_utili!$B$5:$BT$5,0))</f>
        <v>0.16130976279334</v>
      </c>
      <c r="F302">
        <f>INDEX(calc_utili!$B$5:$BT$305,MATCH($A302,calc_utili!$B$5:$B$305,0),MATCH(F$5,calc_utili!$B$5:$BT$5,0))</f>
        <v>0.572330985117252</v>
      </c>
      <c r="G302">
        <f>INDEX(calc_utili!$B$5:$BT$305,MATCH(Prod_4!$A302,calc_utili!$B$5:$B$305,0),MATCH(Prod_4!G$5,calc_utili!$B$5:$BT$5,0))</f>
        <v>1.8381206610286531</v>
      </c>
      <c r="H302">
        <f t="shared" si="9"/>
        <v>1.6592383504874686</v>
      </c>
      <c r="J302" s="59">
        <f t="shared" si="8"/>
        <v>5.2553066180081069</v>
      </c>
    </row>
    <row r="303" spans="1:10" x14ac:dyDescent="0.25">
      <c r="A303">
        <v>999999991</v>
      </c>
      <c r="B303">
        <f>INDEX(calc_utili!$B$5:$BT$305,MATCH($A303,calc_utili!$B$5:$B$305,0),MATCH(B$5,calc_utili!$B$5:$BT$5,0))</f>
        <v>1.32621019409938</v>
      </c>
      <c r="C303">
        <f>INDEX(calc_utili!$B$5:$BT$305,MATCH($A303,calc_utili!$B$5:$B$305,0),MATCH(C$5,calc_utili!$B$5:$BT$5,0))</f>
        <v>3.7372244500846001</v>
      </c>
      <c r="D303">
        <f>INDEX(calc_utili!$B$5:$BT$305,MATCH($A303,calc_utili!$B$5:$B$305,0),MATCH(D$5,calc_utili!$B$5:$BT$5,0))</f>
        <v>0.60604886625398102</v>
      </c>
      <c r="E303">
        <f>INDEX(calc_utili!$B$5:$BT$305,MATCH($A303,calc_utili!$B$5:$B$305,0),MATCH(E$5,calc_utili!$B$5:$BT$5,0))</f>
        <v>-0.168742381294576</v>
      </c>
      <c r="F303">
        <f>INDEX(calc_utili!$B$5:$BT$305,MATCH($A303,calc_utili!$B$5:$B$305,0),MATCH(F$5,calc_utili!$B$5:$BT$5,0))</f>
        <v>0.63648297212115401</v>
      </c>
      <c r="G303">
        <f>INDEX(calc_utili!$B$5:$BT$305,MATCH(Prod_4!$A303,calc_utili!$B$5:$B$305,0),MATCH(Prod_4!G$5,calc_utili!$B$5:$BT$5,0))</f>
        <v>2.795805417362768</v>
      </c>
      <c r="H303">
        <f t="shared" si="9"/>
        <v>8.9330295186273077</v>
      </c>
      <c r="J303" s="59">
        <f t="shared" si="8"/>
        <v>7578.1888995298586</v>
      </c>
    </row>
    <row r="304" spans="1:10" x14ac:dyDescent="0.25">
      <c r="A304">
        <v>999999993</v>
      </c>
      <c r="B304">
        <f>INDEX(calc_utili!$B$5:$BT$305,MATCH($A304,calc_utili!$B$5:$B$305,0),MATCH(B$5,calc_utili!$B$5:$BT$5,0))</f>
        <v>1.40096378824297</v>
      </c>
      <c r="C304">
        <f>INDEX(calc_utili!$B$5:$BT$305,MATCH($A304,calc_utili!$B$5:$B$305,0),MATCH(C$5,calc_utili!$B$5:$BT$5,0))</f>
        <v>2.3699958609644698</v>
      </c>
      <c r="D304">
        <f>INDEX(calc_utili!$B$5:$BT$305,MATCH($A304,calc_utili!$B$5:$B$305,0),MATCH(D$5,calc_utili!$B$5:$BT$5,0))</f>
        <v>0.50307709224457997</v>
      </c>
      <c r="E304">
        <f>INDEX(calc_utili!$B$5:$BT$305,MATCH($A304,calc_utili!$B$5:$B$305,0),MATCH(E$5,calc_utili!$B$5:$BT$5,0))</f>
        <v>-0.60746349989025705</v>
      </c>
      <c r="F304">
        <f>INDEX(calc_utili!$B$5:$BT$305,MATCH($A304,calc_utili!$B$5:$B$305,0),MATCH(F$5,calc_utili!$B$5:$BT$5,0))</f>
        <v>-0.46899283485478699</v>
      </c>
      <c r="G304">
        <f>INDEX(calc_utili!$B$5:$BT$305,MATCH(Prod_4!$A304,calc_utili!$B$5:$B$305,0),MATCH(Prod_4!G$5,calc_utili!$B$5:$BT$5,0))</f>
        <v>1.3794810630827117</v>
      </c>
      <c r="H304">
        <f t="shared" si="9"/>
        <v>4.5770614697896868</v>
      </c>
      <c r="J304" s="59">
        <f t="shared" si="8"/>
        <v>97.228265818085916</v>
      </c>
    </row>
    <row r="305" spans="1:10" x14ac:dyDescent="0.25">
      <c r="A305">
        <v>999999995</v>
      </c>
      <c r="B305">
        <f>INDEX(calc_utili!$B$5:$BT$305,MATCH($A305,calc_utili!$B$5:$B$305,0),MATCH(B$5,calc_utili!$B$5:$BT$5,0))</f>
        <v>2.1113510055229E-2</v>
      </c>
      <c r="C305">
        <f>INDEX(calc_utili!$B$5:$BT$305,MATCH($A305,calc_utili!$B$5:$B$305,0),MATCH(C$5,calc_utili!$B$5:$BT$5,0))</f>
        <v>5.7614594326519004</v>
      </c>
      <c r="D305">
        <f>INDEX(calc_utili!$B$5:$BT$305,MATCH($A305,calc_utili!$B$5:$B$305,0),MATCH(D$5,calc_utili!$B$5:$BT$5,0))</f>
        <v>0.45270292632211501</v>
      </c>
      <c r="E305">
        <f>INDEX(calc_utili!$B$5:$BT$305,MATCH($A305,calc_utili!$B$5:$B$305,0),MATCH(E$5,calc_utili!$B$5:$BT$5,0))</f>
        <v>-0.42546048459668001</v>
      </c>
      <c r="F305">
        <f>INDEX(calc_utili!$B$5:$BT$305,MATCH($A305,calc_utili!$B$5:$B$305,0),MATCH(F$5,calc_utili!$B$5:$BT$5,0))</f>
        <v>0.35338602584336398</v>
      </c>
      <c r="G305">
        <f>INDEX(calc_utili!$B$5:$BT$305,MATCH(Prod_4!$A305,calc_utili!$B$5:$B$305,0),MATCH(Prod_4!G$5,calc_utili!$B$5:$BT$5,0))</f>
        <v>2.0203765347848233</v>
      </c>
      <c r="H305">
        <f t="shared" si="9"/>
        <v>8.1835779450607511</v>
      </c>
      <c r="J305" s="59">
        <f t="shared" si="8"/>
        <v>3581.6466976851425</v>
      </c>
    </row>
    <row r="306" spans="1:10" x14ac:dyDescent="0.25">
      <c r="J306" s="52"/>
    </row>
    <row r="307" spans="1:10" x14ac:dyDescent="0.25">
      <c r="J307" s="52"/>
    </row>
    <row r="308" spans="1:10" x14ac:dyDescent="0.25">
      <c r="J308" s="52"/>
    </row>
    <row r="309" spans="1:10" x14ac:dyDescent="0.25">
      <c r="J309" s="52"/>
    </row>
    <row r="310" spans="1:10" x14ac:dyDescent="0.25">
      <c r="J310" s="52"/>
    </row>
    <row r="311" spans="1:10" x14ac:dyDescent="0.25">
      <c r="J311" s="52"/>
    </row>
    <row r="312" spans="1:10" x14ac:dyDescent="0.25">
      <c r="J312" s="52"/>
    </row>
    <row r="313" spans="1:10" x14ac:dyDescent="0.25">
      <c r="J313" s="52"/>
    </row>
    <row r="314" spans="1:10" x14ac:dyDescent="0.25">
      <c r="J314" s="52"/>
    </row>
    <row r="315" spans="1:10" x14ac:dyDescent="0.25">
      <c r="J315" s="52"/>
    </row>
    <row r="316" spans="1:10" x14ac:dyDescent="0.25">
      <c r="J316" s="52"/>
    </row>
    <row r="317" spans="1:10" x14ac:dyDescent="0.25">
      <c r="J317" s="52"/>
    </row>
    <row r="318" spans="1:10" x14ac:dyDescent="0.25">
      <c r="J318" s="52"/>
    </row>
    <row r="319" spans="1:10" x14ac:dyDescent="0.25">
      <c r="J319" s="52"/>
    </row>
    <row r="320" spans="1:10" x14ac:dyDescent="0.25">
      <c r="J320" s="52"/>
    </row>
    <row r="321" spans="10:10" x14ac:dyDescent="0.25">
      <c r="J321" s="52"/>
    </row>
    <row r="322" spans="10:10" x14ac:dyDescent="0.25">
      <c r="J322" s="52"/>
    </row>
    <row r="323" spans="10:10" x14ac:dyDescent="0.25">
      <c r="J323" s="52"/>
    </row>
    <row r="324" spans="10:10" x14ac:dyDescent="0.25">
      <c r="J324" s="52"/>
    </row>
    <row r="325" spans="10:10" x14ac:dyDescent="0.25">
      <c r="J325" s="52"/>
    </row>
    <row r="326" spans="10:10" x14ac:dyDescent="0.25">
      <c r="J326" s="52"/>
    </row>
    <row r="327" spans="10:10" x14ac:dyDescent="0.25">
      <c r="J327" s="52"/>
    </row>
    <row r="328" spans="10:10" x14ac:dyDescent="0.25">
      <c r="J328" s="52"/>
    </row>
    <row r="329" spans="10:10" x14ac:dyDescent="0.25">
      <c r="J329" s="52"/>
    </row>
    <row r="330" spans="10:10" x14ac:dyDescent="0.25">
      <c r="J330" s="52"/>
    </row>
    <row r="331" spans="10:10" x14ac:dyDescent="0.25">
      <c r="J331" s="52"/>
    </row>
    <row r="332" spans="10:10" x14ac:dyDescent="0.25">
      <c r="J332" s="52"/>
    </row>
    <row r="333" spans="10:10" x14ac:dyDescent="0.25">
      <c r="J333" s="52"/>
    </row>
    <row r="334" spans="10:10" x14ac:dyDescent="0.25">
      <c r="J334" s="52"/>
    </row>
    <row r="335" spans="10:10" x14ac:dyDescent="0.25">
      <c r="J335" s="52"/>
    </row>
    <row r="336" spans="10:10" x14ac:dyDescent="0.25">
      <c r="J336" s="52"/>
    </row>
    <row r="337" spans="10:10" x14ac:dyDescent="0.25">
      <c r="J337" s="52"/>
    </row>
    <row r="338" spans="10:10" x14ac:dyDescent="0.25">
      <c r="J338" s="52"/>
    </row>
    <row r="339" spans="10:10" x14ac:dyDescent="0.25">
      <c r="J339" s="52"/>
    </row>
    <row r="340" spans="10:10" x14ac:dyDescent="0.25">
      <c r="J340" s="52"/>
    </row>
    <row r="341" spans="10:10" x14ac:dyDescent="0.25">
      <c r="J341" s="52"/>
    </row>
    <row r="342" spans="10:10" x14ac:dyDescent="0.25">
      <c r="J342" s="52"/>
    </row>
    <row r="343" spans="10:10" x14ac:dyDescent="0.25">
      <c r="J343" s="52"/>
    </row>
    <row r="344" spans="10:10" x14ac:dyDescent="0.25">
      <c r="J344" s="52"/>
    </row>
    <row r="345" spans="10:10" x14ac:dyDescent="0.25">
      <c r="J345" s="52"/>
    </row>
    <row r="346" spans="10:10" x14ac:dyDescent="0.25">
      <c r="J346" s="52"/>
    </row>
    <row r="347" spans="10:10" x14ac:dyDescent="0.25">
      <c r="J347" s="52"/>
    </row>
    <row r="348" spans="10:10" x14ac:dyDescent="0.25">
      <c r="J348" s="52"/>
    </row>
    <row r="349" spans="10:10" x14ac:dyDescent="0.25">
      <c r="J349" s="52"/>
    </row>
    <row r="350" spans="10:10" x14ac:dyDescent="0.25">
      <c r="J350" s="52"/>
    </row>
    <row r="351" spans="10:10" x14ac:dyDescent="0.25">
      <c r="J351" s="52"/>
    </row>
    <row r="352" spans="10:10" x14ac:dyDescent="0.25">
      <c r="J352" s="5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10"/>
  <sheetViews>
    <sheetView topLeftCell="AR1" zoomScale="84" zoomScaleNormal="84" workbookViewId="0">
      <selection activeCell="J17" sqref="J17"/>
    </sheetView>
  </sheetViews>
  <sheetFormatPr defaultRowHeight="15" x14ac:dyDescent="0.25"/>
  <cols>
    <col min="1" max="3" width="9.140625" customWidth="1"/>
    <col min="4" max="4" width="11.28515625" bestFit="1" customWidth="1"/>
    <col min="5" max="5" width="10.7109375" customWidth="1"/>
    <col min="6" max="6" width="11.28515625" bestFit="1" customWidth="1"/>
    <col min="7" max="7" width="11.28515625" customWidth="1"/>
    <col min="8" max="9" width="13.7109375" bestFit="1" customWidth="1"/>
    <col min="10" max="10" width="13" bestFit="1" customWidth="1"/>
    <col min="11" max="11" width="13.7109375" bestFit="1" customWidth="1"/>
    <col min="12" max="12" width="13" bestFit="1" customWidth="1"/>
    <col min="13" max="16" width="13" customWidth="1"/>
    <col min="17" max="19" width="13.7109375" bestFit="1" customWidth="1"/>
    <col min="20" max="20" width="13.7109375" customWidth="1"/>
    <col min="21" max="21" width="17" bestFit="1" customWidth="1"/>
    <col min="22" max="22" width="16" bestFit="1" customWidth="1"/>
    <col min="23" max="24" width="18.28515625" bestFit="1" customWidth="1"/>
    <col min="25" max="25" width="25.140625" bestFit="1" customWidth="1"/>
    <col min="26" max="26" width="28.5703125" bestFit="1" customWidth="1"/>
    <col min="27" max="27" width="33.140625" bestFit="1" customWidth="1"/>
    <col min="28" max="28" width="26.28515625" bestFit="1" customWidth="1"/>
    <col min="29" max="29" width="17.42578125" style="70" customWidth="1"/>
    <col min="30" max="30" width="10.7109375" bestFit="1" customWidth="1"/>
    <col min="31" max="31" width="10.5703125" bestFit="1" customWidth="1"/>
    <col min="32" max="32" width="15.7109375" bestFit="1" customWidth="1"/>
    <col min="33" max="33" width="14.5703125" bestFit="1" customWidth="1"/>
    <col min="34" max="70" width="14.5703125" customWidth="1"/>
    <col min="71" max="71" width="14.42578125" bestFit="1" customWidth="1"/>
    <col min="72" max="72" width="13.7109375" bestFit="1" customWidth="1"/>
    <col min="73" max="73" width="14.85546875" bestFit="1" customWidth="1"/>
    <col min="74" max="74" width="13" bestFit="1" customWidth="1"/>
    <col min="75" max="77" width="7.7109375" customWidth="1"/>
    <col min="80" max="80" width="11.42578125" customWidth="1"/>
    <col min="81" max="81" width="19.5703125" customWidth="1"/>
    <col min="82" max="82" width="12.42578125" bestFit="1" customWidth="1"/>
    <col min="83" max="83" width="13.42578125" bestFit="1" customWidth="1"/>
    <col min="84" max="84" width="11.28515625" bestFit="1" customWidth="1"/>
    <col min="86" max="86" width="7.7109375" bestFit="1" customWidth="1"/>
    <col min="87" max="88" width="11.7109375" customWidth="1"/>
    <col min="89" max="89" width="18.85546875" customWidth="1"/>
    <col min="90" max="90" width="12.42578125" customWidth="1"/>
    <col min="91" max="91" width="10.28515625" customWidth="1"/>
    <col min="93" max="93" width="10.85546875" customWidth="1"/>
  </cols>
  <sheetData>
    <row r="1" spans="1:93" ht="30.75" customHeight="1" x14ac:dyDescent="0.25">
      <c r="A1" s="40"/>
      <c r="B1" s="40"/>
      <c r="C1" s="128"/>
      <c r="D1" s="128"/>
      <c r="E1" s="128"/>
      <c r="F1" s="128"/>
      <c r="G1" s="128"/>
      <c r="H1" s="128"/>
      <c r="I1" s="128"/>
      <c r="J1" s="128"/>
      <c r="K1" s="128"/>
      <c r="L1" s="128"/>
      <c r="M1" s="128"/>
      <c r="N1" s="128"/>
      <c r="O1" s="128"/>
      <c r="P1" s="128"/>
      <c r="Q1" s="128"/>
      <c r="R1" s="128"/>
      <c r="S1" s="128"/>
      <c r="T1" s="128"/>
      <c r="U1" s="128"/>
      <c r="V1" s="128"/>
      <c r="W1" s="41"/>
      <c r="X1" s="40"/>
      <c r="Y1" s="65"/>
      <c r="Z1" s="65"/>
      <c r="AA1" s="65"/>
      <c r="AB1" s="40"/>
      <c r="AC1" s="82"/>
      <c r="AD1" s="40"/>
      <c r="AE1" s="40"/>
      <c r="AF1" s="40"/>
      <c r="AG1" s="40"/>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S1" s="40"/>
      <c r="BT1" s="40"/>
      <c r="BU1" s="40"/>
      <c r="BV1" s="40"/>
      <c r="BW1" s="40"/>
      <c r="BX1" s="40"/>
      <c r="BY1" s="40"/>
    </row>
    <row r="2" spans="1:93" x14ac:dyDescent="0.25">
      <c r="A2" s="40"/>
      <c r="B2" s="40"/>
      <c r="C2" s="40"/>
      <c r="D2" s="65"/>
      <c r="E2" s="65"/>
      <c r="F2" s="65"/>
      <c r="G2" s="65"/>
      <c r="H2" s="65"/>
      <c r="I2" s="65"/>
      <c r="J2" s="40"/>
      <c r="K2" s="40"/>
      <c r="L2" s="40"/>
      <c r="M2" s="40"/>
      <c r="N2" s="40"/>
      <c r="O2" s="65"/>
      <c r="P2" s="65"/>
      <c r="Q2" s="40"/>
      <c r="R2" s="40"/>
      <c r="S2" s="40"/>
      <c r="T2" s="65"/>
      <c r="U2" s="40"/>
      <c r="V2" s="40"/>
      <c r="W2" s="40"/>
      <c r="X2" s="40"/>
      <c r="Y2" s="65"/>
      <c r="Z2" s="65"/>
      <c r="AA2" s="65"/>
      <c r="AB2" s="40"/>
      <c r="AC2" s="82"/>
      <c r="AD2" s="40"/>
      <c r="AE2" s="40"/>
      <c r="AF2" s="40"/>
      <c r="AG2" s="40"/>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S2" s="40"/>
      <c r="BT2" s="40"/>
      <c r="BU2" s="40"/>
      <c r="BV2" s="40"/>
      <c r="BW2" s="40"/>
      <c r="BX2" s="40"/>
      <c r="BY2" s="40"/>
      <c r="BZ2" s="40"/>
      <c r="CA2" s="40"/>
      <c r="CB2" s="40"/>
    </row>
    <row r="3" spans="1:93" x14ac:dyDescent="0.25">
      <c r="A3" s="42" t="s">
        <v>35</v>
      </c>
      <c r="B3" s="40"/>
      <c r="C3" s="40"/>
      <c r="D3" s="65"/>
      <c r="E3" s="65"/>
      <c r="F3" s="65"/>
      <c r="G3" s="65"/>
      <c r="H3" s="65"/>
      <c r="I3" s="65"/>
      <c r="J3" s="40"/>
      <c r="K3" s="40"/>
      <c r="L3" s="40"/>
      <c r="M3" s="40"/>
      <c r="N3" s="40"/>
      <c r="O3" s="65"/>
      <c r="P3" s="65"/>
      <c r="Q3" s="40"/>
      <c r="R3" s="40"/>
      <c r="S3" s="40"/>
      <c r="T3" s="65"/>
      <c r="U3" s="40"/>
      <c r="V3" s="40"/>
      <c r="W3" s="40"/>
      <c r="X3" s="40"/>
      <c r="Y3" s="65"/>
      <c r="Z3" s="65"/>
      <c r="AA3" s="65"/>
      <c r="AB3" s="40"/>
      <c r="AC3" s="82"/>
      <c r="AD3" s="8" t="s">
        <v>7</v>
      </c>
      <c r="AE3" s="40"/>
      <c r="AF3" s="40"/>
      <c r="AG3" s="40"/>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40"/>
      <c r="BT3" s="40"/>
      <c r="BU3" s="40"/>
      <c r="BV3" s="40"/>
      <c r="BW3" s="40"/>
      <c r="BX3" s="40"/>
      <c r="BY3" s="40"/>
    </row>
    <row r="4" spans="1:93" ht="15.75" thickBot="1" x14ac:dyDescent="0.3">
      <c r="BW4" s="43" t="s">
        <v>17</v>
      </c>
      <c r="BX4" s="43"/>
      <c r="BY4" s="43"/>
      <c r="CA4" s="54"/>
      <c r="CB4" s="54"/>
      <c r="CC4" s="54"/>
      <c r="CD4" s="54"/>
      <c r="CE4" s="54"/>
      <c r="CF4" s="54"/>
      <c r="CG4" s="54"/>
    </row>
    <row r="5" spans="1:93" ht="51.75" thickBot="1" x14ac:dyDescent="0.3">
      <c r="A5" s="44" t="s">
        <v>18</v>
      </c>
      <c r="B5" s="44" t="s">
        <v>19</v>
      </c>
      <c r="C5" s="60" t="s">
        <v>20</v>
      </c>
      <c r="D5" s="109" t="s">
        <v>70</v>
      </c>
      <c r="E5" s="109" t="s">
        <v>72</v>
      </c>
      <c r="F5" s="104" t="s">
        <v>32</v>
      </c>
      <c r="G5" s="109" t="s">
        <v>69</v>
      </c>
      <c r="H5" s="109" t="s">
        <v>76</v>
      </c>
      <c r="I5" s="104" t="s">
        <v>77</v>
      </c>
      <c r="J5" s="73" t="s">
        <v>10</v>
      </c>
      <c r="K5" s="74" t="s">
        <v>36</v>
      </c>
      <c r="L5" s="75" t="s">
        <v>11</v>
      </c>
      <c r="M5" s="72" t="s">
        <v>37</v>
      </c>
      <c r="N5" s="72" t="s">
        <v>38</v>
      </c>
      <c r="O5" s="72" t="s">
        <v>39</v>
      </c>
      <c r="P5" s="71" t="s">
        <v>40</v>
      </c>
      <c r="Q5" s="76" t="s">
        <v>51</v>
      </c>
      <c r="R5" s="77" t="s">
        <v>50</v>
      </c>
      <c r="S5" s="77" t="s">
        <v>52</v>
      </c>
      <c r="T5" s="78" t="s">
        <v>53</v>
      </c>
      <c r="U5" s="79" t="s">
        <v>55</v>
      </c>
      <c r="V5" s="80" t="s">
        <v>67</v>
      </c>
      <c r="W5" s="81" t="s">
        <v>54</v>
      </c>
      <c r="X5" s="84" t="s">
        <v>56</v>
      </c>
      <c r="Y5" s="75" t="s">
        <v>57</v>
      </c>
      <c r="Z5" s="75" t="s">
        <v>58</v>
      </c>
      <c r="AA5" s="75" t="s">
        <v>59</v>
      </c>
      <c r="AB5" s="85" t="s">
        <v>60</v>
      </c>
      <c r="AC5" s="87" t="s">
        <v>61</v>
      </c>
      <c r="AD5" s="88" t="s">
        <v>62</v>
      </c>
      <c r="AE5" s="88" t="s">
        <v>63</v>
      </c>
      <c r="AF5" s="89" t="s">
        <v>64</v>
      </c>
      <c r="AG5" s="90" t="s">
        <v>30</v>
      </c>
      <c r="AH5" s="91">
        <v>350</v>
      </c>
      <c r="AI5" s="91">
        <v>380</v>
      </c>
      <c r="AJ5" s="91">
        <v>450</v>
      </c>
      <c r="AK5" s="91">
        <v>460</v>
      </c>
      <c r="AL5" s="91">
        <v>480</v>
      </c>
      <c r="AM5" s="91">
        <v>500</v>
      </c>
      <c r="AN5" s="91">
        <v>520</v>
      </c>
      <c r="AO5" s="91">
        <v>550</v>
      </c>
      <c r="AP5" s="91">
        <v>560</v>
      </c>
      <c r="AQ5" s="91">
        <v>580</v>
      </c>
      <c r="AR5" s="91">
        <v>600</v>
      </c>
      <c r="AS5" s="91">
        <v>610</v>
      </c>
      <c r="AT5" s="91">
        <v>620</v>
      </c>
      <c r="AU5" s="91">
        <v>650</v>
      </c>
      <c r="AV5" s="91">
        <v>680</v>
      </c>
      <c r="AW5" s="91">
        <v>700</v>
      </c>
      <c r="AX5" s="91">
        <v>730</v>
      </c>
      <c r="AY5" s="91">
        <v>750</v>
      </c>
      <c r="AZ5" s="91">
        <v>780</v>
      </c>
      <c r="BA5" s="91">
        <v>800</v>
      </c>
      <c r="BB5" s="91">
        <v>830</v>
      </c>
      <c r="BC5" s="91">
        <v>845</v>
      </c>
      <c r="BD5" s="91">
        <v>850</v>
      </c>
      <c r="BE5" s="91">
        <v>870</v>
      </c>
      <c r="BF5" s="91">
        <v>880</v>
      </c>
      <c r="BG5" s="91">
        <v>900</v>
      </c>
      <c r="BH5" s="91">
        <v>950</v>
      </c>
      <c r="BI5" s="91">
        <v>960</v>
      </c>
      <c r="BJ5" s="91">
        <v>1000</v>
      </c>
      <c r="BK5" s="91">
        <v>1010</v>
      </c>
      <c r="BL5" s="91">
        <v>1020</v>
      </c>
      <c r="BM5" s="91">
        <v>1040</v>
      </c>
      <c r="BN5" s="91">
        <v>1110</v>
      </c>
      <c r="BO5" s="91">
        <v>1114</v>
      </c>
      <c r="BP5" s="91">
        <v>1150</v>
      </c>
      <c r="BQ5" s="91">
        <v>1200</v>
      </c>
      <c r="BR5" s="91">
        <v>1250</v>
      </c>
      <c r="BS5" s="125" t="s">
        <v>100</v>
      </c>
      <c r="BT5" s="92" t="s">
        <v>31</v>
      </c>
      <c r="BU5" s="120" t="s">
        <v>101</v>
      </c>
      <c r="BV5" s="121" t="s">
        <v>102</v>
      </c>
      <c r="BW5" s="119"/>
      <c r="BX5" s="45"/>
      <c r="BY5" s="45"/>
      <c r="CA5" s="14" t="s">
        <v>4</v>
      </c>
      <c r="CB5" s="14" t="s">
        <v>8</v>
      </c>
      <c r="CC5" s="14" t="s">
        <v>33</v>
      </c>
      <c r="CD5" s="14" t="s">
        <v>34</v>
      </c>
      <c r="CE5" s="14" t="s">
        <v>9</v>
      </c>
      <c r="CF5" s="14" t="s">
        <v>5</v>
      </c>
      <c r="CG5" s="46"/>
      <c r="CH5" s="14" t="s">
        <v>4</v>
      </c>
      <c r="CI5" s="14" t="s">
        <v>8</v>
      </c>
      <c r="CJ5" s="14" t="s">
        <v>33</v>
      </c>
      <c r="CK5" s="14" t="s">
        <v>34</v>
      </c>
      <c r="CL5" s="14" t="s">
        <v>9</v>
      </c>
      <c r="CM5" s="126" t="s">
        <v>5</v>
      </c>
    </row>
    <row r="6" spans="1:93" x14ac:dyDescent="0.25">
      <c r="A6" s="47">
        <v>0</v>
      </c>
      <c r="B6" s="47">
        <v>4</v>
      </c>
      <c r="C6" s="47">
        <v>0.78204667828919505</v>
      </c>
      <c r="D6" s="103" t="s">
        <v>88</v>
      </c>
      <c r="E6" s="103" t="s">
        <v>10</v>
      </c>
      <c r="F6" s="103" t="s">
        <v>98</v>
      </c>
      <c r="G6" s="103" t="s">
        <v>83</v>
      </c>
      <c r="H6" s="103"/>
      <c r="I6" s="103"/>
      <c r="J6" s="53">
        <v>6.2938553466090097</v>
      </c>
      <c r="K6" s="53">
        <v>-0.595934678827164</v>
      </c>
      <c r="L6" s="53">
        <v>-1.51080008621463</v>
      </c>
      <c r="M6" s="53">
        <v>-1.80886107341983</v>
      </c>
      <c r="N6" s="53">
        <v>0.22992552224717899</v>
      </c>
      <c r="O6" s="53">
        <v>-1.39017840413705</v>
      </c>
      <c r="P6" s="53">
        <v>-1.21800662625749</v>
      </c>
      <c r="Q6" s="53">
        <v>-0.27907106073311599</v>
      </c>
      <c r="R6" s="53">
        <v>0.23438361867809801</v>
      </c>
      <c r="S6" s="53">
        <v>0.33154378592890399</v>
      </c>
      <c r="T6" s="53">
        <v>-0.28685634387389403</v>
      </c>
      <c r="U6" s="53">
        <v>-0.469190803935846</v>
      </c>
      <c r="V6" s="53">
        <v>-0.17901044835961799</v>
      </c>
      <c r="W6" s="53">
        <v>0.64820125229547398</v>
      </c>
      <c r="X6" s="53">
        <v>0.85335835465149701</v>
      </c>
      <c r="Y6" s="53">
        <v>-0.41399220557613903</v>
      </c>
      <c r="Z6" s="53">
        <v>-0.107554437065981</v>
      </c>
      <c r="AA6" s="53">
        <v>-0.84308275787748599</v>
      </c>
      <c r="AB6" s="53">
        <v>0.51127104586812799</v>
      </c>
      <c r="AC6" s="86">
        <v>-0.59189219225180401</v>
      </c>
      <c r="AD6" s="53">
        <v>0.245383953297198</v>
      </c>
      <c r="AE6" s="53">
        <v>-0.92346477658780901</v>
      </c>
      <c r="AF6" s="53">
        <v>1.26997301554241</v>
      </c>
      <c r="AG6" s="53">
        <v>4.4271628735504098</v>
      </c>
      <c r="AH6">
        <f>AH$5*$BU6 + $BV6</f>
        <v>4.1625508397290059</v>
      </c>
      <c r="AI6">
        <f>AI$5*$BU6 + $BV6</f>
        <v>3.8572292622427709</v>
      </c>
      <c r="AJ6">
        <f t="shared" ref="AJ6:AW21" si="0">AJ$5*$BU6 + $BV6</f>
        <v>3.1448122481082219</v>
      </c>
      <c r="AK6">
        <f t="shared" si="0"/>
        <v>3.0430383889461439</v>
      </c>
      <c r="AL6">
        <f t="shared" si="0"/>
        <v>2.8394906706219869</v>
      </c>
      <c r="AM6">
        <f t="shared" si="0"/>
        <v>2.6359429522978299</v>
      </c>
      <c r="AN6">
        <f t="shared" si="0"/>
        <v>2.432395233973673</v>
      </c>
      <c r="AO6">
        <f t="shared" si="0"/>
        <v>2.127073656487438</v>
      </c>
      <c r="AP6">
        <f t="shared" si="0"/>
        <v>2.0252997973253599</v>
      </c>
      <c r="AQ6">
        <f t="shared" si="0"/>
        <v>1.821752079001203</v>
      </c>
      <c r="AR6">
        <f t="shared" si="0"/>
        <v>1.618204360677046</v>
      </c>
      <c r="AS6">
        <f t="shared" si="0"/>
        <v>1.5164305015149679</v>
      </c>
      <c r="AT6">
        <f t="shared" si="0"/>
        <v>1.414656642352889</v>
      </c>
      <c r="AU6">
        <f t="shared" si="0"/>
        <v>1.109335064866654</v>
      </c>
      <c r="AV6">
        <f t="shared" si="0"/>
        <v>0.804013487380419</v>
      </c>
      <c r="AW6">
        <f t="shared" si="0"/>
        <v>0.60046576905626203</v>
      </c>
      <c r="AX6">
        <f t="shared" ref="AX6:BR18" si="1">AX$5*$BU6 + $BV6</f>
        <v>0.29514419157002703</v>
      </c>
      <c r="AY6">
        <f t="shared" si="1"/>
        <v>9.1596473245870058E-2</v>
      </c>
      <c r="AZ6">
        <f t="shared" si="1"/>
        <v>-0.21372510424036495</v>
      </c>
      <c r="BA6">
        <f t="shared" si="1"/>
        <v>-0.41727282256452192</v>
      </c>
      <c r="BB6">
        <f t="shared" si="1"/>
        <v>-0.72259440005075781</v>
      </c>
      <c r="BC6">
        <f t="shared" si="1"/>
        <v>-0.87525518879387398</v>
      </c>
      <c r="BD6">
        <f t="shared" si="1"/>
        <v>-0.92614211837491389</v>
      </c>
      <c r="BE6">
        <f t="shared" si="1"/>
        <v>-1.12968983669907</v>
      </c>
      <c r="BF6">
        <f t="shared" si="1"/>
        <v>-1.2314636958611498</v>
      </c>
      <c r="BG6">
        <f t="shared" si="1"/>
        <v>-1.4350114141853059</v>
      </c>
      <c r="BH6">
        <f t="shared" si="1"/>
        <v>-1.9438807099956978</v>
      </c>
      <c r="BI6">
        <f t="shared" si="1"/>
        <v>-2.0456545691577759</v>
      </c>
      <c r="BJ6">
        <f t="shared" si="1"/>
        <v>-2.4527500058060898</v>
      </c>
      <c r="BK6">
        <f t="shared" si="1"/>
        <v>-2.5545238649681679</v>
      </c>
      <c r="BL6">
        <f t="shared" si="1"/>
        <v>-2.6562977241302459</v>
      </c>
      <c r="BM6">
        <f t="shared" si="1"/>
        <v>-2.8598454424544038</v>
      </c>
      <c r="BN6">
        <f t="shared" si="1"/>
        <v>-3.5722624565889518</v>
      </c>
      <c r="BO6">
        <f t="shared" si="1"/>
        <v>-3.6129720002537837</v>
      </c>
      <c r="BP6">
        <f t="shared" si="1"/>
        <v>-3.9793578932372657</v>
      </c>
      <c r="BQ6">
        <f t="shared" si="1"/>
        <v>-4.4882271890476577</v>
      </c>
      <c r="BR6">
        <f t="shared" si="1"/>
        <v>-4.9970964848580497</v>
      </c>
      <c r="BS6" s="53">
        <v>-4.4271628735504098</v>
      </c>
      <c r="BT6" s="53">
        <v>5.7251226868488096</v>
      </c>
      <c r="BU6" s="53">
        <f>(BS6-AG6)/(1194-324)</f>
        <v>-1.0177385916207839E-2</v>
      </c>
      <c r="BV6" s="117">
        <f>AG6-BU6*324</f>
        <v>7.7246359104017497</v>
      </c>
      <c r="CA6">
        <f>MAX(J6:P6)-MIN(J6:P6)</f>
        <v>8.1027164200288393</v>
      </c>
      <c r="CB6">
        <f>MAX(Q6:T6)-MIN(Q6:T6)</f>
        <v>0.61840012980279802</v>
      </c>
      <c r="CC6">
        <f>MAX(U6:W6)-MIN(U6:W6)</f>
        <v>1.11739205623132</v>
      </c>
      <c r="CD6">
        <f>MAX(X6:AB6)-MIN(X6:AB6)</f>
        <v>1.6964411125289831</v>
      </c>
      <c r="CE6">
        <f>MAX(AC6:AF6)-MIN(AC6:AF6)</f>
        <v>2.1934377921302191</v>
      </c>
      <c r="CF6">
        <f>AG6-BS6</f>
        <v>8.8543257471008197</v>
      </c>
      <c r="CH6" s="127">
        <v>35.880172269476702</v>
      </c>
      <c r="CI6" s="127">
        <v>2.7383783460500499</v>
      </c>
      <c r="CJ6" s="127">
        <v>4.9479973618503896</v>
      </c>
      <c r="CK6" s="127">
        <v>7.5121226274319</v>
      </c>
      <c r="CL6" s="127">
        <v>9.7129063593382892</v>
      </c>
      <c r="CM6" s="127">
        <v>39.208423035852697</v>
      </c>
      <c r="CO6" s="69"/>
    </row>
    <row r="7" spans="1:93" x14ac:dyDescent="0.25">
      <c r="A7" s="47"/>
      <c r="B7" s="47"/>
      <c r="C7" s="47"/>
      <c r="D7" s="47"/>
      <c r="E7" s="47"/>
      <c r="F7" s="47"/>
      <c r="G7" s="47"/>
      <c r="H7" s="47"/>
      <c r="I7" s="47"/>
      <c r="J7" s="48"/>
      <c r="K7" s="48"/>
      <c r="L7" s="48"/>
      <c r="M7" s="53"/>
      <c r="N7" s="53"/>
      <c r="O7" s="53"/>
      <c r="P7" s="53"/>
      <c r="Q7" s="48"/>
      <c r="R7" s="48"/>
      <c r="S7" s="48"/>
      <c r="T7" s="48"/>
      <c r="U7" s="48"/>
      <c r="V7" s="48"/>
      <c r="W7" s="48"/>
      <c r="X7" s="48"/>
      <c r="Y7" s="48"/>
      <c r="Z7" s="48"/>
      <c r="AA7" s="48"/>
      <c r="AB7" s="48"/>
      <c r="AC7" s="83"/>
      <c r="AD7" s="48"/>
      <c r="AE7" s="48"/>
      <c r="AF7" s="48"/>
      <c r="AG7" s="48"/>
      <c r="BS7" s="48"/>
      <c r="BT7" s="48"/>
      <c r="BU7" s="53"/>
      <c r="BV7" s="117"/>
      <c r="CH7" s="127"/>
      <c r="CI7" s="127"/>
      <c r="CJ7" s="127"/>
      <c r="CK7" s="127"/>
      <c r="CL7" s="127"/>
      <c r="CM7" s="127"/>
      <c r="CO7" s="69"/>
    </row>
    <row r="8" spans="1:93" x14ac:dyDescent="0.25">
      <c r="A8" s="47">
        <v>2</v>
      </c>
      <c r="B8" s="47">
        <v>6</v>
      </c>
      <c r="C8" s="47">
        <v>0.71727110256769799</v>
      </c>
      <c r="D8" s="47" t="s">
        <v>88</v>
      </c>
      <c r="E8" s="47" t="s">
        <v>10</v>
      </c>
      <c r="F8" s="47" t="s">
        <v>98</v>
      </c>
      <c r="G8" s="47" t="s">
        <v>84</v>
      </c>
      <c r="H8" s="47"/>
      <c r="I8" s="47"/>
      <c r="J8" s="48">
        <v>4.3809399693020996</v>
      </c>
      <c r="K8" s="48">
        <v>-0.869476068571434</v>
      </c>
      <c r="L8" s="48">
        <v>0.71276988848065204</v>
      </c>
      <c r="M8" s="53">
        <v>-2.7976495193915198</v>
      </c>
      <c r="N8" s="53">
        <v>-0.12996171981643401</v>
      </c>
      <c r="O8" s="53">
        <v>0.87893420530186295</v>
      </c>
      <c r="P8" s="53">
        <v>-2.1755567553052599</v>
      </c>
      <c r="Q8" s="48">
        <v>-0.55988018856007304</v>
      </c>
      <c r="R8" s="48">
        <v>-1.1352766310379301</v>
      </c>
      <c r="S8" s="48">
        <v>0.39432626458397002</v>
      </c>
      <c r="T8" s="48">
        <v>1.30083055501403</v>
      </c>
      <c r="U8" s="48">
        <v>0.52564871866746998</v>
      </c>
      <c r="V8" s="48">
        <v>-0.26014342244345401</v>
      </c>
      <c r="W8" s="48">
        <v>-0.26550529622401903</v>
      </c>
      <c r="X8" s="48">
        <v>0.74249939497114803</v>
      </c>
      <c r="Y8" s="48">
        <v>-1.0236349075328399</v>
      </c>
      <c r="Z8" s="48">
        <v>-0.66501415024274402</v>
      </c>
      <c r="AA8" s="48">
        <v>0.40117046166201398</v>
      </c>
      <c r="AB8" s="48">
        <v>0.54497920114241705</v>
      </c>
      <c r="AC8" s="83">
        <v>-0.1788022850963</v>
      </c>
      <c r="AD8" s="48">
        <v>-0.172994127199847</v>
      </c>
      <c r="AE8" s="48">
        <v>6.4885499175469194E-2</v>
      </c>
      <c r="AF8" s="48">
        <v>0.28691091312067801</v>
      </c>
      <c r="AG8" s="48">
        <v>5.2464821599618103</v>
      </c>
      <c r="AH8">
        <f t="shared" ref="AH8:AL70" si="2">AH$5*$BU8 + $BV8</f>
        <v>4.9328993182169665</v>
      </c>
      <c r="AI8">
        <f t="shared" si="2"/>
        <v>4.5710729623575306</v>
      </c>
      <c r="AJ8">
        <f t="shared" si="0"/>
        <v>3.7268114653521822</v>
      </c>
      <c r="AK8">
        <f t="shared" si="0"/>
        <v>3.6062026800657039</v>
      </c>
      <c r="AL8">
        <f t="shared" si="0"/>
        <v>3.3649851094927472</v>
      </c>
      <c r="AM8">
        <f t="shared" si="0"/>
        <v>3.1237675389197905</v>
      </c>
      <c r="AN8">
        <f t="shared" si="0"/>
        <v>2.8825499683468339</v>
      </c>
      <c r="AO8">
        <f t="shared" si="0"/>
        <v>2.520723612487398</v>
      </c>
      <c r="AP8">
        <f t="shared" si="0"/>
        <v>2.4001148272009196</v>
      </c>
      <c r="AQ8">
        <f t="shared" si="0"/>
        <v>2.1588972566279629</v>
      </c>
      <c r="AR8">
        <f t="shared" si="0"/>
        <v>1.9176796860550063</v>
      </c>
      <c r="AS8">
        <f t="shared" si="0"/>
        <v>1.7970709007685279</v>
      </c>
      <c r="AT8">
        <f t="shared" si="0"/>
        <v>1.6764621154820496</v>
      </c>
      <c r="AU8">
        <f t="shared" ref="AU8:BJ32" si="3">AU$5*$BU8 + $BV8</f>
        <v>1.3146357596226146</v>
      </c>
      <c r="AV8">
        <f t="shared" si="3"/>
        <v>0.95280940376317957</v>
      </c>
      <c r="AW8">
        <f t="shared" si="3"/>
        <v>0.7115918331902229</v>
      </c>
      <c r="AX8">
        <f t="shared" si="1"/>
        <v>0.34976547733078789</v>
      </c>
      <c r="AY8">
        <f t="shared" si="1"/>
        <v>0.10854790675783121</v>
      </c>
      <c r="AZ8">
        <f t="shared" si="1"/>
        <v>-0.25327844910160557</v>
      </c>
      <c r="BA8">
        <f t="shared" si="1"/>
        <v>-0.49449601967456225</v>
      </c>
      <c r="BB8">
        <f t="shared" si="1"/>
        <v>-0.85632237553399726</v>
      </c>
      <c r="BC8">
        <f t="shared" si="1"/>
        <v>-1.0372355534637148</v>
      </c>
      <c r="BD8">
        <f t="shared" si="1"/>
        <v>-1.0975399461069539</v>
      </c>
      <c r="BE8">
        <f t="shared" si="1"/>
        <v>-1.3387575166799106</v>
      </c>
      <c r="BF8">
        <f t="shared" si="1"/>
        <v>-1.4593663019663889</v>
      </c>
      <c r="BG8">
        <f t="shared" si="1"/>
        <v>-1.7005838725393456</v>
      </c>
      <c r="BH8">
        <f t="shared" si="1"/>
        <v>-2.3036277989717373</v>
      </c>
      <c r="BI8">
        <f t="shared" si="1"/>
        <v>-2.4242365842582156</v>
      </c>
      <c r="BJ8">
        <f t="shared" si="1"/>
        <v>-2.906671725404129</v>
      </c>
      <c r="BK8">
        <f t="shared" si="1"/>
        <v>-3.0272805106906073</v>
      </c>
      <c r="BL8">
        <f t="shared" si="1"/>
        <v>-3.1478892959770857</v>
      </c>
      <c r="BM8">
        <f t="shared" si="1"/>
        <v>-3.3891068665500423</v>
      </c>
      <c r="BN8">
        <f t="shared" si="1"/>
        <v>-4.2333683635553925</v>
      </c>
      <c r="BO8">
        <f t="shared" si="1"/>
        <v>-4.2816118776699827</v>
      </c>
      <c r="BP8">
        <f t="shared" si="1"/>
        <v>-4.7158035047013058</v>
      </c>
      <c r="BQ8">
        <f t="shared" si="1"/>
        <v>-5.3188474311336975</v>
      </c>
      <c r="BR8">
        <f t="shared" si="1"/>
        <v>-5.9218913575660892</v>
      </c>
      <c r="BS8" s="48">
        <v>-5.2464821599618103</v>
      </c>
      <c r="BT8" s="48">
        <v>4.55729475365382</v>
      </c>
      <c r="BU8" s="53">
        <f t="shared" ref="BU8:BU39" si="4">(BS8-AG8)/(1194-324)</f>
        <v>-1.206087852864784E-2</v>
      </c>
      <c r="BV8" s="117">
        <f t="shared" ref="BV8:BV39" si="5">AG8-BU8*324</f>
        <v>9.1542068032437101</v>
      </c>
      <c r="CA8">
        <f t="shared" ref="CA8:CA70" si="6">MAX(J8:P8)-MIN(J8:P8)</f>
        <v>7.1785894886936195</v>
      </c>
      <c r="CB8">
        <f t="shared" ref="CB8:CB70" si="7">MAX(Q8:T8)-MIN(Q8:T8)</f>
        <v>2.4361071860519603</v>
      </c>
      <c r="CC8">
        <f t="shared" ref="CC8:CC70" si="8">MAX(U8:W8)-MIN(U8:W8)</f>
        <v>0.79115401489148907</v>
      </c>
      <c r="CD8">
        <f t="shared" ref="CD8:CD70" si="9">MAX(X8:AB8)-MIN(X8:AB8)</f>
        <v>1.766134302503988</v>
      </c>
      <c r="CE8">
        <f t="shared" ref="CE8:CE70" si="10">MAX(AC8:AF8)-MIN(AC8:AF8)</f>
        <v>0.46571319821697799</v>
      </c>
      <c r="CF8">
        <f t="shared" ref="CF8:CF70" si="11">AG8-BS8</f>
        <v>10.492964319923621</v>
      </c>
      <c r="CH8" s="127">
        <v>31.034949757719701</v>
      </c>
      <c r="CI8" s="127">
        <v>10.5319386548877</v>
      </c>
      <c r="CJ8" s="127">
        <v>3.4203690211632201</v>
      </c>
      <c r="CK8" s="127">
        <v>7.6354678631402599</v>
      </c>
      <c r="CL8" s="127">
        <v>2.01340189892947</v>
      </c>
      <c r="CM8" s="127">
        <v>45.363872804159698</v>
      </c>
      <c r="CO8" s="69"/>
    </row>
    <row r="9" spans="1:93" x14ac:dyDescent="0.25">
      <c r="A9" s="47">
        <v>3</v>
      </c>
      <c r="B9" s="47">
        <v>7</v>
      </c>
      <c r="C9" s="47">
        <v>0.77977807792301801</v>
      </c>
      <c r="D9" s="47" t="s">
        <v>88</v>
      </c>
      <c r="E9" s="47" t="s">
        <v>10</v>
      </c>
      <c r="F9" s="47" t="s">
        <v>98</v>
      </c>
      <c r="G9" s="47" t="s">
        <v>84</v>
      </c>
      <c r="H9" s="47"/>
      <c r="I9" s="47"/>
      <c r="J9" s="48">
        <v>7.2550643149195704</v>
      </c>
      <c r="K9" s="48">
        <v>0.34285233072336901</v>
      </c>
      <c r="L9" s="48">
        <v>-1.48630340237686</v>
      </c>
      <c r="M9" s="53">
        <v>-2.1827065645282402</v>
      </c>
      <c r="N9" s="53">
        <v>0.23059321868876501</v>
      </c>
      <c r="O9" s="53">
        <v>-2.2302060130101999</v>
      </c>
      <c r="P9" s="53">
        <v>-1.92929388441639</v>
      </c>
      <c r="Q9" s="48">
        <v>-0.98567874186620097</v>
      </c>
      <c r="R9" s="48">
        <v>-0.106819622167103</v>
      </c>
      <c r="S9" s="48">
        <v>7.1540480069694004E-2</v>
      </c>
      <c r="T9" s="48">
        <v>1.02095788396364</v>
      </c>
      <c r="U9" s="48">
        <v>-0.57364988265399997</v>
      </c>
      <c r="V9" s="48">
        <v>0.54651146121307204</v>
      </c>
      <c r="W9" s="48">
        <v>2.7138421440933799E-2</v>
      </c>
      <c r="X9" s="48">
        <v>-0.86031496091339399</v>
      </c>
      <c r="Y9" s="48">
        <v>0.52548719972762203</v>
      </c>
      <c r="Z9" s="48">
        <v>0.72420490377389302</v>
      </c>
      <c r="AA9" s="48">
        <v>3.0097116820392102E-2</v>
      </c>
      <c r="AB9" s="48">
        <v>-0.41947425940850802</v>
      </c>
      <c r="AC9" s="83">
        <v>0.64907039829484303</v>
      </c>
      <c r="AD9" s="48">
        <v>-5.3560289422351998E-2</v>
      </c>
      <c r="AE9" s="48">
        <v>-2.17374704227452</v>
      </c>
      <c r="AF9" s="48">
        <v>1.5782369334020401</v>
      </c>
      <c r="AG9" s="48">
        <v>2.4812414576764699</v>
      </c>
      <c r="AH9">
        <f t="shared" si="2"/>
        <v>2.3329373705509795</v>
      </c>
      <c r="AI9">
        <f t="shared" si="2"/>
        <v>2.1618172700215679</v>
      </c>
      <c r="AJ9">
        <f t="shared" si="0"/>
        <v>1.7625370354529406</v>
      </c>
      <c r="AK9">
        <f t="shared" si="0"/>
        <v>1.7054970019431366</v>
      </c>
      <c r="AL9">
        <f t="shared" si="0"/>
        <v>1.591416934923529</v>
      </c>
      <c r="AM9">
        <f t="shared" si="0"/>
        <v>1.4773368679039209</v>
      </c>
      <c r="AN9">
        <f t="shared" si="0"/>
        <v>1.3632568008843133</v>
      </c>
      <c r="AO9">
        <f t="shared" si="0"/>
        <v>1.1921367003549013</v>
      </c>
      <c r="AP9">
        <f t="shared" si="0"/>
        <v>1.1350966668450977</v>
      </c>
      <c r="AQ9">
        <f t="shared" si="0"/>
        <v>1.0210165998254896</v>
      </c>
      <c r="AR9">
        <f t="shared" si="0"/>
        <v>0.90693653280588205</v>
      </c>
      <c r="AS9">
        <f t="shared" si="0"/>
        <v>0.84989649929607802</v>
      </c>
      <c r="AT9">
        <f t="shared" si="0"/>
        <v>0.792856465786274</v>
      </c>
      <c r="AU9">
        <f t="shared" si="3"/>
        <v>0.62173636525686238</v>
      </c>
      <c r="AV9">
        <f t="shared" si="3"/>
        <v>0.45061626472745075</v>
      </c>
      <c r="AW9">
        <f t="shared" si="3"/>
        <v>0.33653619770784271</v>
      </c>
      <c r="AX9">
        <f t="shared" si="1"/>
        <v>0.16541609717843109</v>
      </c>
      <c r="AY9">
        <f t="shared" si="1"/>
        <v>5.1336030158823043E-2</v>
      </c>
      <c r="AZ9">
        <f t="shared" si="1"/>
        <v>-0.11978407037058858</v>
      </c>
      <c r="BA9">
        <f t="shared" si="1"/>
        <v>-0.23386413739019662</v>
      </c>
      <c r="BB9">
        <f t="shared" si="1"/>
        <v>-0.40498423791960825</v>
      </c>
      <c r="BC9">
        <f t="shared" si="1"/>
        <v>-0.49054428818431361</v>
      </c>
      <c r="BD9">
        <f t="shared" si="1"/>
        <v>-0.5190643049392154</v>
      </c>
      <c r="BE9">
        <f t="shared" si="1"/>
        <v>-0.63314437195882345</v>
      </c>
      <c r="BF9">
        <f t="shared" si="1"/>
        <v>-0.69018440546862703</v>
      </c>
      <c r="BG9">
        <f t="shared" si="1"/>
        <v>-0.80426447248823507</v>
      </c>
      <c r="BH9">
        <f t="shared" si="1"/>
        <v>-1.0894646400372547</v>
      </c>
      <c r="BI9">
        <f t="shared" si="1"/>
        <v>-1.1465046735470583</v>
      </c>
      <c r="BJ9">
        <f t="shared" si="1"/>
        <v>-1.3746648075862744</v>
      </c>
      <c r="BK9">
        <f t="shared" si="1"/>
        <v>-1.431704841096078</v>
      </c>
      <c r="BL9">
        <f t="shared" si="1"/>
        <v>-1.4887448746058825</v>
      </c>
      <c r="BM9">
        <f t="shared" si="1"/>
        <v>-1.6028249416254896</v>
      </c>
      <c r="BN9">
        <f t="shared" si="1"/>
        <v>-2.0021051761941173</v>
      </c>
      <c r="BO9">
        <f t="shared" si="1"/>
        <v>-2.0249211895980386</v>
      </c>
      <c r="BP9">
        <f t="shared" si="1"/>
        <v>-2.2302653102333325</v>
      </c>
      <c r="BQ9">
        <f t="shared" si="1"/>
        <v>-2.5154654777823522</v>
      </c>
      <c r="BR9">
        <f t="shared" si="1"/>
        <v>-2.8006656453313719</v>
      </c>
      <c r="BS9" s="48">
        <v>-2.4812414576764699</v>
      </c>
      <c r="BT9" s="48">
        <v>5.6132791570713403</v>
      </c>
      <c r="BU9" s="53">
        <f t="shared" si="4"/>
        <v>-5.7040033509803906E-3</v>
      </c>
      <c r="BV9" s="117">
        <f t="shared" si="5"/>
        <v>4.3293385433941163</v>
      </c>
      <c r="CA9">
        <f t="shared" si="6"/>
        <v>9.4852703279297703</v>
      </c>
      <c r="CB9">
        <f t="shared" si="7"/>
        <v>2.0066366258298407</v>
      </c>
      <c r="CC9">
        <f t="shared" si="8"/>
        <v>1.1201613438670721</v>
      </c>
      <c r="CD9">
        <f t="shared" si="9"/>
        <v>1.5845198646872869</v>
      </c>
      <c r="CE9">
        <f t="shared" si="10"/>
        <v>3.7519839756765601</v>
      </c>
      <c r="CF9">
        <f t="shared" si="11"/>
        <v>4.9624829153529397</v>
      </c>
      <c r="CH9" s="127">
        <v>41.400408256387003</v>
      </c>
      <c r="CI9" s="127">
        <v>8.7583772164041296</v>
      </c>
      <c r="CJ9" s="127">
        <v>4.8891739872258899</v>
      </c>
      <c r="CK9" s="127">
        <v>6.9159620148355199</v>
      </c>
      <c r="CL9" s="127">
        <v>16.376303784094102</v>
      </c>
      <c r="CM9" s="127">
        <v>21.6597747410535</v>
      </c>
      <c r="CO9" s="69"/>
    </row>
    <row r="10" spans="1:93" x14ac:dyDescent="0.25">
      <c r="A10" s="47">
        <v>4</v>
      </c>
      <c r="B10" s="47">
        <v>9</v>
      </c>
      <c r="C10" s="47">
        <v>0.77020195016912796</v>
      </c>
      <c r="D10" s="47" t="s">
        <v>95</v>
      </c>
      <c r="E10" s="47" t="s">
        <v>10</v>
      </c>
      <c r="F10" s="47" t="s">
        <v>98</v>
      </c>
      <c r="G10" s="47" t="s">
        <v>84</v>
      </c>
      <c r="H10" s="47"/>
      <c r="I10" s="47"/>
      <c r="J10" s="48">
        <v>5.5603817214032603</v>
      </c>
      <c r="K10" s="48">
        <v>1.8901601051425101</v>
      </c>
      <c r="L10" s="48">
        <v>-1.8242261859454401</v>
      </c>
      <c r="M10" s="53">
        <v>-3.0152253825183002</v>
      </c>
      <c r="N10" s="53">
        <v>-1.2173496337595999</v>
      </c>
      <c r="O10" s="53">
        <v>-1.1923602094671599</v>
      </c>
      <c r="P10" s="53">
        <v>-0.201380414855232</v>
      </c>
      <c r="Q10" s="48">
        <v>-0.90640267030967703</v>
      </c>
      <c r="R10" s="48">
        <v>-0.91639556449489401</v>
      </c>
      <c r="S10" s="48">
        <v>0.42780657869055699</v>
      </c>
      <c r="T10" s="48">
        <v>1.3949916561140301</v>
      </c>
      <c r="U10" s="48">
        <v>0.697622327913897</v>
      </c>
      <c r="V10" s="48">
        <v>-0.36650832460903299</v>
      </c>
      <c r="W10" s="48">
        <v>-0.33111400330486301</v>
      </c>
      <c r="X10" s="48">
        <v>0.31944522656862001</v>
      </c>
      <c r="Y10" s="48">
        <v>-0.73818604121506104</v>
      </c>
      <c r="Z10" s="48">
        <v>-0.133793662593653</v>
      </c>
      <c r="AA10" s="48">
        <v>0.39529469844929499</v>
      </c>
      <c r="AB10" s="48">
        <v>0.157239778790802</v>
      </c>
      <c r="AC10" s="83">
        <v>0.28202120283279902</v>
      </c>
      <c r="AD10" s="48">
        <v>-0.17641722927197101</v>
      </c>
      <c r="AE10" s="48">
        <v>-0.89780692351748004</v>
      </c>
      <c r="AF10" s="48">
        <v>0.79220294995664697</v>
      </c>
      <c r="AG10" s="48">
        <v>4.2358154651126396</v>
      </c>
      <c r="AH10">
        <f t="shared" si="2"/>
        <v>3.9826402878875169</v>
      </c>
      <c r="AI10">
        <f t="shared" si="2"/>
        <v>3.6905150833969897</v>
      </c>
      <c r="AJ10">
        <f t="shared" si="0"/>
        <v>3.0088896062524269</v>
      </c>
      <c r="AK10">
        <f t="shared" si="0"/>
        <v>2.9115145380889178</v>
      </c>
      <c r="AL10">
        <f t="shared" si="0"/>
        <v>2.7167644017618997</v>
      </c>
      <c r="AM10">
        <f t="shared" si="0"/>
        <v>2.5220142654348825</v>
      </c>
      <c r="AN10">
        <f t="shared" si="0"/>
        <v>2.3272641291078644</v>
      </c>
      <c r="AO10">
        <f t="shared" si="0"/>
        <v>2.0351389246173373</v>
      </c>
      <c r="AP10">
        <f t="shared" si="0"/>
        <v>1.9377638564538282</v>
      </c>
      <c r="AQ10">
        <f t="shared" si="0"/>
        <v>1.7430137201268101</v>
      </c>
      <c r="AR10">
        <f t="shared" si="0"/>
        <v>1.5482635837997929</v>
      </c>
      <c r="AS10">
        <f t="shared" si="0"/>
        <v>1.4508885156362838</v>
      </c>
      <c r="AT10">
        <f t="shared" si="0"/>
        <v>1.3535134474727748</v>
      </c>
      <c r="AU10">
        <f t="shared" si="3"/>
        <v>1.0613882429822477</v>
      </c>
      <c r="AV10">
        <f t="shared" si="3"/>
        <v>0.76926303849172051</v>
      </c>
      <c r="AW10">
        <f t="shared" si="3"/>
        <v>0.5745129021647033</v>
      </c>
      <c r="AX10">
        <f t="shared" si="1"/>
        <v>0.28238769767417615</v>
      </c>
      <c r="AY10">
        <f t="shared" si="1"/>
        <v>8.7637561347158055E-2</v>
      </c>
      <c r="AZ10">
        <f t="shared" si="1"/>
        <v>-0.20448764314336909</v>
      </c>
      <c r="BA10">
        <f t="shared" si="1"/>
        <v>-0.3992377794703863</v>
      </c>
      <c r="BB10">
        <f t="shared" si="1"/>
        <v>-0.69136298396091433</v>
      </c>
      <c r="BC10">
        <f t="shared" si="1"/>
        <v>-0.83742558620617658</v>
      </c>
      <c r="BD10">
        <f t="shared" si="1"/>
        <v>-0.88611312028793243</v>
      </c>
      <c r="BE10">
        <f t="shared" si="1"/>
        <v>-1.0808632566149488</v>
      </c>
      <c r="BF10">
        <f t="shared" si="1"/>
        <v>-1.1782383247784587</v>
      </c>
      <c r="BG10">
        <f t="shared" si="1"/>
        <v>-1.3729884611054768</v>
      </c>
      <c r="BH10">
        <f t="shared" si="1"/>
        <v>-1.8598638019230211</v>
      </c>
      <c r="BI10">
        <f t="shared" si="1"/>
        <v>-1.9572388700865311</v>
      </c>
      <c r="BJ10">
        <f t="shared" si="1"/>
        <v>-2.3467391427405655</v>
      </c>
      <c r="BK10">
        <f t="shared" si="1"/>
        <v>-2.4441142109040754</v>
      </c>
      <c r="BL10">
        <f t="shared" si="1"/>
        <v>-2.5414892790675836</v>
      </c>
      <c r="BM10">
        <f t="shared" si="1"/>
        <v>-2.7362394153946017</v>
      </c>
      <c r="BN10">
        <f t="shared" si="1"/>
        <v>-3.4178648925391641</v>
      </c>
      <c r="BO10">
        <f t="shared" si="1"/>
        <v>-3.4568149198045681</v>
      </c>
      <c r="BP10">
        <f t="shared" si="1"/>
        <v>-3.8073651651932003</v>
      </c>
      <c r="BQ10">
        <f t="shared" si="1"/>
        <v>-4.2942405060107447</v>
      </c>
      <c r="BR10">
        <f t="shared" si="1"/>
        <v>-4.7811158468282908</v>
      </c>
      <c r="BS10" s="48">
        <v>-4.2358154651126396</v>
      </c>
      <c r="BT10" s="48">
        <v>3.7658614418398901</v>
      </c>
      <c r="BU10" s="53">
        <f t="shared" si="4"/>
        <v>-9.7375068163508965E-3</v>
      </c>
      <c r="BV10" s="117">
        <f t="shared" si="5"/>
        <v>7.3907676736103305</v>
      </c>
      <c r="CA10">
        <f t="shared" si="6"/>
        <v>8.5756071039215609</v>
      </c>
      <c r="CB10">
        <f t="shared" si="7"/>
        <v>2.3113872206089239</v>
      </c>
      <c r="CC10">
        <f t="shared" si="8"/>
        <v>1.0641306525229299</v>
      </c>
      <c r="CD10">
        <f t="shared" si="9"/>
        <v>1.133480739664356</v>
      </c>
      <c r="CE10">
        <f t="shared" si="10"/>
        <v>1.6900098734741271</v>
      </c>
      <c r="CF10">
        <f t="shared" si="11"/>
        <v>8.4716309302252792</v>
      </c>
      <c r="CH10" s="127">
        <v>36.890287197073299</v>
      </c>
      <c r="CI10" s="127">
        <v>9.9430556179417309</v>
      </c>
      <c r="CJ10" s="127">
        <v>4.5776450472909902</v>
      </c>
      <c r="CK10" s="127">
        <v>4.8759731540695004</v>
      </c>
      <c r="CL10" s="127">
        <v>7.27003334490922</v>
      </c>
      <c r="CM10" s="127">
        <v>36.443005638715199</v>
      </c>
      <c r="CO10" s="69"/>
    </row>
    <row r="11" spans="1:93" x14ac:dyDescent="0.25">
      <c r="A11" s="47">
        <v>5</v>
      </c>
      <c r="B11" s="47">
        <v>13</v>
      </c>
      <c r="C11" s="47">
        <v>0.81856782239686099</v>
      </c>
      <c r="D11" s="47" t="s">
        <v>88</v>
      </c>
      <c r="E11" s="47" t="s">
        <v>10</v>
      </c>
      <c r="F11" s="47" t="s">
        <v>98</v>
      </c>
      <c r="G11" s="47" t="s">
        <v>84</v>
      </c>
      <c r="H11" s="47"/>
      <c r="I11" s="47"/>
      <c r="J11" s="48">
        <v>7.6853726194960998</v>
      </c>
      <c r="K11" s="48">
        <v>-0.30682922065218199</v>
      </c>
      <c r="L11" s="48">
        <v>-0.96168647954511899</v>
      </c>
      <c r="M11" s="53">
        <v>-2.01810231757326</v>
      </c>
      <c r="N11" s="53">
        <v>6.7507684545437499E-2</v>
      </c>
      <c r="O11" s="53">
        <v>-1.8116898863012501</v>
      </c>
      <c r="P11" s="53">
        <v>-2.6545723999696702</v>
      </c>
      <c r="Q11" s="48">
        <v>-1.09202228444842</v>
      </c>
      <c r="R11" s="48">
        <v>-0.19770004013246001</v>
      </c>
      <c r="S11" s="48">
        <v>0.27323241218334199</v>
      </c>
      <c r="T11" s="48">
        <v>1.0164899123975499</v>
      </c>
      <c r="U11" s="48">
        <v>0.45582611092005998</v>
      </c>
      <c r="V11" s="48">
        <v>0.27137026497994499</v>
      </c>
      <c r="W11" s="48">
        <v>-0.72719637590000896</v>
      </c>
      <c r="X11" s="48">
        <v>-9.4895200320615505E-2</v>
      </c>
      <c r="Y11" s="48">
        <v>0.180544532698583</v>
      </c>
      <c r="Z11" s="48">
        <v>-4.0482878327785E-3</v>
      </c>
      <c r="AA11" s="48">
        <v>0.32574157360639899</v>
      </c>
      <c r="AB11" s="48">
        <v>-0.40734261815158801</v>
      </c>
      <c r="AC11" s="83">
        <v>0.30392110248715398</v>
      </c>
      <c r="AD11" s="48">
        <v>0.12701216217334699</v>
      </c>
      <c r="AE11" s="48">
        <v>-1.0043972232485601</v>
      </c>
      <c r="AF11" s="48">
        <v>0.57346395858804899</v>
      </c>
      <c r="AG11" s="48">
        <v>2.0619488049901502</v>
      </c>
      <c r="AH11">
        <f t="shared" si="2"/>
        <v>1.9387058879102792</v>
      </c>
      <c r="AI11">
        <f t="shared" si="2"/>
        <v>1.7965025220488895</v>
      </c>
      <c r="AJ11">
        <f t="shared" si="0"/>
        <v>1.4646946683723137</v>
      </c>
      <c r="AK11">
        <f t="shared" si="0"/>
        <v>1.417293546418517</v>
      </c>
      <c r="AL11">
        <f t="shared" si="0"/>
        <v>1.3224913025109242</v>
      </c>
      <c r="AM11">
        <f t="shared" si="0"/>
        <v>1.2276890586033309</v>
      </c>
      <c r="AN11">
        <f t="shared" si="0"/>
        <v>1.1328868146957376</v>
      </c>
      <c r="AO11">
        <f t="shared" si="0"/>
        <v>0.99068344883434811</v>
      </c>
      <c r="AP11">
        <f t="shared" si="0"/>
        <v>0.94328232688055147</v>
      </c>
      <c r="AQ11">
        <f t="shared" si="0"/>
        <v>0.84848008297295863</v>
      </c>
      <c r="AR11">
        <f t="shared" si="0"/>
        <v>0.75367783906536534</v>
      </c>
      <c r="AS11">
        <f t="shared" si="0"/>
        <v>0.7062767171115687</v>
      </c>
      <c r="AT11">
        <f t="shared" si="0"/>
        <v>0.65887559515777205</v>
      </c>
      <c r="AU11">
        <f t="shared" si="3"/>
        <v>0.51667222929638257</v>
      </c>
      <c r="AV11">
        <f t="shared" si="3"/>
        <v>0.37446886343499308</v>
      </c>
      <c r="AW11">
        <f t="shared" si="3"/>
        <v>0.2796666195273998</v>
      </c>
      <c r="AX11">
        <f t="shared" si="1"/>
        <v>0.13746325366601031</v>
      </c>
      <c r="AY11">
        <f t="shared" si="1"/>
        <v>4.2661009758417023E-2</v>
      </c>
      <c r="AZ11">
        <f t="shared" si="1"/>
        <v>-9.9542356102972462E-2</v>
      </c>
      <c r="BA11">
        <f t="shared" si="1"/>
        <v>-0.19434460001056575</v>
      </c>
      <c r="BB11">
        <f t="shared" si="1"/>
        <v>-0.33654796587195523</v>
      </c>
      <c r="BC11">
        <f t="shared" si="1"/>
        <v>-0.40764964880264998</v>
      </c>
      <c r="BD11">
        <f t="shared" si="1"/>
        <v>-0.43135020977954852</v>
      </c>
      <c r="BE11">
        <f t="shared" si="1"/>
        <v>-0.52615245368714181</v>
      </c>
      <c r="BF11">
        <f t="shared" si="1"/>
        <v>-0.57355357564093801</v>
      </c>
      <c r="BG11">
        <f t="shared" si="1"/>
        <v>-0.66835581954853129</v>
      </c>
      <c r="BH11">
        <f t="shared" si="1"/>
        <v>-0.90536142931751407</v>
      </c>
      <c r="BI11">
        <f t="shared" si="1"/>
        <v>-0.95276255127131027</v>
      </c>
      <c r="BJ11">
        <f t="shared" si="1"/>
        <v>-1.1423670390864968</v>
      </c>
      <c r="BK11">
        <f t="shared" si="1"/>
        <v>-1.189768161040293</v>
      </c>
      <c r="BL11">
        <f t="shared" si="1"/>
        <v>-1.2371692829940901</v>
      </c>
      <c r="BM11">
        <f t="shared" si="1"/>
        <v>-1.3319715269016834</v>
      </c>
      <c r="BN11">
        <f t="shared" si="1"/>
        <v>-1.6637793805782586</v>
      </c>
      <c r="BO11">
        <f t="shared" si="1"/>
        <v>-1.6827398293597779</v>
      </c>
      <c r="BP11">
        <f t="shared" si="1"/>
        <v>-1.8533838683934452</v>
      </c>
      <c r="BQ11">
        <f t="shared" si="1"/>
        <v>-2.0903894781624279</v>
      </c>
      <c r="BR11">
        <f t="shared" si="1"/>
        <v>-2.3273950879314107</v>
      </c>
      <c r="BS11" s="48">
        <v>-2.0619488049901502</v>
      </c>
      <c r="BT11" s="48">
        <v>4.68647016901983</v>
      </c>
      <c r="BU11" s="53">
        <f t="shared" si="4"/>
        <v>-4.7401121953796555E-3</v>
      </c>
      <c r="BV11" s="117">
        <f t="shared" si="5"/>
        <v>3.5977451562931586</v>
      </c>
      <c r="CA11">
        <f t="shared" si="6"/>
        <v>10.33994501946577</v>
      </c>
      <c r="CB11">
        <f t="shared" si="7"/>
        <v>2.1085121968459699</v>
      </c>
      <c r="CC11">
        <f t="shared" si="8"/>
        <v>1.1830224868200689</v>
      </c>
      <c r="CD11">
        <f t="shared" si="9"/>
        <v>0.733084191757987</v>
      </c>
      <c r="CE11">
        <f t="shared" si="10"/>
        <v>1.5778611818366091</v>
      </c>
      <c r="CF11">
        <f t="shared" si="11"/>
        <v>4.1238976099803004</v>
      </c>
      <c r="CH11" s="127">
        <v>51.528848513512898</v>
      </c>
      <c r="CI11" s="127">
        <v>10.5077159864612</v>
      </c>
      <c r="CJ11" s="127">
        <v>5.8955619586631203</v>
      </c>
      <c r="CK11" s="127">
        <v>3.6533061049777298</v>
      </c>
      <c r="CL11" s="127">
        <v>7.8632303809301902</v>
      </c>
      <c r="CM11" s="127">
        <v>20.551337055454901</v>
      </c>
      <c r="CO11" s="69"/>
    </row>
    <row r="12" spans="1:93" x14ac:dyDescent="0.25">
      <c r="A12" s="47">
        <v>6</v>
      </c>
      <c r="B12" s="47">
        <v>16</v>
      </c>
      <c r="C12" s="47">
        <v>0.64919844972366203</v>
      </c>
      <c r="D12" s="47" t="s">
        <v>88</v>
      </c>
      <c r="E12" s="47" t="s">
        <v>10</v>
      </c>
      <c r="F12" s="47" t="s">
        <v>98</v>
      </c>
      <c r="G12" s="47" t="s">
        <v>79</v>
      </c>
      <c r="H12" s="47"/>
      <c r="I12" s="47"/>
      <c r="J12" s="48">
        <v>1.4739934555959699</v>
      </c>
      <c r="K12" s="48">
        <v>1.52322917288278</v>
      </c>
      <c r="L12" s="48">
        <v>-2.6444174964303699</v>
      </c>
      <c r="M12" s="53">
        <v>0.37577991780387499</v>
      </c>
      <c r="N12" s="53">
        <v>-0.96534920270614599</v>
      </c>
      <c r="O12" s="53">
        <v>-1.9147539162425899</v>
      </c>
      <c r="P12" s="53">
        <v>2.1515180690964399</v>
      </c>
      <c r="Q12" s="48">
        <v>-1.89519134016054</v>
      </c>
      <c r="R12" s="48">
        <v>-0.221387611751416</v>
      </c>
      <c r="S12" s="48">
        <v>0.14209249705073301</v>
      </c>
      <c r="T12" s="48">
        <v>1.97448645486122</v>
      </c>
      <c r="U12" s="48">
        <v>-0.30383312732553602</v>
      </c>
      <c r="V12" s="48">
        <v>0.67549513779796699</v>
      </c>
      <c r="W12" s="48">
        <v>-0.37166201047244002</v>
      </c>
      <c r="X12" s="48">
        <v>-0.60982206623547697</v>
      </c>
      <c r="Y12" s="48">
        <v>0.36305406358891201</v>
      </c>
      <c r="Z12" s="48">
        <v>0.69651404289015295</v>
      </c>
      <c r="AA12" s="48">
        <v>0.46523121519289401</v>
      </c>
      <c r="AB12" s="48">
        <v>-0.914977255436492</v>
      </c>
      <c r="AC12" s="83">
        <v>7.4764044304837698E-2</v>
      </c>
      <c r="AD12" s="48">
        <v>6.8792369984500001E-2</v>
      </c>
      <c r="AE12" s="48">
        <v>-1.2211381563428201</v>
      </c>
      <c r="AF12" s="48">
        <v>1.0775817420534901</v>
      </c>
      <c r="AG12" s="48">
        <v>4.4309567246897297</v>
      </c>
      <c r="AH12">
        <f t="shared" si="2"/>
        <v>4.1661179319496542</v>
      </c>
      <c r="AI12">
        <f t="shared" si="2"/>
        <v>3.8605347095572591</v>
      </c>
      <c r="AJ12">
        <f t="shared" si="0"/>
        <v>3.1475071906416705</v>
      </c>
      <c r="AK12">
        <f t="shared" si="0"/>
        <v>3.0456461165108726</v>
      </c>
      <c r="AL12">
        <f t="shared" si="0"/>
        <v>2.8419239682492758</v>
      </c>
      <c r="AM12">
        <f t="shared" si="0"/>
        <v>2.6382018199876791</v>
      </c>
      <c r="AN12">
        <f t="shared" si="0"/>
        <v>2.4344796717260824</v>
      </c>
      <c r="AO12">
        <f t="shared" si="0"/>
        <v>2.1288964493336868</v>
      </c>
      <c r="AP12">
        <f t="shared" si="0"/>
        <v>2.0270353752028889</v>
      </c>
      <c r="AQ12">
        <f t="shared" si="0"/>
        <v>1.8233132269412922</v>
      </c>
      <c r="AR12">
        <f t="shared" si="0"/>
        <v>1.6195910786796954</v>
      </c>
      <c r="AS12">
        <f t="shared" si="0"/>
        <v>1.5177300045488966</v>
      </c>
      <c r="AT12">
        <f t="shared" si="0"/>
        <v>1.4158689304180987</v>
      </c>
      <c r="AU12">
        <f t="shared" si="3"/>
        <v>1.1102857080257031</v>
      </c>
      <c r="AV12">
        <f t="shared" si="3"/>
        <v>0.8047024856333076</v>
      </c>
      <c r="AW12">
        <f t="shared" si="3"/>
        <v>0.60098033737171086</v>
      </c>
      <c r="AX12">
        <f t="shared" si="1"/>
        <v>0.2953971149793162</v>
      </c>
      <c r="AY12">
        <f t="shared" si="1"/>
        <v>9.1674966717719464E-2</v>
      </c>
      <c r="AZ12">
        <f t="shared" si="1"/>
        <v>-0.21390825567467608</v>
      </c>
      <c r="BA12">
        <f t="shared" si="1"/>
        <v>-0.41763040393627193</v>
      </c>
      <c r="BB12">
        <f t="shared" si="1"/>
        <v>-0.72321362632866837</v>
      </c>
      <c r="BC12">
        <f t="shared" si="1"/>
        <v>-0.87600523752486481</v>
      </c>
      <c r="BD12">
        <f t="shared" si="1"/>
        <v>-0.92693577459026422</v>
      </c>
      <c r="BE12">
        <f t="shared" si="1"/>
        <v>-1.1306579228518618</v>
      </c>
      <c r="BF12">
        <f t="shared" si="1"/>
        <v>-1.2325189969826589</v>
      </c>
      <c r="BG12">
        <f t="shared" si="1"/>
        <v>-1.4362411452442565</v>
      </c>
      <c r="BH12">
        <f t="shared" si="1"/>
        <v>-1.9455465158982488</v>
      </c>
      <c r="BI12">
        <f t="shared" si="1"/>
        <v>-2.0474075900290458</v>
      </c>
      <c r="BJ12">
        <f t="shared" si="1"/>
        <v>-2.4548518865522393</v>
      </c>
      <c r="BK12">
        <f t="shared" si="1"/>
        <v>-2.5567129606830381</v>
      </c>
      <c r="BL12">
        <f t="shared" si="1"/>
        <v>-2.6585740348138369</v>
      </c>
      <c r="BM12">
        <f t="shared" si="1"/>
        <v>-2.8622961830754328</v>
      </c>
      <c r="BN12">
        <f t="shared" si="1"/>
        <v>-3.5753237019910227</v>
      </c>
      <c r="BO12">
        <f t="shared" si="1"/>
        <v>-3.6160681316433418</v>
      </c>
      <c r="BP12">
        <f t="shared" si="1"/>
        <v>-3.9827679985142161</v>
      </c>
      <c r="BQ12">
        <f t="shared" si="1"/>
        <v>-4.4920733691682067</v>
      </c>
      <c r="BR12">
        <f t="shared" si="1"/>
        <v>-5.0013787398221989</v>
      </c>
      <c r="BS12" s="48">
        <v>-4.4309567246897297</v>
      </c>
      <c r="BT12" s="48">
        <v>2.5211164804109898</v>
      </c>
      <c r="BU12" s="53">
        <f t="shared" si="4"/>
        <v>-1.0186107413079837E-2</v>
      </c>
      <c r="BV12" s="117">
        <f t="shared" si="5"/>
        <v>7.7312555265275975</v>
      </c>
      <c r="CA12">
        <f t="shared" si="6"/>
        <v>4.7959355655268094</v>
      </c>
      <c r="CB12">
        <f t="shared" si="7"/>
        <v>3.8696777950217598</v>
      </c>
      <c r="CC12">
        <f t="shared" si="8"/>
        <v>1.047157148270407</v>
      </c>
      <c r="CD12">
        <f t="shared" si="9"/>
        <v>1.6114912983266449</v>
      </c>
      <c r="CE12">
        <f t="shared" si="10"/>
        <v>2.2987198983963104</v>
      </c>
      <c r="CF12">
        <f t="shared" si="11"/>
        <v>8.8619134493794594</v>
      </c>
      <c r="CH12" s="127">
        <v>21.3295882968665</v>
      </c>
      <c r="CI12" s="127">
        <v>17.2101215876685</v>
      </c>
      <c r="CJ12" s="127">
        <v>4.6571582435918497</v>
      </c>
      <c r="CK12" s="127">
        <v>7.16699494137481</v>
      </c>
      <c r="CL12" s="127">
        <v>10.2233961179631</v>
      </c>
      <c r="CM12" s="127">
        <v>39.412740812535198</v>
      </c>
      <c r="CO12" s="69"/>
    </row>
    <row r="13" spans="1:93" x14ac:dyDescent="0.25">
      <c r="A13" s="47">
        <v>7</v>
      </c>
      <c r="B13" s="47">
        <v>18</v>
      </c>
      <c r="C13" s="47">
        <v>0.79115678256189803</v>
      </c>
      <c r="D13" s="47" t="s">
        <v>87</v>
      </c>
      <c r="E13" s="47" t="s">
        <v>10</v>
      </c>
      <c r="F13" s="47" t="s">
        <v>98</v>
      </c>
      <c r="G13" s="47" t="s">
        <v>84</v>
      </c>
      <c r="H13" s="47"/>
      <c r="I13" s="47"/>
      <c r="J13" s="48">
        <v>5.0178523483798303</v>
      </c>
      <c r="K13" s="48">
        <v>2.0631879571250402</v>
      </c>
      <c r="L13" s="48">
        <v>-1.4890380777096299</v>
      </c>
      <c r="M13" s="53">
        <v>-2.8158235744045399</v>
      </c>
      <c r="N13" s="53">
        <v>0.24537393958583301</v>
      </c>
      <c r="O13" s="53">
        <v>-1.5011682884014601</v>
      </c>
      <c r="P13" s="53">
        <v>-1.52038430457504</v>
      </c>
      <c r="Q13" s="48">
        <v>-5.8280068764225902E-2</v>
      </c>
      <c r="R13" s="48">
        <v>-0.88719928572909901</v>
      </c>
      <c r="S13" s="48">
        <v>-4.5645474834715899E-2</v>
      </c>
      <c r="T13" s="48">
        <v>0.99112482932804802</v>
      </c>
      <c r="U13" s="48">
        <v>0.11586268055450601</v>
      </c>
      <c r="V13" s="48">
        <v>-0.483145918585275</v>
      </c>
      <c r="W13" s="48">
        <v>0.36728323803076202</v>
      </c>
      <c r="X13" s="48">
        <v>0.54435452047139099</v>
      </c>
      <c r="Y13" s="48">
        <v>-0.54967787449416905</v>
      </c>
      <c r="Z13" s="48">
        <v>-0.23273900119424901</v>
      </c>
      <c r="AA13" s="48">
        <v>1.0045115477417399</v>
      </c>
      <c r="AB13" s="48">
        <v>-0.76644919252469501</v>
      </c>
      <c r="AC13" s="83">
        <v>-3.2048810341451302E-2</v>
      </c>
      <c r="AD13" s="48">
        <v>0.63743848519332102</v>
      </c>
      <c r="AE13" s="48">
        <v>-0.70499165035910505</v>
      </c>
      <c r="AF13" s="48">
        <v>9.9601975507239898E-2</v>
      </c>
      <c r="AG13" s="48">
        <v>2.5313092139292301</v>
      </c>
      <c r="AH13">
        <f t="shared" si="2"/>
        <v>2.3800125712575984</v>
      </c>
      <c r="AI13">
        <f t="shared" si="2"/>
        <v>2.2054395220210998</v>
      </c>
      <c r="AJ13">
        <f t="shared" si="0"/>
        <v>1.7981024071359366</v>
      </c>
      <c r="AK13">
        <f t="shared" si="0"/>
        <v>1.7399113907237704</v>
      </c>
      <c r="AL13">
        <f t="shared" si="0"/>
        <v>1.6235293578994376</v>
      </c>
      <c r="AM13">
        <f t="shared" si="0"/>
        <v>1.5071473250751053</v>
      </c>
      <c r="AN13">
        <f t="shared" si="0"/>
        <v>1.3907652922507729</v>
      </c>
      <c r="AO13">
        <f t="shared" si="0"/>
        <v>1.2161922430142744</v>
      </c>
      <c r="AP13">
        <f t="shared" si="0"/>
        <v>1.1580012266021082</v>
      </c>
      <c r="AQ13">
        <f t="shared" si="0"/>
        <v>1.0416191937777759</v>
      </c>
      <c r="AR13">
        <f t="shared" si="0"/>
        <v>0.92523716095344355</v>
      </c>
      <c r="AS13">
        <f t="shared" si="0"/>
        <v>0.86704614454127693</v>
      </c>
      <c r="AT13">
        <f t="shared" si="0"/>
        <v>0.80885512812911076</v>
      </c>
      <c r="AU13">
        <f t="shared" si="3"/>
        <v>0.63428207889261223</v>
      </c>
      <c r="AV13">
        <f t="shared" si="3"/>
        <v>0.45970902965611371</v>
      </c>
      <c r="AW13">
        <f t="shared" si="3"/>
        <v>0.34332699683178092</v>
      </c>
      <c r="AX13">
        <f t="shared" si="1"/>
        <v>0.16875394759528284</v>
      </c>
      <c r="AY13">
        <f t="shared" si="1"/>
        <v>5.237191477095049E-2</v>
      </c>
      <c r="AZ13">
        <f t="shared" si="1"/>
        <v>-0.12220113446554848</v>
      </c>
      <c r="BA13">
        <f t="shared" si="1"/>
        <v>-0.23858316728988083</v>
      </c>
      <c r="BB13">
        <f t="shared" si="1"/>
        <v>-0.41315621652637979</v>
      </c>
      <c r="BC13">
        <f t="shared" si="1"/>
        <v>-0.50044274114462883</v>
      </c>
      <c r="BD13">
        <f t="shared" si="1"/>
        <v>-0.52953824935071214</v>
      </c>
      <c r="BE13">
        <f t="shared" si="1"/>
        <v>-0.64592028217504449</v>
      </c>
      <c r="BF13">
        <f t="shared" si="1"/>
        <v>-0.70411129858721022</v>
      </c>
      <c r="BG13">
        <f t="shared" si="1"/>
        <v>-0.82049333141154257</v>
      </c>
      <c r="BH13">
        <f t="shared" si="1"/>
        <v>-1.1114484134723739</v>
      </c>
      <c r="BI13">
        <f t="shared" si="1"/>
        <v>-1.1696394298845405</v>
      </c>
      <c r="BJ13">
        <f t="shared" si="1"/>
        <v>-1.4024034955332052</v>
      </c>
      <c r="BK13">
        <f t="shared" si="1"/>
        <v>-1.4605945119453709</v>
      </c>
      <c r="BL13">
        <f t="shared" si="1"/>
        <v>-1.5187855283575376</v>
      </c>
      <c r="BM13">
        <f t="shared" si="1"/>
        <v>-1.6351675611818699</v>
      </c>
      <c r="BN13">
        <f t="shared" si="1"/>
        <v>-2.0425046760670336</v>
      </c>
      <c r="BO13">
        <f t="shared" si="1"/>
        <v>-2.0657810826318999</v>
      </c>
      <c r="BP13">
        <f t="shared" si="1"/>
        <v>-2.2752687417156983</v>
      </c>
      <c r="BQ13">
        <f t="shared" si="1"/>
        <v>-2.5662238237765287</v>
      </c>
      <c r="BR13">
        <f t="shared" si="1"/>
        <v>-2.85717890583736</v>
      </c>
      <c r="BS13" s="48">
        <v>-2.5313092139292301</v>
      </c>
      <c r="BT13" s="48">
        <v>4.0651919087366197</v>
      </c>
      <c r="BU13" s="53">
        <f t="shared" si="4"/>
        <v>-5.8191016412166207E-3</v>
      </c>
      <c r="BV13" s="117">
        <f t="shared" si="5"/>
        <v>4.4166981456834158</v>
      </c>
      <c r="CA13">
        <f t="shared" si="6"/>
        <v>7.8336759227843702</v>
      </c>
      <c r="CB13">
        <f t="shared" si="7"/>
        <v>1.878324115057147</v>
      </c>
      <c r="CC13">
        <f t="shared" si="8"/>
        <v>0.85042915661603702</v>
      </c>
      <c r="CD13">
        <f t="shared" si="9"/>
        <v>1.7709607402664349</v>
      </c>
      <c r="CE13">
        <f t="shared" si="10"/>
        <v>1.342430135552426</v>
      </c>
      <c r="CF13">
        <f t="shared" si="11"/>
        <v>5.0626184278584603</v>
      </c>
      <c r="CH13" s="127">
        <v>41.805382682042001</v>
      </c>
      <c r="CI13" s="127">
        <v>10.023909490879401</v>
      </c>
      <c r="CJ13" s="127">
        <v>4.5384206197367201</v>
      </c>
      <c r="CK13" s="127">
        <v>9.4509515317549404</v>
      </c>
      <c r="CL13" s="127">
        <v>7.1640448358919802</v>
      </c>
      <c r="CM13" s="127">
        <v>27.017290839694901</v>
      </c>
      <c r="CO13" s="69"/>
    </row>
    <row r="14" spans="1:93" x14ac:dyDescent="0.25">
      <c r="A14" s="47">
        <v>8</v>
      </c>
      <c r="B14" s="47">
        <v>19</v>
      </c>
      <c r="C14" s="47">
        <v>0.74788752490575305</v>
      </c>
      <c r="D14" s="47" t="s">
        <v>86</v>
      </c>
      <c r="E14" s="47" t="s">
        <v>38</v>
      </c>
      <c r="F14" s="47" t="s">
        <v>99</v>
      </c>
      <c r="G14" s="47" t="s">
        <v>97</v>
      </c>
      <c r="H14" s="47"/>
      <c r="I14" s="47"/>
      <c r="J14" s="48">
        <v>1.73470976013349</v>
      </c>
      <c r="K14" s="48">
        <v>-1.2634723258663001</v>
      </c>
      <c r="L14" s="48">
        <v>0.71131454890264101</v>
      </c>
      <c r="M14" s="53">
        <v>-1.7718101689318899</v>
      </c>
      <c r="N14" s="53">
        <v>3.71838383897239</v>
      </c>
      <c r="O14" s="53">
        <v>0.38080445675928698</v>
      </c>
      <c r="P14" s="53">
        <v>-3.5099301099696398</v>
      </c>
      <c r="Q14" s="48">
        <v>-1.71798449728915</v>
      </c>
      <c r="R14" s="48">
        <v>-1.9077020713894099</v>
      </c>
      <c r="S14" s="48">
        <v>-0.65771025619222201</v>
      </c>
      <c r="T14" s="48">
        <v>4.2833968248707999</v>
      </c>
      <c r="U14" s="48">
        <v>0.34424151455003899</v>
      </c>
      <c r="V14" s="48">
        <v>4.72728704500242E-2</v>
      </c>
      <c r="W14" s="48">
        <v>-0.39151438500006802</v>
      </c>
      <c r="X14" s="48">
        <v>0.13792797310548</v>
      </c>
      <c r="Y14" s="48">
        <v>-0.89163869885914604</v>
      </c>
      <c r="Z14" s="48">
        <v>-0.249196392056167</v>
      </c>
      <c r="AA14" s="48">
        <v>0.97348353754682904</v>
      </c>
      <c r="AB14" s="48">
        <v>2.9423580262977998E-2</v>
      </c>
      <c r="AC14" s="83">
        <v>-0.42879283925018002</v>
      </c>
      <c r="AD14" s="48">
        <v>0.59916735696198198</v>
      </c>
      <c r="AE14" s="48">
        <v>-0.117971769507554</v>
      </c>
      <c r="AF14" s="48">
        <v>-5.24027482042419E-2</v>
      </c>
      <c r="AG14" s="48">
        <v>0.83771160501997</v>
      </c>
      <c r="AH14">
        <f t="shared" si="2"/>
        <v>0.78764148609923623</v>
      </c>
      <c r="AI14">
        <f t="shared" si="2"/>
        <v>0.72986827195992798</v>
      </c>
      <c r="AJ14">
        <f t="shared" si="0"/>
        <v>0.59506410563487533</v>
      </c>
      <c r="AK14">
        <f t="shared" si="0"/>
        <v>0.57580636758843917</v>
      </c>
      <c r="AL14">
        <f t="shared" si="0"/>
        <v>0.53729089149556697</v>
      </c>
      <c r="AM14">
        <f t="shared" si="0"/>
        <v>0.49877541540269488</v>
      </c>
      <c r="AN14">
        <f t="shared" si="0"/>
        <v>0.46025993930982256</v>
      </c>
      <c r="AO14">
        <f t="shared" si="0"/>
        <v>0.40248672517051443</v>
      </c>
      <c r="AP14">
        <f t="shared" si="0"/>
        <v>0.38322898712407838</v>
      </c>
      <c r="AQ14">
        <f t="shared" si="0"/>
        <v>0.34471351103120607</v>
      </c>
      <c r="AR14">
        <f t="shared" si="0"/>
        <v>0.30619803493833397</v>
      </c>
      <c r="AS14">
        <f t="shared" si="0"/>
        <v>0.28694029689189793</v>
      </c>
      <c r="AT14">
        <f t="shared" si="0"/>
        <v>0.26768255884546166</v>
      </c>
      <c r="AU14">
        <f t="shared" si="3"/>
        <v>0.20990934470615352</v>
      </c>
      <c r="AV14">
        <f t="shared" si="3"/>
        <v>0.15213613056684516</v>
      </c>
      <c r="AW14">
        <f t="shared" si="3"/>
        <v>0.11362065447397307</v>
      </c>
      <c r="AX14">
        <f t="shared" si="1"/>
        <v>5.5847440334664711E-2</v>
      </c>
      <c r="AY14">
        <f t="shared" si="1"/>
        <v>1.7331964241792619E-2</v>
      </c>
      <c r="AZ14">
        <f t="shared" si="1"/>
        <v>-4.0441249897515741E-2</v>
      </c>
      <c r="BA14">
        <f t="shared" si="1"/>
        <v>-7.8956725990387833E-2</v>
      </c>
      <c r="BB14">
        <f t="shared" si="1"/>
        <v>-0.13672994012969619</v>
      </c>
      <c r="BC14">
        <f t="shared" si="1"/>
        <v>-0.16561654719935026</v>
      </c>
      <c r="BD14">
        <f t="shared" si="1"/>
        <v>-0.17524541622256828</v>
      </c>
      <c r="BE14">
        <f t="shared" si="1"/>
        <v>-0.2137608923154406</v>
      </c>
      <c r="BF14">
        <f t="shared" si="1"/>
        <v>-0.23301863036187664</v>
      </c>
      <c r="BG14">
        <f t="shared" si="1"/>
        <v>-0.27153410645474874</v>
      </c>
      <c r="BH14">
        <f t="shared" si="1"/>
        <v>-0.36782279668692919</v>
      </c>
      <c r="BI14">
        <f t="shared" si="1"/>
        <v>-0.38708053473336546</v>
      </c>
      <c r="BJ14">
        <f t="shared" si="1"/>
        <v>-0.46411148691910964</v>
      </c>
      <c r="BK14">
        <f t="shared" si="1"/>
        <v>-0.48336922496554591</v>
      </c>
      <c r="BL14">
        <f t="shared" si="1"/>
        <v>-0.50262696301198195</v>
      </c>
      <c r="BM14">
        <f t="shared" si="1"/>
        <v>-0.54114243910485427</v>
      </c>
      <c r="BN14">
        <f t="shared" si="1"/>
        <v>-0.67594660542990659</v>
      </c>
      <c r="BO14">
        <f t="shared" si="1"/>
        <v>-0.68364970064848118</v>
      </c>
      <c r="BP14">
        <f t="shared" si="1"/>
        <v>-0.75297755761565122</v>
      </c>
      <c r="BQ14">
        <f t="shared" si="1"/>
        <v>-0.84926624784783145</v>
      </c>
      <c r="BR14">
        <f t="shared" si="1"/>
        <v>-0.94555493808001212</v>
      </c>
      <c r="BS14" s="48">
        <v>-0.83771160501997</v>
      </c>
      <c r="BT14" s="48">
        <v>3.5429500121322399</v>
      </c>
      <c r="BU14" s="53">
        <f t="shared" si="4"/>
        <v>-1.9257738046436091E-3</v>
      </c>
      <c r="BV14" s="117">
        <f t="shared" si="5"/>
        <v>1.4616623177244994</v>
      </c>
      <c r="CA14">
        <f t="shared" si="6"/>
        <v>7.2283139489420298</v>
      </c>
      <c r="CB14">
        <f t="shared" si="7"/>
        <v>6.1910988962602094</v>
      </c>
      <c r="CC14">
        <f t="shared" si="8"/>
        <v>0.73575589955010701</v>
      </c>
      <c r="CD14">
        <f t="shared" si="9"/>
        <v>1.8651222364059752</v>
      </c>
      <c r="CE14">
        <f t="shared" si="10"/>
        <v>1.0279601962121621</v>
      </c>
      <c r="CF14">
        <f t="shared" si="11"/>
        <v>1.67542321003994</v>
      </c>
      <c r="CH14" s="127">
        <v>38.6052107048084</v>
      </c>
      <c r="CI14" s="127">
        <v>33.065619323219103</v>
      </c>
      <c r="CJ14" s="127">
        <v>3.9295486789965799</v>
      </c>
      <c r="CK14" s="127">
        <v>9.9613045912615394</v>
      </c>
      <c r="CL14" s="127">
        <v>5.4901627476674699</v>
      </c>
      <c r="CM14" s="127">
        <v>8.9481539540469406</v>
      </c>
      <c r="CO14" s="69"/>
    </row>
    <row r="15" spans="1:93" x14ac:dyDescent="0.25">
      <c r="A15" s="47">
        <v>9</v>
      </c>
      <c r="B15" s="47">
        <v>21</v>
      </c>
      <c r="C15" s="47">
        <v>0.723871853496588</v>
      </c>
      <c r="D15" s="47" t="s">
        <v>88</v>
      </c>
      <c r="E15" s="47" t="s">
        <v>10</v>
      </c>
      <c r="F15" s="47" t="s">
        <v>98</v>
      </c>
      <c r="G15" s="47" t="s">
        <v>84</v>
      </c>
      <c r="H15" s="47"/>
      <c r="I15" s="47"/>
      <c r="J15" s="48">
        <v>6.1978662726134299</v>
      </c>
      <c r="K15" s="48">
        <v>-1.22252836350714</v>
      </c>
      <c r="L15" s="48">
        <v>-0.64671731362707296</v>
      </c>
      <c r="M15" s="53">
        <v>-2.1495729264850598</v>
      </c>
      <c r="N15" s="53">
        <v>0.37936281466696897</v>
      </c>
      <c r="O15" s="53">
        <v>-0.76752315912795399</v>
      </c>
      <c r="P15" s="53">
        <v>-1.79088732453313</v>
      </c>
      <c r="Q15" s="48">
        <v>0.76070179968639795</v>
      </c>
      <c r="R15" s="48">
        <v>0.59874699358512595</v>
      </c>
      <c r="S15" s="48">
        <v>-0.47324480863177598</v>
      </c>
      <c r="T15" s="48">
        <v>-0.88620398463974404</v>
      </c>
      <c r="U15" s="48">
        <v>-0.34726580887362501</v>
      </c>
      <c r="V15" s="48">
        <v>-0.47528254037166701</v>
      </c>
      <c r="W15" s="48">
        <v>0.82254834924528297</v>
      </c>
      <c r="X15" s="48">
        <v>0.14689703730540299</v>
      </c>
      <c r="Y15" s="48">
        <v>-4.0075079698425803E-2</v>
      </c>
      <c r="Z15" s="48">
        <v>-0.22362410091028501</v>
      </c>
      <c r="AA15" s="48">
        <v>-0.18510483366357</v>
      </c>
      <c r="AB15" s="48">
        <v>0.30190697696687602</v>
      </c>
      <c r="AC15" s="83">
        <v>0.20725179370257399</v>
      </c>
      <c r="AD15" s="48">
        <v>-0.60412395454562695</v>
      </c>
      <c r="AE15" s="48">
        <v>-0.15285405464959101</v>
      </c>
      <c r="AF15" s="48">
        <v>0.54972621549265599</v>
      </c>
      <c r="AG15" s="48">
        <v>4.0879070939676403</v>
      </c>
      <c r="AH15">
        <f t="shared" si="2"/>
        <v>3.8435724170868153</v>
      </c>
      <c r="AI15">
        <f t="shared" si="2"/>
        <v>3.5616477899166332</v>
      </c>
      <c r="AJ15">
        <f t="shared" si="0"/>
        <v>2.9038236598528746</v>
      </c>
      <c r="AK15">
        <f t="shared" si="0"/>
        <v>2.809848784129481</v>
      </c>
      <c r="AL15">
        <f t="shared" si="0"/>
        <v>2.621899032682693</v>
      </c>
      <c r="AM15">
        <f t="shared" si="0"/>
        <v>2.4339492812359049</v>
      </c>
      <c r="AN15">
        <f t="shared" si="0"/>
        <v>2.2459995297891169</v>
      </c>
      <c r="AO15">
        <f t="shared" si="0"/>
        <v>1.9640749026189344</v>
      </c>
      <c r="AP15">
        <f t="shared" si="0"/>
        <v>1.8701000268955408</v>
      </c>
      <c r="AQ15">
        <f t="shared" si="0"/>
        <v>1.6821502754487527</v>
      </c>
      <c r="AR15">
        <f t="shared" si="0"/>
        <v>1.4942005240019647</v>
      </c>
      <c r="AS15">
        <f t="shared" si="0"/>
        <v>1.4002256482785702</v>
      </c>
      <c r="AT15">
        <f t="shared" si="0"/>
        <v>1.3062507725551766</v>
      </c>
      <c r="AU15">
        <f t="shared" si="3"/>
        <v>1.0243261453849941</v>
      </c>
      <c r="AV15">
        <f t="shared" si="3"/>
        <v>0.74240151821481248</v>
      </c>
      <c r="AW15">
        <f t="shared" si="3"/>
        <v>0.55445176676802443</v>
      </c>
      <c r="AX15">
        <f t="shared" si="1"/>
        <v>0.27252713959784192</v>
      </c>
      <c r="AY15">
        <f t="shared" si="1"/>
        <v>8.4577388151053867E-2</v>
      </c>
      <c r="AZ15">
        <f t="shared" si="1"/>
        <v>-0.19734723901912776</v>
      </c>
      <c r="BA15">
        <f t="shared" si="1"/>
        <v>-0.38529699046591581</v>
      </c>
      <c r="BB15">
        <f t="shared" si="1"/>
        <v>-0.66722161763609833</v>
      </c>
      <c r="BC15">
        <f t="shared" si="1"/>
        <v>-0.80818393122118959</v>
      </c>
      <c r="BD15">
        <f t="shared" si="1"/>
        <v>-0.85517136908288638</v>
      </c>
      <c r="BE15">
        <f t="shared" si="1"/>
        <v>-1.0431211205296744</v>
      </c>
      <c r="BF15">
        <f t="shared" si="1"/>
        <v>-1.137095996253068</v>
      </c>
      <c r="BG15">
        <f t="shared" si="1"/>
        <v>-1.3250457476998569</v>
      </c>
      <c r="BH15">
        <f t="shared" si="1"/>
        <v>-1.7949201263168266</v>
      </c>
      <c r="BI15">
        <f t="shared" si="1"/>
        <v>-1.8888950020402202</v>
      </c>
      <c r="BJ15">
        <f t="shared" si="1"/>
        <v>-2.2647945049337963</v>
      </c>
      <c r="BK15">
        <f t="shared" si="1"/>
        <v>-2.3587693806571899</v>
      </c>
      <c r="BL15">
        <f t="shared" si="1"/>
        <v>-2.4527442563805852</v>
      </c>
      <c r="BM15">
        <f t="shared" si="1"/>
        <v>-2.6406940078273724</v>
      </c>
      <c r="BN15">
        <f t="shared" si="1"/>
        <v>-3.298518137891131</v>
      </c>
      <c r="BO15">
        <f t="shared" si="1"/>
        <v>-3.3361080881804881</v>
      </c>
      <c r="BP15">
        <f t="shared" si="1"/>
        <v>-3.6744176407847071</v>
      </c>
      <c r="BQ15">
        <f t="shared" si="1"/>
        <v>-4.1442920194016768</v>
      </c>
      <c r="BR15">
        <f t="shared" si="1"/>
        <v>-4.6141663980186465</v>
      </c>
      <c r="BS15" s="48">
        <v>-4.0879070939676403</v>
      </c>
      <c r="BT15" s="48">
        <v>5.3362823858363999</v>
      </c>
      <c r="BU15" s="53">
        <f t="shared" si="4"/>
        <v>-9.3974875723394028E-3</v>
      </c>
      <c r="BV15" s="117">
        <f t="shared" si="5"/>
        <v>7.1326930674056062</v>
      </c>
      <c r="CA15">
        <f t="shared" si="6"/>
        <v>8.3474391990984902</v>
      </c>
      <c r="CB15">
        <f t="shared" si="7"/>
        <v>1.6469057843261421</v>
      </c>
      <c r="CC15">
        <f t="shared" si="8"/>
        <v>1.2978308896169499</v>
      </c>
      <c r="CD15">
        <f t="shared" si="9"/>
        <v>0.52553107787716102</v>
      </c>
      <c r="CE15">
        <f t="shared" si="10"/>
        <v>1.1538501700382828</v>
      </c>
      <c r="CF15">
        <f t="shared" si="11"/>
        <v>8.1758141879352806</v>
      </c>
      <c r="CH15" s="127">
        <v>39.472703614886001</v>
      </c>
      <c r="CI15" s="127">
        <v>7.7877565030204501</v>
      </c>
      <c r="CJ15" s="127">
        <v>6.1370790282157799</v>
      </c>
      <c r="CK15" s="127">
        <v>2.4850893768351199</v>
      </c>
      <c r="CL15" s="127">
        <v>5.4562345039692799</v>
      </c>
      <c r="CM15" s="127">
        <v>38.661136973073397</v>
      </c>
      <c r="CO15" s="69"/>
    </row>
    <row r="16" spans="1:93" x14ac:dyDescent="0.25">
      <c r="A16" s="47">
        <v>10</v>
      </c>
      <c r="B16" s="47">
        <v>22</v>
      </c>
      <c r="C16" s="47">
        <v>0.80496404479661998</v>
      </c>
      <c r="D16" s="47" t="s">
        <v>88</v>
      </c>
      <c r="E16" s="47" t="s">
        <v>10</v>
      </c>
      <c r="F16" s="47" t="s">
        <v>42</v>
      </c>
      <c r="G16" s="47" t="s">
        <v>84</v>
      </c>
      <c r="H16" s="47"/>
      <c r="I16" s="47"/>
      <c r="J16" s="48">
        <v>6.1982572668215798</v>
      </c>
      <c r="K16" s="48">
        <v>-0.613320849648329</v>
      </c>
      <c r="L16" s="48">
        <v>-0.79167072711369502</v>
      </c>
      <c r="M16" s="53">
        <v>-2.15427376012524</v>
      </c>
      <c r="N16" s="53">
        <v>0.34589405068922602</v>
      </c>
      <c r="O16" s="53">
        <v>-0.98747401846082306</v>
      </c>
      <c r="P16" s="53">
        <v>-1.9974119621626001</v>
      </c>
      <c r="Q16" s="48">
        <v>-0.56688799268314705</v>
      </c>
      <c r="R16" s="48">
        <v>-0.45940114725543502</v>
      </c>
      <c r="S16" s="48">
        <v>-0.157647796577257</v>
      </c>
      <c r="T16" s="48">
        <v>1.1839369365158401</v>
      </c>
      <c r="U16" s="48">
        <v>-0.36126137030133398</v>
      </c>
      <c r="V16" s="48">
        <v>-0.83110644594886196</v>
      </c>
      <c r="W16" s="48">
        <v>1.1923678162502001</v>
      </c>
      <c r="X16" s="48">
        <v>-0.234023462795627</v>
      </c>
      <c r="Y16" s="48">
        <v>1.4110098762710801E-2</v>
      </c>
      <c r="Z16" s="48">
        <v>-0.10006718367682101</v>
      </c>
      <c r="AA16" s="48">
        <v>-0.70663523548520701</v>
      </c>
      <c r="AB16" s="48">
        <v>1.0266157831949401</v>
      </c>
      <c r="AC16" s="83">
        <v>-5.5878426694044303E-2</v>
      </c>
      <c r="AD16" s="48">
        <v>-8.4051462795778006E-2</v>
      </c>
      <c r="AE16" s="48">
        <v>-0.35016967341722899</v>
      </c>
      <c r="AF16" s="48">
        <v>0.49009956290704998</v>
      </c>
      <c r="AG16" s="48">
        <v>3.62609455584019</v>
      </c>
      <c r="AH16">
        <f t="shared" si="2"/>
        <v>3.4093624674451442</v>
      </c>
      <c r="AI16">
        <f t="shared" si="2"/>
        <v>3.1592869808354758</v>
      </c>
      <c r="AJ16">
        <f t="shared" si="0"/>
        <v>2.5757775120795832</v>
      </c>
      <c r="AK16">
        <f t="shared" si="0"/>
        <v>2.4924190165430273</v>
      </c>
      <c r="AL16">
        <f t="shared" si="0"/>
        <v>2.3257020254699148</v>
      </c>
      <c r="AM16">
        <f t="shared" si="0"/>
        <v>2.1589850343968031</v>
      </c>
      <c r="AN16">
        <f t="shared" si="0"/>
        <v>1.9922680433236906</v>
      </c>
      <c r="AO16">
        <f t="shared" si="0"/>
        <v>1.7421925567140226</v>
      </c>
      <c r="AP16">
        <f t="shared" si="0"/>
        <v>1.6588340611774663</v>
      </c>
      <c r="AQ16">
        <f t="shared" si="0"/>
        <v>1.4921170701043538</v>
      </c>
      <c r="AR16">
        <f t="shared" si="0"/>
        <v>1.3254000790312421</v>
      </c>
      <c r="AS16">
        <f t="shared" si="0"/>
        <v>1.2420415834946859</v>
      </c>
      <c r="AT16">
        <f t="shared" si="0"/>
        <v>1.1586830879581296</v>
      </c>
      <c r="AU16">
        <f t="shared" si="3"/>
        <v>0.90860760134846164</v>
      </c>
      <c r="AV16">
        <f t="shared" si="3"/>
        <v>0.65853211473879369</v>
      </c>
      <c r="AW16">
        <f t="shared" si="3"/>
        <v>0.49181512366568114</v>
      </c>
      <c r="AX16">
        <f t="shared" si="1"/>
        <v>0.2417396370560132</v>
      </c>
      <c r="AY16">
        <f t="shared" si="1"/>
        <v>7.5022645982900649E-2</v>
      </c>
      <c r="AZ16">
        <f t="shared" si="1"/>
        <v>-0.17505284062676729</v>
      </c>
      <c r="BA16">
        <f t="shared" si="1"/>
        <v>-0.34176983169987984</v>
      </c>
      <c r="BB16">
        <f t="shared" si="1"/>
        <v>-0.59184531830954779</v>
      </c>
      <c r="BC16">
        <f t="shared" si="1"/>
        <v>-0.7168830616143822</v>
      </c>
      <c r="BD16">
        <f t="shared" si="1"/>
        <v>-0.75856230938266034</v>
      </c>
      <c r="BE16">
        <f t="shared" si="1"/>
        <v>-0.925279300455772</v>
      </c>
      <c r="BF16">
        <f t="shared" si="1"/>
        <v>-1.0086377959923283</v>
      </c>
      <c r="BG16">
        <f t="shared" si="1"/>
        <v>-1.1753547870654408</v>
      </c>
      <c r="BH16">
        <f t="shared" si="1"/>
        <v>-1.5921472647482213</v>
      </c>
      <c r="BI16">
        <f t="shared" si="1"/>
        <v>-1.6755057602847776</v>
      </c>
      <c r="BJ16">
        <f t="shared" si="1"/>
        <v>-2.0089397424310009</v>
      </c>
      <c r="BK16">
        <f t="shared" si="1"/>
        <v>-2.0922982379675572</v>
      </c>
      <c r="BL16">
        <f t="shared" si="1"/>
        <v>-2.1756567335041135</v>
      </c>
      <c r="BM16">
        <f t="shared" si="1"/>
        <v>-2.342373724577226</v>
      </c>
      <c r="BN16">
        <f t="shared" si="1"/>
        <v>-2.9258831933331182</v>
      </c>
      <c r="BO16">
        <f t="shared" si="1"/>
        <v>-2.9592265915477407</v>
      </c>
      <c r="BP16">
        <f t="shared" si="1"/>
        <v>-3.2593171754793433</v>
      </c>
      <c r="BQ16">
        <f t="shared" si="1"/>
        <v>-3.6761096531621229</v>
      </c>
      <c r="BR16">
        <f t="shared" si="1"/>
        <v>-4.0929021308449043</v>
      </c>
      <c r="BS16" s="48">
        <v>-3.62609455584019</v>
      </c>
      <c r="BT16" s="48">
        <v>6.4412882122958797</v>
      </c>
      <c r="BU16" s="53">
        <f t="shared" si="4"/>
        <v>-8.3358495536556085E-3</v>
      </c>
      <c r="BV16" s="117">
        <f t="shared" si="5"/>
        <v>6.3269098112246072</v>
      </c>
      <c r="CA16">
        <f t="shared" si="6"/>
        <v>8.3525310269468207</v>
      </c>
      <c r="CB16">
        <f t="shared" si="7"/>
        <v>1.7508249291989872</v>
      </c>
      <c r="CC16">
        <f t="shared" si="8"/>
        <v>2.0234742621990618</v>
      </c>
      <c r="CD16">
        <f t="shared" si="9"/>
        <v>1.7332510186801471</v>
      </c>
      <c r="CE16">
        <f t="shared" si="10"/>
        <v>0.84026923632427897</v>
      </c>
      <c r="CF16">
        <f t="shared" si="11"/>
        <v>7.2521891116803801</v>
      </c>
      <c r="CH16" s="127">
        <v>38.048131035567103</v>
      </c>
      <c r="CI16" s="127">
        <v>7.9755006131178803</v>
      </c>
      <c r="CJ16" s="127">
        <v>9.2174951073950009</v>
      </c>
      <c r="CK16" s="127">
        <v>7.8954465016071396</v>
      </c>
      <c r="CL16" s="127">
        <v>3.8276630048638798</v>
      </c>
      <c r="CM16" s="127">
        <v>33.035763737449003</v>
      </c>
      <c r="CO16" s="69"/>
    </row>
    <row r="17" spans="1:93" x14ac:dyDescent="0.25">
      <c r="A17" s="47">
        <v>11</v>
      </c>
      <c r="B17" s="47">
        <v>23</v>
      </c>
      <c r="C17" s="47">
        <v>0.71144718842462096</v>
      </c>
      <c r="D17" s="47" t="s">
        <v>88</v>
      </c>
      <c r="E17" s="47" t="s">
        <v>38</v>
      </c>
      <c r="F17" s="47" t="s">
        <v>98</v>
      </c>
      <c r="G17" s="47" t="s">
        <v>84</v>
      </c>
      <c r="H17" s="47"/>
      <c r="I17" s="47"/>
      <c r="J17" s="48">
        <v>5.5401148423967204</v>
      </c>
      <c r="K17" s="48">
        <v>-8.1877692880094902E-2</v>
      </c>
      <c r="L17" s="48">
        <v>-1.29029912546557</v>
      </c>
      <c r="M17" s="53">
        <v>-2.1068250205254402</v>
      </c>
      <c r="N17" s="53">
        <v>2.1660094499570999</v>
      </c>
      <c r="O17" s="53">
        <v>-1.40224537064642</v>
      </c>
      <c r="P17" s="53">
        <v>-2.8248770828363501</v>
      </c>
      <c r="Q17" s="48">
        <v>-0.52337523072845704</v>
      </c>
      <c r="R17" s="48">
        <v>0.397392957514484</v>
      </c>
      <c r="S17" s="48">
        <v>0.26967844483745201</v>
      </c>
      <c r="T17" s="48">
        <v>-0.143696171623477</v>
      </c>
      <c r="U17" s="48">
        <v>-0.161240527165186</v>
      </c>
      <c r="V17" s="48">
        <v>9.7725430372473304E-2</v>
      </c>
      <c r="W17" s="48">
        <v>6.3515096792713596E-2</v>
      </c>
      <c r="X17" s="48">
        <v>-0.27124475130867598</v>
      </c>
      <c r="Y17" s="48">
        <v>-0.82656704911076795</v>
      </c>
      <c r="Z17" s="48">
        <v>1.4954286308572899</v>
      </c>
      <c r="AA17" s="48">
        <v>0.29225148678711699</v>
      </c>
      <c r="AB17" s="48">
        <v>-0.68986831722495701</v>
      </c>
      <c r="AC17" s="83">
        <v>0.41387067500557501</v>
      </c>
      <c r="AD17" s="48">
        <v>-4.6197049949631003E-2</v>
      </c>
      <c r="AE17" s="48">
        <v>-0.29760930895701498</v>
      </c>
      <c r="AF17" s="48">
        <v>-7.00643160989282E-2</v>
      </c>
      <c r="AG17" s="48">
        <v>1.6918687860138499</v>
      </c>
      <c r="AH17">
        <f t="shared" si="2"/>
        <v>1.5907455942061253</v>
      </c>
      <c r="AI17">
        <f t="shared" si="2"/>
        <v>1.4740649882741357</v>
      </c>
      <c r="AJ17">
        <f t="shared" si="0"/>
        <v>1.2018102410994931</v>
      </c>
      <c r="AK17">
        <f t="shared" si="0"/>
        <v>1.1629167057888299</v>
      </c>
      <c r="AL17">
        <f t="shared" si="0"/>
        <v>1.0851296351675035</v>
      </c>
      <c r="AM17">
        <f t="shared" si="0"/>
        <v>1.0073425645461771</v>
      </c>
      <c r="AN17">
        <f t="shared" si="0"/>
        <v>0.92955549392485048</v>
      </c>
      <c r="AO17">
        <f t="shared" si="0"/>
        <v>0.8128748879928609</v>
      </c>
      <c r="AP17">
        <f t="shared" si="0"/>
        <v>0.7739813526821977</v>
      </c>
      <c r="AQ17">
        <f t="shared" si="0"/>
        <v>0.69619428206087131</v>
      </c>
      <c r="AR17">
        <f t="shared" si="0"/>
        <v>0.61840721143954491</v>
      </c>
      <c r="AS17">
        <f t="shared" si="0"/>
        <v>0.57951367612888172</v>
      </c>
      <c r="AT17">
        <f t="shared" si="0"/>
        <v>0.54062014081821852</v>
      </c>
      <c r="AU17">
        <f t="shared" si="3"/>
        <v>0.42393953488622893</v>
      </c>
      <c r="AV17">
        <f t="shared" si="3"/>
        <v>0.30725892895423934</v>
      </c>
      <c r="AW17">
        <f t="shared" si="3"/>
        <v>0.2294718583329125</v>
      </c>
      <c r="AX17">
        <f t="shared" si="1"/>
        <v>0.11279125240092291</v>
      </c>
      <c r="AY17">
        <f t="shared" si="1"/>
        <v>3.5004181779596522E-2</v>
      </c>
      <c r="AZ17">
        <f t="shared" si="1"/>
        <v>-8.1676424152393068E-2</v>
      </c>
      <c r="BA17">
        <f t="shared" si="1"/>
        <v>-0.15946349477371946</v>
      </c>
      <c r="BB17">
        <f t="shared" si="1"/>
        <v>-0.27614410070570905</v>
      </c>
      <c r="BC17">
        <f t="shared" si="1"/>
        <v>-0.33448440367170384</v>
      </c>
      <c r="BD17">
        <f t="shared" si="1"/>
        <v>-0.35393117132703544</v>
      </c>
      <c r="BE17">
        <f t="shared" si="1"/>
        <v>-0.43171824194836184</v>
      </c>
      <c r="BF17">
        <f t="shared" si="1"/>
        <v>-0.47061177725902503</v>
      </c>
      <c r="BG17">
        <f t="shared" si="1"/>
        <v>-0.54839884788035187</v>
      </c>
      <c r="BH17">
        <f t="shared" si="1"/>
        <v>-0.74286652443366785</v>
      </c>
      <c r="BI17">
        <f t="shared" si="1"/>
        <v>-0.78176005974433105</v>
      </c>
      <c r="BJ17">
        <f t="shared" si="1"/>
        <v>-0.93733420098698383</v>
      </c>
      <c r="BK17">
        <f t="shared" si="1"/>
        <v>-0.97622773629764703</v>
      </c>
      <c r="BL17">
        <f t="shared" si="1"/>
        <v>-1.0151212716083102</v>
      </c>
      <c r="BM17">
        <f t="shared" si="1"/>
        <v>-1.0929083422296371</v>
      </c>
      <c r="BN17">
        <f t="shared" si="1"/>
        <v>-1.3651630894042794</v>
      </c>
      <c r="BO17">
        <f t="shared" si="1"/>
        <v>-1.3807205035285444</v>
      </c>
      <c r="BP17">
        <f t="shared" si="1"/>
        <v>-1.5207372306469322</v>
      </c>
      <c r="BQ17">
        <f t="shared" si="1"/>
        <v>-1.7152049072002482</v>
      </c>
      <c r="BR17">
        <f t="shared" si="1"/>
        <v>-1.9096725837535642</v>
      </c>
      <c r="BS17" s="48">
        <v>-1.6918687860138499</v>
      </c>
      <c r="BT17" s="48">
        <v>1.7118418091587699</v>
      </c>
      <c r="BU17" s="53">
        <f t="shared" si="4"/>
        <v>-3.8893535310663219E-3</v>
      </c>
      <c r="BV17" s="117">
        <f t="shared" si="5"/>
        <v>2.952019330079338</v>
      </c>
      <c r="CA17">
        <f t="shared" si="6"/>
        <v>8.3649919252330704</v>
      </c>
      <c r="CB17">
        <f t="shared" si="7"/>
        <v>0.92076818824294104</v>
      </c>
      <c r="CC17">
        <f t="shared" si="8"/>
        <v>0.25896595753765927</v>
      </c>
      <c r="CD17">
        <f t="shared" si="9"/>
        <v>2.3219956799680581</v>
      </c>
      <c r="CE17">
        <f t="shared" si="10"/>
        <v>0.71147998396259005</v>
      </c>
      <c r="CF17">
        <f t="shared" si="11"/>
        <v>3.3837375720276999</v>
      </c>
      <c r="CH17" s="127">
        <v>52.405862247448397</v>
      </c>
      <c r="CI17" s="127">
        <v>5.7685233011803199</v>
      </c>
      <c r="CJ17" s="127">
        <v>1.62239658074972</v>
      </c>
      <c r="CK17" s="127">
        <v>14.5470774904766</v>
      </c>
      <c r="CL17" s="127">
        <v>4.4573530213325796</v>
      </c>
      <c r="CM17" s="127">
        <v>21.1987873588124</v>
      </c>
      <c r="CO17" s="69"/>
    </row>
    <row r="18" spans="1:93" x14ac:dyDescent="0.25">
      <c r="A18" s="47">
        <v>12</v>
      </c>
      <c r="B18" s="47">
        <v>24</v>
      </c>
      <c r="C18" s="47">
        <v>0.79812391915449599</v>
      </c>
      <c r="D18" s="47" t="s">
        <v>88</v>
      </c>
      <c r="E18" s="47" t="s">
        <v>10</v>
      </c>
      <c r="F18" s="47" t="s">
        <v>41</v>
      </c>
      <c r="G18" s="47" t="s">
        <v>84</v>
      </c>
      <c r="H18" s="47"/>
      <c r="I18" s="47"/>
      <c r="J18" s="48">
        <v>6.7533456986307403</v>
      </c>
      <c r="K18" s="48">
        <v>1.2953074879461099</v>
      </c>
      <c r="L18" s="48">
        <v>-1.44952462772387</v>
      </c>
      <c r="M18" s="53">
        <v>-3.5539023006269801</v>
      </c>
      <c r="N18" s="53">
        <v>2.7653153337550802</v>
      </c>
      <c r="O18" s="53">
        <v>-2.8945839321939202</v>
      </c>
      <c r="P18" s="53">
        <v>-2.9159576597873098</v>
      </c>
      <c r="Q18" s="48">
        <v>0.67491124456775697</v>
      </c>
      <c r="R18" s="48">
        <v>0.51411417947624705</v>
      </c>
      <c r="S18" s="48">
        <v>-0.107553470637808</v>
      </c>
      <c r="T18" s="48">
        <v>-1.0814719534061801</v>
      </c>
      <c r="U18" s="48">
        <v>-0.308038115398653</v>
      </c>
      <c r="V18" s="48">
        <v>-0.53239927851205704</v>
      </c>
      <c r="W18" s="48">
        <v>0.84043739391071004</v>
      </c>
      <c r="X18" s="48">
        <v>-0.532534402922204</v>
      </c>
      <c r="Y18" s="48">
        <v>-0.91337595909903901</v>
      </c>
      <c r="Z18" s="48">
        <v>0.89775042785048897</v>
      </c>
      <c r="AA18" s="48">
        <v>0.40546018673526601</v>
      </c>
      <c r="AB18" s="48">
        <v>0.14269974743550701</v>
      </c>
      <c r="AC18" s="83">
        <v>0.53238039010344196</v>
      </c>
      <c r="AD18" s="48">
        <v>-0.85549005650904497</v>
      </c>
      <c r="AE18" s="48">
        <v>-0.52554116958048203</v>
      </c>
      <c r="AF18" s="48">
        <v>0.84865083598610402</v>
      </c>
      <c r="AG18" s="48">
        <v>0.146384616911647</v>
      </c>
      <c r="AH18">
        <f t="shared" si="2"/>
        <v>0.13763519153301979</v>
      </c>
      <c r="AI18">
        <f t="shared" si="2"/>
        <v>0.1275397007115269</v>
      </c>
      <c r="AJ18">
        <f t="shared" si="0"/>
        <v>0.1039835554613768</v>
      </c>
      <c r="AK18">
        <f t="shared" si="0"/>
        <v>0.10061839185421251</v>
      </c>
      <c r="AL18">
        <f t="shared" si="0"/>
        <v>9.3888064639883917E-2</v>
      </c>
      <c r="AM18">
        <f t="shared" si="0"/>
        <v>8.7157737425555326E-2</v>
      </c>
      <c r="AN18">
        <f t="shared" si="0"/>
        <v>8.0427410211226708E-2</v>
      </c>
      <c r="AO18">
        <f t="shared" si="0"/>
        <v>7.0331919389733821E-2</v>
      </c>
      <c r="AP18">
        <f t="shared" si="0"/>
        <v>6.6966755782569526E-2</v>
      </c>
      <c r="AQ18">
        <f t="shared" si="0"/>
        <v>6.0236428568240935E-2</v>
      </c>
      <c r="AR18">
        <f t="shared" si="0"/>
        <v>5.3506101353912316E-2</v>
      </c>
      <c r="AS18">
        <f t="shared" si="0"/>
        <v>5.0140937746748021E-2</v>
      </c>
      <c r="AT18">
        <f t="shared" si="0"/>
        <v>4.6775774139583726E-2</v>
      </c>
      <c r="AU18">
        <f t="shared" si="3"/>
        <v>3.6680283318090839E-2</v>
      </c>
      <c r="AV18">
        <f t="shared" si="3"/>
        <v>2.6584792496597925E-2</v>
      </c>
      <c r="AW18">
        <f t="shared" si="3"/>
        <v>1.9854465282269335E-2</v>
      </c>
      <c r="AX18">
        <f t="shared" si="1"/>
        <v>9.7589744607764484E-3</v>
      </c>
      <c r="AY18">
        <f t="shared" si="1"/>
        <v>3.0286472464478575E-3</v>
      </c>
      <c r="AZ18">
        <f t="shared" si="1"/>
        <v>-7.0668435750450564E-3</v>
      </c>
      <c r="BA18">
        <f t="shared" ref="BA18:BP31" si="12">BA$5*$BU18 + $BV18</f>
        <v>-1.3797170789373647E-2</v>
      </c>
      <c r="BB18">
        <f t="shared" si="12"/>
        <v>-2.3892661610866561E-2</v>
      </c>
      <c r="BC18">
        <f t="shared" si="12"/>
        <v>-2.8940407021612991E-2</v>
      </c>
      <c r="BD18">
        <f t="shared" si="12"/>
        <v>-3.0622988825195152E-2</v>
      </c>
      <c r="BE18">
        <f t="shared" si="12"/>
        <v>-3.7353316039523743E-2</v>
      </c>
      <c r="BF18">
        <f t="shared" si="12"/>
        <v>-4.0718479646688066E-2</v>
      </c>
      <c r="BG18">
        <f t="shared" si="12"/>
        <v>-4.7448806861016657E-2</v>
      </c>
      <c r="BH18">
        <f t="shared" si="12"/>
        <v>-6.4274624896838162E-2</v>
      </c>
      <c r="BI18">
        <f t="shared" si="12"/>
        <v>-6.7639788504002429E-2</v>
      </c>
      <c r="BJ18">
        <f t="shared" si="12"/>
        <v>-8.1100442932659611E-2</v>
      </c>
      <c r="BK18">
        <f t="shared" si="12"/>
        <v>-8.4465606539823934E-2</v>
      </c>
      <c r="BL18">
        <f t="shared" si="12"/>
        <v>-8.7830770146988257E-2</v>
      </c>
      <c r="BM18">
        <f t="shared" si="12"/>
        <v>-9.4561097361316848E-2</v>
      </c>
      <c r="BN18">
        <f t="shared" si="12"/>
        <v>-0.11811724261146694</v>
      </c>
      <c r="BO18">
        <f t="shared" si="12"/>
        <v>-0.11946330805433264</v>
      </c>
      <c r="BP18">
        <f t="shared" si="12"/>
        <v>-0.13157789704012413</v>
      </c>
      <c r="BQ18">
        <f t="shared" ref="BQ18:BR31" si="13">BQ$5*$BU18 + $BV18</f>
        <v>-0.14840371507594563</v>
      </c>
      <c r="BR18">
        <f t="shared" si="13"/>
        <v>-0.16522953311176714</v>
      </c>
      <c r="BS18" s="48">
        <v>-0.146384616911647</v>
      </c>
      <c r="BT18" s="48">
        <v>2.5559549158310602</v>
      </c>
      <c r="BU18" s="53">
        <f t="shared" si="4"/>
        <v>-3.365163607164299E-4</v>
      </c>
      <c r="BV18" s="117">
        <f t="shared" si="5"/>
        <v>0.25541591778377026</v>
      </c>
      <c r="CA18">
        <f t="shared" si="6"/>
        <v>10.30724799925772</v>
      </c>
      <c r="CB18">
        <f t="shared" si="7"/>
        <v>1.756383197973937</v>
      </c>
      <c r="CC18">
        <f t="shared" si="8"/>
        <v>1.3728366724227672</v>
      </c>
      <c r="CD18">
        <f t="shared" si="9"/>
        <v>1.811126386949528</v>
      </c>
      <c r="CE18">
        <f t="shared" si="10"/>
        <v>1.7041408924951491</v>
      </c>
      <c r="CF18">
        <f t="shared" si="11"/>
        <v>0.29276923382329401</v>
      </c>
      <c r="CH18" s="127">
        <v>59.771204613251797</v>
      </c>
      <c r="CI18" s="127">
        <v>10.185176442144201</v>
      </c>
      <c r="CJ18" s="127">
        <v>7.9610097335259802</v>
      </c>
      <c r="CK18" s="127">
        <v>10.502629398518</v>
      </c>
      <c r="CL18" s="127">
        <v>9.8822259814135105</v>
      </c>
      <c r="CM18" s="127">
        <v>1.6977538311465199</v>
      </c>
      <c r="CO18" s="69"/>
    </row>
    <row r="19" spans="1:93" x14ac:dyDescent="0.25">
      <c r="A19" s="47">
        <v>13</v>
      </c>
      <c r="B19" s="47">
        <v>25</v>
      </c>
      <c r="C19" s="47">
        <v>0.62506535749389203</v>
      </c>
      <c r="D19" s="47" t="s">
        <v>88</v>
      </c>
      <c r="E19" s="47" t="s">
        <v>40</v>
      </c>
      <c r="F19" s="47" t="s">
        <v>42</v>
      </c>
      <c r="G19" s="47" t="s">
        <v>84</v>
      </c>
      <c r="H19" s="47"/>
      <c r="I19" s="47"/>
      <c r="J19" s="48">
        <v>1.3228799501514801</v>
      </c>
      <c r="K19" s="48">
        <v>-1.16740327309821</v>
      </c>
      <c r="L19" s="48">
        <v>-0.58164676281641503</v>
      </c>
      <c r="M19" s="53">
        <v>0.55702105287471304</v>
      </c>
      <c r="N19" s="53">
        <v>-0.24511251577524701</v>
      </c>
      <c r="O19" s="53">
        <v>-1.2335077841600799</v>
      </c>
      <c r="P19" s="53">
        <v>1.3477693328237099</v>
      </c>
      <c r="Q19" s="48">
        <v>8.5323018741473005E-3</v>
      </c>
      <c r="R19" s="48">
        <v>0.48229387787171002</v>
      </c>
      <c r="S19" s="48">
        <v>0.98783478877668096</v>
      </c>
      <c r="T19" s="48">
        <v>-1.4786609685225101</v>
      </c>
      <c r="U19" s="48">
        <v>1.13800729682263</v>
      </c>
      <c r="V19" s="48">
        <v>0.19332501633865001</v>
      </c>
      <c r="W19" s="48">
        <v>-1.3313323131613199</v>
      </c>
      <c r="X19" s="48">
        <v>-0.51589891879675298</v>
      </c>
      <c r="Y19" s="48">
        <v>0.47045474925596897</v>
      </c>
      <c r="Z19" s="48">
        <v>-6.6736243524611799E-2</v>
      </c>
      <c r="AA19" s="48">
        <v>0.50019558828611699</v>
      </c>
      <c r="AB19" s="48">
        <v>-0.388015175220705</v>
      </c>
      <c r="AC19" s="83">
        <v>-0.141015722416789</v>
      </c>
      <c r="AD19" s="48">
        <v>-8.6271496120992001E-3</v>
      </c>
      <c r="AE19" s="48">
        <v>-0.75397690163446096</v>
      </c>
      <c r="AF19" s="48">
        <v>0.903619773663348</v>
      </c>
      <c r="AG19" s="48">
        <v>5.8153625085469196</v>
      </c>
      <c r="AH19">
        <f t="shared" si="2"/>
        <v>5.4677776229785975</v>
      </c>
      <c r="AI19">
        <f t="shared" si="2"/>
        <v>5.0667181396305336</v>
      </c>
      <c r="AJ19">
        <f t="shared" si="0"/>
        <v>4.1309126784850525</v>
      </c>
      <c r="AK19">
        <f t="shared" si="0"/>
        <v>3.9972261840356982</v>
      </c>
      <c r="AL19">
        <f t="shared" si="0"/>
        <v>3.7298531951369895</v>
      </c>
      <c r="AM19">
        <f t="shared" si="0"/>
        <v>3.46248020623828</v>
      </c>
      <c r="AN19">
        <f t="shared" si="0"/>
        <v>3.1951072173395714</v>
      </c>
      <c r="AO19">
        <f t="shared" si="0"/>
        <v>2.7940477339915075</v>
      </c>
      <c r="AP19">
        <f t="shared" si="0"/>
        <v>2.6603612395421532</v>
      </c>
      <c r="AQ19">
        <f t="shared" si="0"/>
        <v>2.3929882506434446</v>
      </c>
      <c r="AR19">
        <f t="shared" si="0"/>
        <v>2.1256152617447359</v>
      </c>
      <c r="AS19">
        <f t="shared" si="0"/>
        <v>1.9919287672953807</v>
      </c>
      <c r="AT19">
        <f t="shared" si="0"/>
        <v>1.8582422728460273</v>
      </c>
      <c r="AU19">
        <f t="shared" si="3"/>
        <v>1.4571827894979634</v>
      </c>
      <c r="AV19">
        <f t="shared" si="3"/>
        <v>1.0561233061498996</v>
      </c>
      <c r="AW19">
        <f t="shared" si="3"/>
        <v>0.78875031725119094</v>
      </c>
      <c r="AX19">
        <f t="shared" si="3"/>
        <v>0.38769083390312709</v>
      </c>
      <c r="AY19">
        <f t="shared" si="3"/>
        <v>0.12031784500441844</v>
      </c>
      <c r="AZ19">
        <f t="shared" si="3"/>
        <v>-0.28074163834364541</v>
      </c>
      <c r="BA19">
        <f t="shared" si="3"/>
        <v>-0.54811462724235405</v>
      </c>
      <c r="BB19">
        <f t="shared" si="3"/>
        <v>-0.9491741105904179</v>
      </c>
      <c r="BC19">
        <f t="shared" si="3"/>
        <v>-1.1497038522644498</v>
      </c>
      <c r="BD19">
        <f t="shared" si="3"/>
        <v>-1.2165470994891265</v>
      </c>
      <c r="BE19">
        <f t="shared" si="3"/>
        <v>-1.4839200883878352</v>
      </c>
      <c r="BF19">
        <f t="shared" si="3"/>
        <v>-1.6176065828371904</v>
      </c>
      <c r="BG19">
        <f t="shared" si="3"/>
        <v>-1.884979571735899</v>
      </c>
      <c r="BH19">
        <f t="shared" si="3"/>
        <v>-2.5534120439826715</v>
      </c>
      <c r="BI19">
        <f t="shared" si="3"/>
        <v>-2.687098538432025</v>
      </c>
      <c r="BJ19">
        <f t="shared" si="3"/>
        <v>-3.221844516229444</v>
      </c>
      <c r="BK19">
        <f t="shared" si="12"/>
        <v>-3.3555310106787974</v>
      </c>
      <c r="BL19">
        <f t="shared" si="12"/>
        <v>-3.4892175051281527</v>
      </c>
      <c r="BM19">
        <f t="shared" si="12"/>
        <v>-3.7565904940268613</v>
      </c>
      <c r="BN19">
        <f t="shared" si="12"/>
        <v>-4.6923959551723424</v>
      </c>
      <c r="BO19">
        <f t="shared" si="12"/>
        <v>-4.7458705529520842</v>
      </c>
      <c r="BP19">
        <f t="shared" si="12"/>
        <v>-5.2271419329697615</v>
      </c>
      <c r="BQ19">
        <f t="shared" si="13"/>
        <v>-5.8955744052165322</v>
      </c>
      <c r="BR19">
        <f t="shared" si="13"/>
        <v>-6.5640068774633065</v>
      </c>
      <c r="BS19" s="48">
        <v>-5.8153625085469196</v>
      </c>
      <c r="BT19" s="48">
        <v>2.6060199581969901</v>
      </c>
      <c r="BU19" s="53">
        <f t="shared" si="4"/>
        <v>-1.3368649444935448E-2</v>
      </c>
      <c r="BV19" s="117">
        <f t="shared" si="5"/>
        <v>10.146804928706004</v>
      </c>
      <c r="CA19">
        <f t="shared" si="6"/>
        <v>2.5812771169837898</v>
      </c>
      <c r="CB19">
        <f t="shared" si="7"/>
        <v>2.466495757299191</v>
      </c>
      <c r="CC19">
        <f t="shared" si="8"/>
        <v>2.4693396099839502</v>
      </c>
      <c r="CD19">
        <f t="shared" si="9"/>
        <v>1.01609450708287</v>
      </c>
      <c r="CE19">
        <f t="shared" si="10"/>
        <v>1.6575966752978091</v>
      </c>
      <c r="CF19">
        <f t="shared" si="11"/>
        <v>11.630725017093839</v>
      </c>
      <c r="CH19" s="127">
        <v>11.829038901875901</v>
      </c>
      <c r="CI19" s="127">
        <v>11.303038357422199</v>
      </c>
      <c r="CJ19" s="127">
        <v>11.316070683094599</v>
      </c>
      <c r="CK19" s="127">
        <v>4.6563855438777297</v>
      </c>
      <c r="CL19" s="127">
        <v>7.5961528604218902</v>
      </c>
      <c r="CM19" s="127">
        <v>53.2993136533076</v>
      </c>
      <c r="CO19" s="69"/>
    </row>
    <row r="20" spans="1:93" x14ac:dyDescent="0.25">
      <c r="A20" s="47">
        <v>14</v>
      </c>
      <c r="B20" s="47">
        <v>26</v>
      </c>
      <c r="C20" s="47">
        <v>0.70082659050844498</v>
      </c>
      <c r="D20" s="47" t="s">
        <v>88</v>
      </c>
      <c r="E20" s="47" t="s">
        <v>10</v>
      </c>
      <c r="F20" s="47" t="s">
        <v>42</v>
      </c>
      <c r="G20" s="47" t="s">
        <v>84</v>
      </c>
      <c r="H20" s="47"/>
      <c r="I20" s="47"/>
      <c r="J20" s="48">
        <v>5.25706411854142</v>
      </c>
      <c r="K20" s="48">
        <v>-1.14294089436437</v>
      </c>
      <c r="L20" s="48">
        <v>0.47579901748565401</v>
      </c>
      <c r="M20" s="53">
        <v>-2.76397665538749</v>
      </c>
      <c r="N20" s="53">
        <v>-0.519880224757584</v>
      </c>
      <c r="O20" s="53">
        <v>1.3158797806974101</v>
      </c>
      <c r="P20" s="53">
        <v>-2.6219451422150399</v>
      </c>
      <c r="Q20" s="48">
        <v>-1.3678293928376699</v>
      </c>
      <c r="R20" s="48">
        <v>-0.76153857699749095</v>
      </c>
      <c r="S20" s="48">
        <v>-0.15461929229669999</v>
      </c>
      <c r="T20" s="48">
        <v>2.2839872621318702</v>
      </c>
      <c r="U20" s="48">
        <v>0.41744283122975401</v>
      </c>
      <c r="V20" s="48">
        <v>-0.191426911197803</v>
      </c>
      <c r="W20" s="48">
        <v>-0.226015920031953</v>
      </c>
      <c r="X20" s="48">
        <v>0.24355124749762799</v>
      </c>
      <c r="Y20" s="48">
        <v>1.23629235022511E-2</v>
      </c>
      <c r="Z20" s="48">
        <v>-0.46393361783887599</v>
      </c>
      <c r="AA20" s="48">
        <v>0.14926527004131801</v>
      </c>
      <c r="AB20" s="48">
        <v>5.8754176797673703E-2</v>
      </c>
      <c r="AC20" s="83">
        <v>0.28314371483066803</v>
      </c>
      <c r="AD20" s="48">
        <v>-0.239241462168159</v>
      </c>
      <c r="AE20" s="48">
        <v>0.176303665776989</v>
      </c>
      <c r="AF20" s="48">
        <v>-0.22020591843950299</v>
      </c>
      <c r="AG20" s="48">
        <v>5.0777329041991299</v>
      </c>
      <c r="AH20">
        <f t="shared" si="2"/>
        <v>4.7742362248676882</v>
      </c>
      <c r="AI20">
        <f t="shared" si="2"/>
        <v>4.4240477487160241</v>
      </c>
      <c r="AJ20">
        <f t="shared" si="0"/>
        <v>3.6069413043621408</v>
      </c>
      <c r="AK20">
        <f t="shared" si="0"/>
        <v>3.4902118123115864</v>
      </c>
      <c r="AL20">
        <f t="shared" si="0"/>
        <v>3.2567528282104767</v>
      </c>
      <c r="AM20">
        <f t="shared" si="0"/>
        <v>3.023293844109368</v>
      </c>
      <c r="AN20">
        <f t="shared" si="0"/>
        <v>2.7898348600082583</v>
      </c>
      <c r="AO20">
        <f t="shared" si="0"/>
        <v>2.4396463838565943</v>
      </c>
      <c r="AP20">
        <f t="shared" si="0"/>
        <v>2.322916891806039</v>
      </c>
      <c r="AQ20">
        <f t="shared" si="0"/>
        <v>2.0894579077049302</v>
      </c>
      <c r="AR20">
        <f t="shared" si="0"/>
        <v>1.8559989236038206</v>
      </c>
      <c r="AS20">
        <f t="shared" si="0"/>
        <v>1.7392694315532662</v>
      </c>
      <c r="AT20">
        <f t="shared" si="0"/>
        <v>1.6225399395027109</v>
      </c>
      <c r="AU20">
        <f t="shared" si="3"/>
        <v>1.2723514633510469</v>
      </c>
      <c r="AV20">
        <f t="shared" si="3"/>
        <v>0.92216298719938283</v>
      </c>
      <c r="AW20">
        <f t="shared" si="3"/>
        <v>0.68870400309827318</v>
      </c>
      <c r="AX20">
        <f t="shared" si="3"/>
        <v>0.33851552694661002</v>
      </c>
      <c r="AY20">
        <f t="shared" si="3"/>
        <v>0.10505654284549948</v>
      </c>
      <c r="AZ20">
        <f t="shared" si="3"/>
        <v>-0.24513193330616367</v>
      </c>
      <c r="BA20">
        <f t="shared" si="3"/>
        <v>-0.47859091740727422</v>
      </c>
      <c r="BB20">
        <f t="shared" si="3"/>
        <v>-0.82877939355893737</v>
      </c>
      <c r="BC20">
        <f t="shared" si="3"/>
        <v>-1.0038736316347698</v>
      </c>
      <c r="BD20">
        <f t="shared" si="3"/>
        <v>-1.0622383776600479</v>
      </c>
      <c r="BE20">
        <f t="shared" si="3"/>
        <v>-1.2956973617611567</v>
      </c>
      <c r="BF20">
        <f t="shared" si="3"/>
        <v>-1.4124268538117111</v>
      </c>
      <c r="BG20">
        <f t="shared" si="3"/>
        <v>-1.6458858379128216</v>
      </c>
      <c r="BH20">
        <f t="shared" si="3"/>
        <v>-2.2295332981655935</v>
      </c>
      <c r="BI20">
        <f t="shared" si="3"/>
        <v>-2.3462627902161497</v>
      </c>
      <c r="BJ20">
        <f t="shared" si="3"/>
        <v>-2.8131807584183672</v>
      </c>
      <c r="BK20">
        <f t="shared" si="12"/>
        <v>-2.9299102504689234</v>
      </c>
      <c r="BL20">
        <f t="shared" si="12"/>
        <v>-3.0466397425194778</v>
      </c>
      <c r="BM20">
        <f t="shared" si="12"/>
        <v>-3.2800987266205865</v>
      </c>
      <c r="BN20">
        <f t="shared" si="12"/>
        <v>-4.097205170974469</v>
      </c>
      <c r="BO20">
        <f t="shared" si="12"/>
        <v>-4.1438969677946922</v>
      </c>
      <c r="BP20">
        <f t="shared" si="12"/>
        <v>-4.5641231391766883</v>
      </c>
      <c r="BQ20">
        <f t="shared" si="13"/>
        <v>-5.147770599429462</v>
      </c>
      <c r="BR20">
        <f t="shared" si="13"/>
        <v>-5.7314180596822357</v>
      </c>
      <c r="BS20" s="48">
        <v>-5.0777329041991299</v>
      </c>
      <c r="BT20" s="48">
        <v>4.2379193539012796</v>
      </c>
      <c r="BU20" s="53">
        <f t="shared" si="4"/>
        <v>-1.1672949205055471E-2</v>
      </c>
      <c r="BV20" s="117">
        <f t="shared" si="5"/>
        <v>8.8597684466371032</v>
      </c>
      <c r="CA20">
        <f t="shared" si="6"/>
        <v>8.0210407739289096</v>
      </c>
      <c r="CB20">
        <f t="shared" si="7"/>
        <v>3.6518166549695401</v>
      </c>
      <c r="CC20">
        <f t="shared" si="8"/>
        <v>0.64345875126170704</v>
      </c>
      <c r="CD20">
        <f t="shared" si="9"/>
        <v>0.70748486533650401</v>
      </c>
      <c r="CE20">
        <f t="shared" si="10"/>
        <v>0.52238517699882703</v>
      </c>
      <c r="CF20">
        <f t="shared" si="11"/>
        <v>10.15546580839826</v>
      </c>
      <c r="CH20" s="127">
        <v>33.841694931112599</v>
      </c>
      <c r="CI20" s="127">
        <v>15.4074351028764</v>
      </c>
      <c r="CJ20" s="127">
        <v>2.71482658855592</v>
      </c>
      <c r="CK20" s="127">
        <v>2.9849601387039901</v>
      </c>
      <c r="CL20" s="127">
        <v>2.2040032328460799</v>
      </c>
      <c r="CM20" s="127">
        <v>42.847080005904999</v>
      </c>
      <c r="CO20" s="69"/>
    </row>
    <row r="21" spans="1:93" x14ac:dyDescent="0.25">
      <c r="A21" s="47">
        <v>15</v>
      </c>
      <c r="B21" s="47">
        <v>27</v>
      </c>
      <c r="C21" s="47">
        <v>0.77336463523673804</v>
      </c>
      <c r="D21" s="47" t="s">
        <v>88</v>
      </c>
      <c r="E21" s="47" t="s">
        <v>10</v>
      </c>
      <c r="F21" s="47" t="s">
        <v>41</v>
      </c>
      <c r="G21" s="47" t="s">
        <v>84</v>
      </c>
      <c r="H21" s="47"/>
      <c r="I21" s="47"/>
      <c r="J21" s="48">
        <v>6.0852864419231496</v>
      </c>
      <c r="K21" s="48">
        <v>-0.56910380543221195</v>
      </c>
      <c r="L21" s="48">
        <v>-0.76941661956348895</v>
      </c>
      <c r="M21" s="53">
        <v>-2.2811311219540502</v>
      </c>
      <c r="N21" s="53">
        <v>-0.64933769743954495</v>
      </c>
      <c r="O21" s="53">
        <v>-1.95336345697533</v>
      </c>
      <c r="P21" s="53">
        <v>0.13706625944141601</v>
      </c>
      <c r="Q21" s="48">
        <v>-1.4167491316712</v>
      </c>
      <c r="R21" s="48">
        <v>0.81752990278764404</v>
      </c>
      <c r="S21" s="48">
        <v>0.84115099593624498</v>
      </c>
      <c r="T21" s="48">
        <v>-0.241931767052675</v>
      </c>
      <c r="U21" s="48">
        <v>-0.19958402699549499</v>
      </c>
      <c r="V21" s="48">
        <v>-0.27590022186638402</v>
      </c>
      <c r="W21" s="48">
        <v>0.47548424886188201</v>
      </c>
      <c r="X21" s="48">
        <v>0.21951914191521399</v>
      </c>
      <c r="Y21" s="48">
        <v>0.37258429369707302</v>
      </c>
      <c r="Z21" s="48">
        <v>-0.19921113285741099</v>
      </c>
      <c r="AA21" s="48">
        <v>-0.46124877464314301</v>
      </c>
      <c r="AB21" s="48">
        <v>6.8356471888269404E-2</v>
      </c>
      <c r="AC21" s="83">
        <v>0.40282626935910398</v>
      </c>
      <c r="AD21" s="48">
        <v>-6.4039084656266704E-2</v>
      </c>
      <c r="AE21" s="48">
        <v>-1.0188201608205201</v>
      </c>
      <c r="AF21" s="48">
        <v>0.68003297611768299</v>
      </c>
      <c r="AG21" s="48">
        <v>5.3318494941157404</v>
      </c>
      <c r="AH21">
        <f t="shared" si="2"/>
        <v>5.013164236996178</v>
      </c>
      <c r="AI21">
        <f t="shared" si="2"/>
        <v>4.6454504787812994</v>
      </c>
      <c r="AJ21">
        <f t="shared" si="0"/>
        <v>3.7874517096132498</v>
      </c>
      <c r="AK21">
        <f t="shared" si="0"/>
        <v>3.6648804568749567</v>
      </c>
      <c r="AL21">
        <f t="shared" si="0"/>
        <v>3.4197379513983712</v>
      </c>
      <c r="AM21">
        <f t="shared" si="0"/>
        <v>3.1745954459217849</v>
      </c>
      <c r="AN21">
        <f t="shared" si="0"/>
        <v>2.9294529404451994</v>
      </c>
      <c r="AO21">
        <f t="shared" si="0"/>
        <v>2.5617391822303208</v>
      </c>
      <c r="AP21">
        <f t="shared" si="0"/>
        <v>2.4391679294920277</v>
      </c>
      <c r="AQ21">
        <f t="shared" si="0"/>
        <v>2.1940254240154422</v>
      </c>
      <c r="AR21">
        <f t="shared" si="0"/>
        <v>1.9488829185388559</v>
      </c>
      <c r="AS21">
        <f t="shared" si="0"/>
        <v>1.8263116658005636</v>
      </c>
      <c r="AT21">
        <f t="shared" si="0"/>
        <v>1.7037404130622704</v>
      </c>
      <c r="AU21">
        <f t="shared" si="3"/>
        <v>1.3360266548473918</v>
      </c>
      <c r="AV21">
        <f t="shared" si="3"/>
        <v>0.96831289663251319</v>
      </c>
      <c r="AW21">
        <f t="shared" si="3"/>
        <v>0.72317039115592685</v>
      </c>
      <c r="AX21">
        <f t="shared" si="3"/>
        <v>0.35545663294104912</v>
      </c>
      <c r="AY21">
        <f t="shared" si="3"/>
        <v>0.11031412746446279</v>
      </c>
      <c r="AZ21">
        <f t="shared" si="3"/>
        <v>-0.25739963075041494</v>
      </c>
      <c r="BA21">
        <f t="shared" si="3"/>
        <v>-0.50254213622700128</v>
      </c>
      <c r="BB21">
        <f t="shared" si="3"/>
        <v>-0.87025589444188078</v>
      </c>
      <c r="BC21">
        <f t="shared" si="3"/>
        <v>-1.0541127735493188</v>
      </c>
      <c r="BD21">
        <f t="shared" si="3"/>
        <v>-1.1153983999184653</v>
      </c>
      <c r="BE21">
        <f t="shared" si="3"/>
        <v>-1.3605409053950517</v>
      </c>
      <c r="BF21">
        <f t="shared" si="3"/>
        <v>-1.4831121581333448</v>
      </c>
      <c r="BG21">
        <f t="shared" si="3"/>
        <v>-1.7282546636099294</v>
      </c>
      <c r="BH21">
        <f t="shared" si="3"/>
        <v>-2.3411109273013953</v>
      </c>
      <c r="BI21">
        <f t="shared" si="3"/>
        <v>-2.4636821800396866</v>
      </c>
      <c r="BJ21">
        <f t="shared" si="3"/>
        <v>-2.9539671909928593</v>
      </c>
      <c r="BK21">
        <f t="shared" si="12"/>
        <v>-3.0765384437311525</v>
      </c>
      <c r="BL21">
        <f t="shared" si="12"/>
        <v>-3.1991096964694439</v>
      </c>
      <c r="BM21">
        <f t="shared" si="12"/>
        <v>-3.4442522019460302</v>
      </c>
      <c r="BN21">
        <f t="shared" si="12"/>
        <v>-4.3022509711140806</v>
      </c>
      <c r="BO21">
        <f t="shared" si="12"/>
        <v>-4.3512794722093986</v>
      </c>
      <c r="BP21">
        <f t="shared" si="12"/>
        <v>-4.7925359820672515</v>
      </c>
      <c r="BQ21">
        <f t="shared" si="13"/>
        <v>-5.4053922457587174</v>
      </c>
      <c r="BR21">
        <f t="shared" si="13"/>
        <v>-6.0182485094501814</v>
      </c>
      <c r="BS21" s="48">
        <v>-5.3318494941157404</v>
      </c>
      <c r="BT21" s="48">
        <v>5.3301423248311899</v>
      </c>
      <c r="BU21" s="53">
        <f t="shared" si="4"/>
        <v>-1.2257125273829288E-2</v>
      </c>
      <c r="BV21" s="117">
        <f t="shared" si="5"/>
        <v>9.3031580828364291</v>
      </c>
      <c r="CA21">
        <f t="shared" si="6"/>
        <v>8.3664175638771994</v>
      </c>
      <c r="CB21">
        <f t="shared" si="7"/>
        <v>2.2579001276074449</v>
      </c>
      <c r="CC21">
        <f t="shared" si="8"/>
        <v>0.75138447072826597</v>
      </c>
      <c r="CD21">
        <f t="shared" si="9"/>
        <v>0.83383306834021598</v>
      </c>
      <c r="CE21">
        <f t="shared" si="10"/>
        <v>1.6988531369382032</v>
      </c>
      <c r="CF21">
        <f t="shared" si="11"/>
        <v>10.663698988231481</v>
      </c>
      <c r="CH21" s="127">
        <v>34.048460933575001</v>
      </c>
      <c r="CI21" s="127">
        <v>9.1888820632960293</v>
      </c>
      <c r="CJ21" s="127">
        <v>3.0578780705550002</v>
      </c>
      <c r="CK21" s="127">
        <v>3.3934156926477699</v>
      </c>
      <c r="CL21" s="127">
        <v>6.9137518206915498</v>
      </c>
      <c r="CM21" s="127">
        <v>43.3976114192347</v>
      </c>
      <c r="CO21" s="69"/>
    </row>
    <row r="22" spans="1:93" x14ac:dyDescent="0.25">
      <c r="A22" s="47">
        <v>16</v>
      </c>
      <c r="B22" s="47">
        <v>28</v>
      </c>
      <c r="C22" s="47">
        <v>0.70011811192485696</v>
      </c>
      <c r="D22" s="47" t="s">
        <v>88</v>
      </c>
      <c r="E22" s="47" t="s">
        <v>10</v>
      </c>
      <c r="F22" s="47" t="s">
        <v>42</v>
      </c>
      <c r="G22" s="47" t="s">
        <v>84</v>
      </c>
      <c r="H22" s="47"/>
      <c r="I22" s="47"/>
      <c r="J22" s="48">
        <v>4.3525250212683098</v>
      </c>
      <c r="K22" s="48">
        <v>-1.54040198721985</v>
      </c>
      <c r="L22" s="48">
        <v>1.5287997789146299</v>
      </c>
      <c r="M22" s="53">
        <v>-2.6877632927441</v>
      </c>
      <c r="N22" s="53">
        <v>0.2322073841958</v>
      </c>
      <c r="O22" s="53">
        <v>-0.72260090112846398</v>
      </c>
      <c r="P22" s="53">
        <v>-1.16276600328636</v>
      </c>
      <c r="Q22" s="48">
        <v>-0.84428607693330504</v>
      </c>
      <c r="R22" s="48">
        <v>0.38318353592043097</v>
      </c>
      <c r="S22" s="48">
        <v>0.92130636458784698</v>
      </c>
      <c r="T22" s="48">
        <v>-0.46020382357497103</v>
      </c>
      <c r="U22" s="48">
        <v>0.67056086881366095</v>
      </c>
      <c r="V22" s="48">
        <v>0.420262641146877</v>
      </c>
      <c r="W22" s="48">
        <v>-1.0908235099605199</v>
      </c>
      <c r="X22" s="48">
        <v>1.2229284850837201</v>
      </c>
      <c r="Y22" s="48">
        <v>0.26408600390257297</v>
      </c>
      <c r="Z22" s="48">
        <v>-0.59029489438863203</v>
      </c>
      <c r="AA22" s="48">
        <v>0.28494284617168197</v>
      </c>
      <c r="AB22" s="48">
        <v>-1.1816624407693499</v>
      </c>
      <c r="AC22" s="83">
        <v>-0.221357230238859</v>
      </c>
      <c r="AD22" s="48">
        <v>-0.32658653338043703</v>
      </c>
      <c r="AE22" s="48">
        <v>6.1092702315403501E-2</v>
      </c>
      <c r="AF22" s="48">
        <v>0.486851061303893</v>
      </c>
      <c r="AG22" s="48">
        <v>5.5390425835660304</v>
      </c>
      <c r="AH22">
        <f t="shared" si="2"/>
        <v>5.2079733716747265</v>
      </c>
      <c r="AI22">
        <f t="shared" si="2"/>
        <v>4.8259704348770693</v>
      </c>
      <c r="AJ22">
        <f t="shared" si="2"/>
        <v>3.9346302490158687</v>
      </c>
      <c r="AK22">
        <f t="shared" si="2"/>
        <v>3.8072959367499832</v>
      </c>
      <c r="AL22">
        <f t="shared" si="2"/>
        <v>3.5526273122182115</v>
      </c>
      <c r="AM22">
        <f t="shared" ref="AM22:AT50" si="14">AM$5*$BU22 + $BV22</f>
        <v>3.2979586876864397</v>
      </c>
      <c r="AN22">
        <f t="shared" si="14"/>
        <v>3.0432900631546689</v>
      </c>
      <c r="AO22">
        <f t="shared" si="14"/>
        <v>2.6612871263570117</v>
      </c>
      <c r="AP22">
        <f t="shared" si="14"/>
        <v>2.5339528140911254</v>
      </c>
      <c r="AQ22">
        <f t="shared" si="14"/>
        <v>2.2792841895593536</v>
      </c>
      <c r="AR22">
        <f t="shared" si="14"/>
        <v>2.0246155650275828</v>
      </c>
      <c r="AS22">
        <f t="shared" si="14"/>
        <v>1.8972812527616965</v>
      </c>
      <c r="AT22">
        <f t="shared" si="14"/>
        <v>1.769946940495811</v>
      </c>
      <c r="AU22">
        <f t="shared" si="3"/>
        <v>1.3879440036981538</v>
      </c>
      <c r="AV22">
        <f t="shared" si="3"/>
        <v>1.0059410669004958</v>
      </c>
      <c r="AW22">
        <f t="shared" si="3"/>
        <v>0.75127244236872492</v>
      </c>
      <c r="AX22">
        <f t="shared" si="3"/>
        <v>0.36926950557106686</v>
      </c>
      <c r="AY22">
        <f t="shared" si="3"/>
        <v>0.114600881039296</v>
      </c>
      <c r="AZ22">
        <f t="shared" si="3"/>
        <v>-0.26740205575836029</v>
      </c>
      <c r="BA22">
        <f t="shared" si="3"/>
        <v>-0.52207068029013293</v>
      </c>
      <c r="BB22">
        <f t="shared" si="3"/>
        <v>-0.90407361708778922</v>
      </c>
      <c r="BC22">
        <f t="shared" si="3"/>
        <v>-1.0950750854866182</v>
      </c>
      <c r="BD22">
        <f t="shared" si="3"/>
        <v>-1.1587422416195619</v>
      </c>
      <c r="BE22">
        <f t="shared" si="3"/>
        <v>-1.4134108661513327</v>
      </c>
      <c r="BF22">
        <f t="shared" si="3"/>
        <v>-1.5407451784172181</v>
      </c>
      <c r="BG22">
        <f t="shared" si="3"/>
        <v>-1.7954138029489908</v>
      </c>
      <c r="BH22">
        <f t="shared" si="3"/>
        <v>-2.4320853642784197</v>
      </c>
      <c r="BI22">
        <f t="shared" si="3"/>
        <v>-2.5594196765443051</v>
      </c>
      <c r="BJ22">
        <f t="shared" si="3"/>
        <v>-3.0687569256078486</v>
      </c>
      <c r="BK22">
        <f t="shared" si="12"/>
        <v>-3.1960912378737341</v>
      </c>
      <c r="BL22">
        <f t="shared" si="12"/>
        <v>-3.3234255501396195</v>
      </c>
      <c r="BM22">
        <f t="shared" si="12"/>
        <v>-3.5780941746713903</v>
      </c>
      <c r="BN22">
        <f t="shared" si="12"/>
        <v>-4.4694343605325919</v>
      </c>
      <c r="BO22">
        <f t="shared" si="12"/>
        <v>-4.5203680854389461</v>
      </c>
      <c r="BP22">
        <f t="shared" si="12"/>
        <v>-4.9787716095961336</v>
      </c>
      <c r="BQ22">
        <f t="shared" si="13"/>
        <v>-5.6154431709255626</v>
      </c>
      <c r="BR22">
        <f t="shared" si="13"/>
        <v>-6.2521147322549915</v>
      </c>
      <c r="BS22" s="48">
        <v>-5.5390425835660304</v>
      </c>
      <c r="BT22" s="48">
        <v>2.9437558034251401</v>
      </c>
      <c r="BU22" s="53">
        <f t="shared" si="4"/>
        <v>-1.2733431226588576E-2</v>
      </c>
      <c r="BV22" s="117">
        <f t="shared" si="5"/>
        <v>9.6646743009807281</v>
      </c>
      <c r="CA22">
        <f t="shared" si="6"/>
        <v>7.0402883140124093</v>
      </c>
      <c r="CB22">
        <f t="shared" si="7"/>
        <v>1.7655924415211519</v>
      </c>
      <c r="CC22">
        <f t="shared" si="8"/>
        <v>1.761384378774181</v>
      </c>
      <c r="CD22">
        <f t="shared" si="9"/>
        <v>2.40459092585307</v>
      </c>
      <c r="CE22">
        <f t="shared" si="10"/>
        <v>0.81343759468432997</v>
      </c>
      <c r="CF22">
        <f t="shared" si="11"/>
        <v>11.078085167132061</v>
      </c>
      <c r="CH22" s="127">
        <v>28.3158952949282</v>
      </c>
      <c r="CI22" s="127">
        <v>7.1011766106403504</v>
      </c>
      <c r="CJ22" s="127">
        <v>7.0842518685242402</v>
      </c>
      <c r="CK22" s="127">
        <v>9.6712154171403597</v>
      </c>
      <c r="CL22" s="127">
        <v>3.2716293328777901</v>
      </c>
      <c r="CM22" s="127">
        <v>44.5558314758891</v>
      </c>
      <c r="CO22" s="69"/>
    </row>
    <row r="23" spans="1:93" x14ac:dyDescent="0.25">
      <c r="A23" s="47">
        <v>17</v>
      </c>
      <c r="B23" s="47">
        <v>30</v>
      </c>
      <c r="C23" s="47">
        <v>0.667851706388778</v>
      </c>
      <c r="D23" s="47" t="s">
        <v>86</v>
      </c>
      <c r="E23" s="47" t="s">
        <v>10</v>
      </c>
      <c r="F23" s="47" t="s">
        <v>99</v>
      </c>
      <c r="G23" s="47" t="s">
        <v>80</v>
      </c>
      <c r="H23" s="47"/>
      <c r="I23" s="47"/>
      <c r="J23" s="48">
        <v>2.2084871750014101</v>
      </c>
      <c r="K23" s="48">
        <v>-0.31371985892512999</v>
      </c>
      <c r="L23" s="48">
        <v>0.32475098642789801</v>
      </c>
      <c r="M23" s="53">
        <v>-1.9828045860164301</v>
      </c>
      <c r="N23" s="53">
        <v>0.12823692442233001</v>
      </c>
      <c r="O23" s="53">
        <v>0.348172240504872</v>
      </c>
      <c r="P23" s="53">
        <v>-0.713122881414889</v>
      </c>
      <c r="Q23" s="48">
        <v>0.118541721849933</v>
      </c>
      <c r="R23" s="48">
        <v>0.62879133175245905</v>
      </c>
      <c r="S23" s="48">
        <v>0.35242640331258801</v>
      </c>
      <c r="T23" s="48">
        <v>-1.09975945691496</v>
      </c>
      <c r="U23" s="48">
        <v>1.68222985309629</v>
      </c>
      <c r="V23" s="48">
        <v>0.85552091110935002</v>
      </c>
      <c r="W23" s="48">
        <v>-2.5377507642056898</v>
      </c>
      <c r="X23" s="48">
        <v>0.92694833693631096</v>
      </c>
      <c r="Y23" s="48">
        <v>-0.496221227960714</v>
      </c>
      <c r="Z23" s="48">
        <v>0.71520601863801203</v>
      </c>
      <c r="AA23" s="48">
        <v>-0.16825583831989399</v>
      </c>
      <c r="AB23" s="48">
        <v>-0.97767728929372399</v>
      </c>
      <c r="AC23" s="83">
        <v>0.616535914641271</v>
      </c>
      <c r="AD23" s="48">
        <v>-0.31701639953739003</v>
      </c>
      <c r="AE23" s="48">
        <v>-1.25078507782972</v>
      </c>
      <c r="AF23" s="48">
        <v>0.95126556272583696</v>
      </c>
      <c r="AG23" s="48">
        <v>5.5518981122389297</v>
      </c>
      <c r="AH23">
        <f t="shared" si="2"/>
        <v>5.2200605239212008</v>
      </c>
      <c r="AI23">
        <f t="shared" si="2"/>
        <v>4.8371709989392055</v>
      </c>
      <c r="AJ23">
        <f t="shared" si="2"/>
        <v>3.9437621073145497</v>
      </c>
      <c r="AK23">
        <f t="shared" si="2"/>
        <v>3.8161322656538852</v>
      </c>
      <c r="AL23">
        <f t="shared" si="2"/>
        <v>3.5608725823325544</v>
      </c>
      <c r="AM23">
        <f t="shared" si="14"/>
        <v>3.3056128990112246</v>
      </c>
      <c r="AN23">
        <f t="shared" si="14"/>
        <v>3.0503532156898947</v>
      </c>
      <c r="AO23">
        <f t="shared" si="14"/>
        <v>2.6674636907078995</v>
      </c>
      <c r="AP23">
        <f t="shared" si="14"/>
        <v>2.5398338490472341</v>
      </c>
      <c r="AQ23">
        <f t="shared" si="14"/>
        <v>2.2845741657259042</v>
      </c>
      <c r="AR23">
        <f t="shared" si="14"/>
        <v>2.0293144824045743</v>
      </c>
      <c r="AS23">
        <f t="shared" si="14"/>
        <v>1.901684640743909</v>
      </c>
      <c r="AT23">
        <f t="shared" si="14"/>
        <v>1.7740547990832436</v>
      </c>
      <c r="AU23">
        <f t="shared" si="3"/>
        <v>1.3911652741012492</v>
      </c>
      <c r="AV23">
        <f t="shared" si="3"/>
        <v>1.0082757491192531</v>
      </c>
      <c r="AW23">
        <f t="shared" si="3"/>
        <v>0.75301606579792413</v>
      </c>
      <c r="AX23">
        <f t="shared" si="3"/>
        <v>0.370126540815928</v>
      </c>
      <c r="AY23">
        <f t="shared" si="3"/>
        <v>0.11486685749459724</v>
      </c>
      <c r="AZ23">
        <f t="shared" si="3"/>
        <v>-0.26802266748739711</v>
      </c>
      <c r="BA23">
        <f t="shared" si="3"/>
        <v>-0.52328235080872787</v>
      </c>
      <c r="BB23">
        <f t="shared" si="3"/>
        <v>-0.90617187579072223</v>
      </c>
      <c r="BC23">
        <f t="shared" si="3"/>
        <v>-1.0976166382817194</v>
      </c>
      <c r="BD23">
        <f t="shared" si="3"/>
        <v>-1.161431559112053</v>
      </c>
      <c r="BE23">
        <f t="shared" si="3"/>
        <v>-1.416691242433382</v>
      </c>
      <c r="BF23">
        <f t="shared" si="3"/>
        <v>-1.5443210840940473</v>
      </c>
      <c r="BG23">
        <f t="shared" si="3"/>
        <v>-1.7995807674153781</v>
      </c>
      <c r="BH23">
        <f t="shared" si="3"/>
        <v>-2.4377299757187032</v>
      </c>
      <c r="BI23">
        <f t="shared" si="3"/>
        <v>-2.5653598173793686</v>
      </c>
      <c r="BJ23">
        <f t="shared" si="3"/>
        <v>-3.0758791840220283</v>
      </c>
      <c r="BK23">
        <f t="shared" si="12"/>
        <v>-3.2035090256826937</v>
      </c>
      <c r="BL23">
        <f t="shared" si="12"/>
        <v>-3.3311388673433591</v>
      </c>
      <c r="BM23">
        <f t="shared" si="12"/>
        <v>-3.586398550664688</v>
      </c>
      <c r="BN23">
        <f t="shared" si="12"/>
        <v>-4.4798074422893439</v>
      </c>
      <c r="BO23">
        <f t="shared" si="12"/>
        <v>-4.5308593789536094</v>
      </c>
      <c r="BP23">
        <f t="shared" si="12"/>
        <v>-4.9903268089320036</v>
      </c>
      <c r="BQ23">
        <f t="shared" si="13"/>
        <v>-5.6284760172353288</v>
      </c>
      <c r="BR23">
        <f t="shared" si="13"/>
        <v>-6.2666252255386556</v>
      </c>
      <c r="BS23" s="48">
        <v>-5.5518981122389297</v>
      </c>
      <c r="BT23" s="48">
        <v>2.1606433822986801</v>
      </c>
      <c r="BU23" s="53">
        <f t="shared" si="4"/>
        <v>-1.2762984166066506E-2</v>
      </c>
      <c r="BV23" s="117">
        <f t="shared" si="5"/>
        <v>9.6871049820444775</v>
      </c>
      <c r="CA23">
        <f t="shared" si="6"/>
        <v>4.1912917610178404</v>
      </c>
      <c r="CB23">
        <f t="shared" si="7"/>
        <v>1.7285507886674192</v>
      </c>
      <c r="CC23">
        <f t="shared" si="8"/>
        <v>4.2199806173019798</v>
      </c>
      <c r="CD23">
        <f t="shared" si="9"/>
        <v>1.904625626230035</v>
      </c>
      <c r="CE23">
        <f t="shared" si="10"/>
        <v>2.2020506405555569</v>
      </c>
      <c r="CF23">
        <f t="shared" si="11"/>
        <v>11.103796224477859</v>
      </c>
      <c r="CH23" s="127">
        <v>16.533502478712599</v>
      </c>
      <c r="CI23" s="127">
        <v>6.8186612573287002</v>
      </c>
      <c r="CJ23" s="127">
        <v>16.646672189515499</v>
      </c>
      <c r="CK23" s="127">
        <v>7.5132284526635997</v>
      </c>
      <c r="CL23" s="127">
        <v>8.6864889871170394</v>
      </c>
      <c r="CM23" s="127">
        <v>43.801446634662597</v>
      </c>
      <c r="CO23" s="69"/>
    </row>
    <row r="24" spans="1:93" x14ac:dyDescent="0.25">
      <c r="A24" s="47">
        <v>18</v>
      </c>
      <c r="B24" s="47">
        <v>44</v>
      </c>
      <c r="C24" s="47">
        <v>0.75794585857493901</v>
      </c>
      <c r="D24" s="47" t="s">
        <v>95</v>
      </c>
      <c r="E24" s="47" t="s">
        <v>10</v>
      </c>
      <c r="F24" s="47" t="s">
        <v>46</v>
      </c>
      <c r="G24" s="47" t="s">
        <v>79</v>
      </c>
      <c r="H24" s="47"/>
      <c r="I24" s="47"/>
      <c r="J24" s="48">
        <v>6.3804165110494298</v>
      </c>
      <c r="K24" s="48">
        <v>0.152882813722311</v>
      </c>
      <c r="L24" s="48">
        <v>0.439373612755802</v>
      </c>
      <c r="M24" s="53">
        <v>-0.42109576039378899</v>
      </c>
      <c r="N24" s="53">
        <v>0.19330788560635001</v>
      </c>
      <c r="O24" s="53">
        <v>-2.6184615177037198</v>
      </c>
      <c r="P24" s="53">
        <v>-4.1264235450363298</v>
      </c>
      <c r="Q24" s="48">
        <v>0.332482706994847</v>
      </c>
      <c r="R24" s="48">
        <v>-0.201252498427547</v>
      </c>
      <c r="S24" s="48">
        <v>0.46418644604945197</v>
      </c>
      <c r="T24" s="48">
        <v>-0.59541665461676496</v>
      </c>
      <c r="U24" s="48">
        <v>1.0447044295908099</v>
      </c>
      <c r="V24" s="48">
        <v>-0.36136863202210501</v>
      </c>
      <c r="W24" s="48">
        <v>-0.683335797568698</v>
      </c>
      <c r="X24" s="48">
        <v>-0.347784058118496</v>
      </c>
      <c r="Y24" s="48">
        <v>-0.15768375102377399</v>
      </c>
      <c r="Z24" s="48">
        <v>1.0315005947495399</v>
      </c>
      <c r="AA24" s="48">
        <v>0.413505541185472</v>
      </c>
      <c r="AB24" s="48">
        <v>-0.93953832679276905</v>
      </c>
      <c r="AC24" s="83">
        <v>0.49814428810135303</v>
      </c>
      <c r="AD24" s="48">
        <v>8.7912261842526304E-2</v>
      </c>
      <c r="AE24" s="48">
        <v>-0.244602045069756</v>
      </c>
      <c r="AF24" s="48">
        <v>-0.34145450487412699</v>
      </c>
      <c r="AG24" s="48">
        <v>-0.13354110641176201</v>
      </c>
      <c r="AH24">
        <f t="shared" si="2"/>
        <v>-0.12555933913197853</v>
      </c>
      <c r="AI24">
        <f t="shared" si="2"/>
        <v>-0.11634960765530529</v>
      </c>
      <c r="AJ24">
        <f t="shared" si="2"/>
        <v>-9.4860234209734384E-2</v>
      </c>
      <c r="AK24">
        <f t="shared" si="2"/>
        <v>-9.1790323717509975E-2</v>
      </c>
      <c r="AL24">
        <f t="shared" si="2"/>
        <v>-8.5650502733061157E-2</v>
      </c>
      <c r="AM24">
        <f t="shared" si="14"/>
        <v>-7.9510681748612311E-2</v>
      </c>
      <c r="AN24">
        <f t="shared" si="14"/>
        <v>-7.3370860764163492E-2</v>
      </c>
      <c r="AO24">
        <f t="shared" si="14"/>
        <v>-6.4161129287490265E-2</v>
      </c>
      <c r="AP24">
        <f t="shared" si="14"/>
        <v>-6.1091218795265828E-2</v>
      </c>
      <c r="AQ24">
        <f t="shared" si="14"/>
        <v>-5.495139781081701E-2</v>
      </c>
      <c r="AR24">
        <f t="shared" si="14"/>
        <v>-4.8811576826368192E-2</v>
      </c>
      <c r="AS24">
        <f t="shared" si="14"/>
        <v>-4.5741666334143782E-2</v>
      </c>
      <c r="AT24">
        <f t="shared" si="14"/>
        <v>-4.2671755841919345E-2</v>
      </c>
      <c r="AU24">
        <f t="shared" si="3"/>
        <v>-3.3462024365246118E-2</v>
      </c>
      <c r="AV24">
        <f t="shared" si="3"/>
        <v>-2.4252292888572863E-2</v>
      </c>
      <c r="AW24">
        <f t="shared" si="3"/>
        <v>-1.8112471904124045E-2</v>
      </c>
      <c r="AX24">
        <f t="shared" si="3"/>
        <v>-8.9027404274507893E-3</v>
      </c>
      <c r="AY24">
        <f t="shared" si="3"/>
        <v>-2.762919443001971E-3</v>
      </c>
      <c r="AZ24">
        <f t="shared" si="3"/>
        <v>6.4468120336712564E-3</v>
      </c>
      <c r="BA24">
        <f t="shared" si="3"/>
        <v>1.2586633018120102E-2</v>
      </c>
      <c r="BB24">
        <f t="shared" si="3"/>
        <v>2.1796364494793358E-2</v>
      </c>
      <c r="BC24">
        <f t="shared" si="3"/>
        <v>2.6401230233129985E-2</v>
      </c>
      <c r="BD24">
        <f t="shared" si="3"/>
        <v>2.7936185479242176E-2</v>
      </c>
      <c r="BE24">
        <f t="shared" si="3"/>
        <v>3.4076006463690994E-2</v>
      </c>
      <c r="BF24">
        <f t="shared" si="3"/>
        <v>3.7145916955915431E-2</v>
      </c>
      <c r="BG24">
        <f t="shared" si="3"/>
        <v>4.3285737940364249E-2</v>
      </c>
      <c r="BH24">
        <f t="shared" si="3"/>
        <v>5.8635290401486323E-2</v>
      </c>
      <c r="BI24">
        <f t="shared" si="3"/>
        <v>6.1705200893710704E-2</v>
      </c>
      <c r="BJ24">
        <f t="shared" si="3"/>
        <v>7.3984842862608396E-2</v>
      </c>
      <c r="BK24">
        <f t="shared" si="12"/>
        <v>7.7054753354832778E-2</v>
      </c>
      <c r="BL24">
        <f t="shared" si="12"/>
        <v>8.0124663847057215E-2</v>
      </c>
      <c r="BM24">
        <f t="shared" si="12"/>
        <v>8.6264484831506033E-2</v>
      </c>
      <c r="BN24">
        <f t="shared" si="12"/>
        <v>0.10775385827707692</v>
      </c>
      <c r="BO24">
        <f t="shared" si="12"/>
        <v>0.10898182247396668</v>
      </c>
      <c r="BP24">
        <f t="shared" si="12"/>
        <v>0.12003350024597456</v>
      </c>
      <c r="BQ24">
        <f t="shared" si="13"/>
        <v>0.13538305270709663</v>
      </c>
      <c r="BR24">
        <f t="shared" si="13"/>
        <v>0.15073260516821871</v>
      </c>
      <c r="BS24" s="48">
        <v>0.13354110641176201</v>
      </c>
      <c r="BT24" s="48">
        <v>-0.12200269668083499</v>
      </c>
      <c r="BU24" s="53">
        <f t="shared" si="4"/>
        <v>3.0699104922244139E-4</v>
      </c>
      <c r="BV24" s="117">
        <f t="shared" si="5"/>
        <v>-0.23300620635983302</v>
      </c>
      <c r="CA24">
        <f t="shared" si="6"/>
        <v>10.50684005608576</v>
      </c>
      <c r="CB24">
        <f t="shared" si="7"/>
        <v>1.059603100666217</v>
      </c>
      <c r="CC24">
        <f t="shared" si="8"/>
        <v>1.7280402271595079</v>
      </c>
      <c r="CD24">
        <f t="shared" si="9"/>
        <v>1.971038921542309</v>
      </c>
      <c r="CE24">
        <f t="shared" si="10"/>
        <v>0.83959879297548001</v>
      </c>
      <c r="CF24">
        <f t="shared" si="11"/>
        <v>-0.26708221282352401</v>
      </c>
      <c r="CH24" s="127">
        <v>64.174869175148203</v>
      </c>
      <c r="CI24" s="127">
        <v>6.47196397773744</v>
      </c>
      <c r="CJ24" s="127">
        <v>10.554720060016599</v>
      </c>
      <c r="CK24" s="127">
        <v>12.038935041733801</v>
      </c>
      <c r="CL24" s="127">
        <v>5.1281967186323296</v>
      </c>
      <c r="CM24" s="127">
        <v>1.6313150267316501</v>
      </c>
      <c r="CO24" s="69"/>
    </row>
    <row r="25" spans="1:93" x14ac:dyDescent="0.25">
      <c r="A25" s="47">
        <v>19</v>
      </c>
      <c r="B25" s="47">
        <v>63</v>
      </c>
      <c r="C25" s="47">
        <v>0.96072298170449599</v>
      </c>
      <c r="D25" s="47" t="s">
        <v>86</v>
      </c>
      <c r="E25" s="47" t="s">
        <v>36</v>
      </c>
      <c r="F25" s="47" t="s">
        <v>99</v>
      </c>
      <c r="G25" s="47" t="s">
        <v>85</v>
      </c>
      <c r="H25" s="47"/>
      <c r="I25" s="47"/>
      <c r="J25" s="48">
        <v>3.2273217273822299</v>
      </c>
      <c r="K25" s="48">
        <v>-0.52084321649620402</v>
      </c>
      <c r="L25" s="48">
        <v>-0.55267647839121603</v>
      </c>
      <c r="M25" s="53">
        <v>-1.36702568285087</v>
      </c>
      <c r="N25" s="53">
        <v>1.02297093892E-5</v>
      </c>
      <c r="O25" s="53">
        <v>-0.101496919256485</v>
      </c>
      <c r="P25" s="53">
        <v>-0.68528966009684</v>
      </c>
      <c r="Q25" s="48">
        <v>-1.53436753109164</v>
      </c>
      <c r="R25" s="48">
        <v>-0.52197287108745605</v>
      </c>
      <c r="S25" s="48">
        <v>0.16564790889133099</v>
      </c>
      <c r="T25" s="48">
        <v>1.89069249328779</v>
      </c>
      <c r="U25" s="48">
        <v>0.44892700839678601</v>
      </c>
      <c r="V25" s="48">
        <v>-6.9481447760958201E-2</v>
      </c>
      <c r="W25" s="48">
        <v>-0.37944556063583501</v>
      </c>
      <c r="X25" s="48">
        <v>0.34819326849082399</v>
      </c>
      <c r="Y25" s="48">
        <v>-7.7537707164592296E-2</v>
      </c>
      <c r="Z25" s="48">
        <v>-0.122869870916754</v>
      </c>
      <c r="AA25" s="48">
        <v>-9.0522789505554799E-2</v>
      </c>
      <c r="AB25" s="48">
        <v>-5.7262900903927098E-2</v>
      </c>
      <c r="AC25" s="83">
        <v>0.26131808443807503</v>
      </c>
      <c r="AD25" s="48">
        <v>-6.6020757037341199E-2</v>
      </c>
      <c r="AE25" s="48">
        <v>-0.333003621554949</v>
      </c>
      <c r="AF25" s="48">
        <v>0.13770629415420901</v>
      </c>
      <c r="AG25" s="48">
        <v>4.9794640151481602</v>
      </c>
      <c r="AH25">
        <f t="shared" si="2"/>
        <v>4.6818408786105703</v>
      </c>
      <c r="AI25">
        <f t="shared" si="2"/>
        <v>4.3384295672210413</v>
      </c>
      <c r="AJ25">
        <f t="shared" si="2"/>
        <v>3.5371365073121419</v>
      </c>
      <c r="AK25">
        <f t="shared" si="2"/>
        <v>3.4226660701822995</v>
      </c>
      <c r="AL25">
        <f t="shared" si="2"/>
        <v>3.1937251959226138</v>
      </c>
      <c r="AM25">
        <f t="shared" si="14"/>
        <v>2.9647843216629282</v>
      </c>
      <c r="AN25">
        <f t="shared" si="14"/>
        <v>2.7358434474032425</v>
      </c>
      <c r="AO25">
        <f t="shared" si="14"/>
        <v>2.3924321360137144</v>
      </c>
      <c r="AP25">
        <f t="shared" si="14"/>
        <v>2.277961698883872</v>
      </c>
      <c r="AQ25">
        <f t="shared" si="14"/>
        <v>2.0490208246241863</v>
      </c>
      <c r="AR25">
        <f t="shared" si="14"/>
        <v>1.8200799503645007</v>
      </c>
      <c r="AS25">
        <f t="shared" si="14"/>
        <v>1.7056095132346583</v>
      </c>
      <c r="AT25">
        <f t="shared" si="14"/>
        <v>1.591139076104815</v>
      </c>
      <c r="AU25">
        <f t="shared" si="3"/>
        <v>1.2477277647152869</v>
      </c>
      <c r="AV25">
        <f t="shared" si="3"/>
        <v>0.90431645332575883</v>
      </c>
      <c r="AW25">
        <f t="shared" si="3"/>
        <v>0.67537557906607404</v>
      </c>
      <c r="AX25">
        <f t="shared" si="3"/>
        <v>0.33196426767654508</v>
      </c>
      <c r="AY25">
        <f t="shared" si="3"/>
        <v>0.10302339341685851</v>
      </c>
      <c r="AZ25">
        <f t="shared" si="3"/>
        <v>-0.24038791797266867</v>
      </c>
      <c r="BA25">
        <f t="shared" si="3"/>
        <v>-0.46932879223235524</v>
      </c>
      <c r="BB25">
        <f t="shared" si="3"/>
        <v>-0.81274010362188243</v>
      </c>
      <c r="BC25">
        <f t="shared" si="3"/>
        <v>-0.98444575931664602</v>
      </c>
      <c r="BD25">
        <f t="shared" si="3"/>
        <v>-1.041680977881569</v>
      </c>
      <c r="BE25">
        <f t="shared" si="3"/>
        <v>-1.2706218521412538</v>
      </c>
      <c r="BF25">
        <f t="shared" si="3"/>
        <v>-1.3850922892710962</v>
      </c>
      <c r="BG25">
        <f t="shared" si="3"/>
        <v>-1.6140331635307827</v>
      </c>
      <c r="BH25">
        <f t="shared" si="3"/>
        <v>-2.1863853491799965</v>
      </c>
      <c r="BI25">
        <f t="shared" si="3"/>
        <v>-2.3008557863098389</v>
      </c>
      <c r="BJ25">
        <f t="shared" si="3"/>
        <v>-2.7587375348292102</v>
      </c>
      <c r="BK25">
        <f t="shared" si="12"/>
        <v>-2.8732079719590526</v>
      </c>
      <c r="BL25">
        <f t="shared" si="12"/>
        <v>-2.987678409088895</v>
      </c>
      <c r="BM25">
        <f t="shared" si="12"/>
        <v>-3.2166192833485816</v>
      </c>
      <c r="BN25">
        <f t="shared" si="12"/>
        <v>-4.0179123432574801</v>
      </c>
      <c r="BO25">
        <f t="shared" si="12"/>
        <v>-4.0637005181094175</v>
      </c>
      <c r="BP25">
        <f t="shared" si="12"/>
        <v>-4.4757940917768515</v>
      </c>
      <c r="BQ25">
        <f t="shared" si="13"/>
        <v>-5.0481462774260653</v>
      </c>
      <c r="BR25">
        <f>BR$5*$BU25 + $BV25</f>
        <v>-5.620498463075279</v>
      </c>
      <c r="BS25" s="48">
        <v>-4.9794640151481602</v>
      </c>
      <c r="BT25" s="48">
        <v>8.5726160942304492</v>
      </c>
      <c r="BU25" s="53">
        <f t="shared" si="4"/>
        <v>-1.1447043712984276E-2</v>
      </c>
      <c r="BV25" s="117">
        <f t="shared" si="5"/>
        <v>8.6883061781550666</v>
      </c>
      <c r="CA25">
        <f t="shared" si="6"/>
        <v>4.5943474102330999</v>
      </c>
      <c r="CB25">
        <f t="shared" si="7"/>
        <v>3.4250600243794302</v>
      </c>
      <c r="CC25">
        <f t="shared" si="8"/>
        <v>0.82837256903262102</v>
      </c>
      <c r="CD25">
        <f t="shared" si="9"/>
        <v>0.47106313940757799</v>
      </c>
      <c r="CE25">
        <f t="shared" si="10"/>
        <v>0.59432170599302403</v>
      </c>
      <c r="CF25">
        <f t="shared" si="11"/>
        <v>9.9589280302963203</v>
      </c>
      <c r="CH25" s="127">
        <v>23.119595093122399</v>
      </c>
      <c r="CI25" s="127">
        <v>17.235527456395602</v>
      </c>
      <c r="CJ25" s="127">
        <v>4.1685220276609698</v>
      </c>
      <c r="CK25" s="127">
        <v>2.3704757333198101</v>
      </c>
      <c r="CL25" s="127">
        <v>2.9907353473113401</v>
      </c>
      <c r="CM25" s="127">
        <v>50.1151443421899</v>
      </c>
      <c r="CO25" s="69"/>
    </row>
    <row r="26" spans="1:93" x14ac:dyDescent="0.25">
      <c r="A26" s="47">
        <v>20</v>
      </c>
      <c r="B26" s="47">
        <v>65</v>
      </c>
      <c r="C26" s="47">
        <v>0.84546210317207204</v>
      </c>
      <c r="D26" s="47" t="s">
        <v>86</v>
      </c>
      <c r="E26" s="47" t="s">
        <v>10</v>
      </c>
      <c r="F26" s="47" t="s">
        <v>41</v>
      </c>
      <c r="G26" s="47" t="s">
        <v>85</v>
      </c>
      <c r="H26" s="47"/>
      <c r="I26" s="47"/>
      <c r="J26" s="48">
        <v>1.32401480780922</v>
      </c>
      <c r="K26" s="48">
        <v>0.50234196665480602</v>
      </c>
      <c r="L26" s="48">
        <v>-1.2715916677066299</v>
      </c>
      <c r="M26" s="53">
        <v>-2.14238236402652</v>
      </c>
      <c r="N26" s="53">
        <v>-1.04679071420957</v>
      </c>
      <c r="O26" s="53">
        <v>9.4078555844842992E-3</v>
      </c>
      <c r="P26" s="53">
        <v>2.62500011589418</v>
      </c>
      <c r="Q26" s="48">
        <v>-2.4349207759591098</v>
      </c>
      <c r="R26" s="48">
        <v>-0.62961662137973295</v>
      </c>
      <c r="S26" s="48">
        <v>0.435232410192184</v>
      </c>
      <c r="T26" s="48">
        <v>2.62930498714671</v>
      </c>
      <c r="U26" s="48">
        <v>0.367965438834023</v>
      </c>
      <c r="V26" s="48">
        <v>-0.74869890899202396</v>
      </c>
      <c r="W26" s="48">
        <v>0.38073347015800202</v>
      </c>
      <c r="X26" s="48">
        <v>0.22230278363631301</v>
      </c>
      <c r="Y26" s="48">
        <v>-0.28704323076403199</v>
      </c>
      <c r="Z26" s="48">
        <v>-0.29982232268466602</v>
      </c>
      <c r="AA26" s="48">
        <v>0.35688197257163601</v>
      </c>
      <c r="AB26" s="48">
        <v>7.6807972407469003E-3</v>
      </c>
      <c r="AC26" s="83">
        <v>7.6863254563087999E-2</v>
      </c>
      <c r="AD26" s="48">
        <v>-0.26060604229206402</v>
      </c>
      <c r="AE26" s="48">
        <v>0.314753617788461</v>
      </c>
      <c r="AF26" s="48">
        <v>-0.13101083005948599</v>
      </c>
      <c r="AG26" s="48">
        <v>6.2852778595773797</v>
      </c>
      <c r="AH26">
        <f t="shared" si="2"/>
        <v>5.9096060794647087</v>
      </c>
      <c r="AI26">
        <f t="shared" si="2"/>
        <v>5.4761386408731649</v>
      </c>
      <c r="AJ26">
        <f t="shared" si="2"/>
        <v>4.4647146174928967</v>
      </c>
      <c r="AK26">
        <f t="shared" si="2"/>
        <v>4.320225471295716</v>
      </c>
      <c r="AL26">
        <f t="shared" si="2"/>
        <v>4.0312471789013538</v>
      </c>
      <c r="AM26">
        <f t="shared" si="14"/>
        <v>3.7422688865069915</v>
      </c>
      <c r="AN26">
        <f t="shared" si="14"/>
        <v>3.4532905941126293</v>
      </c>
      <c r="AO26">
        <f t="shared" si="14"/>
        <v>3.0198231555210855</v>
      </c>
      <c r="AP26">
        <f t="shared" si="14"/>
        <v>2.8753340093239039</v>
      </c>
      <c r="AQ26">
        <f t="shared" si="14"/>
        <v>2.5863557169295426</v>
      </c>
      <c r="AR26">
        <f t="shared" si="14"/>
        <v>2.2973774245351795</v>
      </c>
      <c r="AS26">
        <f t="shared" si="14"/>
        <v>2.1528882783379988</v>
      </c>
      <c r="AT26">
        <f t="shared" si="14"/>
        <v>2.0083991321408181</v>
      </c>
      <c r="AU26">
        <f t="shared" si="3"/>
        <v>1.5749316935492743</v>
      </c>
      <c r="AV26">
        <f t="shared" si="3"/>
        <v>1.1414642549577305</v>
      </c>
      <c r="AW26">
        <f t="shared" si="3"/>
        <v>0.85248596256336917</v>
      </c>
      <c r="AX26">
        <f t="shared" si="3"/>
        <v>0.41901852397182537</v>
      </c>
      <c r="AY26">
        <f t="shared" si="3"/>
        <v>0.13004023157746225</v>
      </c>
      <c r="AZ26">
        <f t="shared" si="3"/>
        <v>-0.30342720701407977</v>
      </c>
      <c r="BA26">
        <f t="shared" si="3"/>
        <v>-0.59240549940844289</v>
      </c>
      <c r="BB26">
        <f t="shared" si="3"/>
        <v>-1.0258729379999867</v>
      </c>
      <c r="BC26">
        <f t="shared" si="3"/>
        <v>-1.2426066572957577</v>
      </c>
      <c r="BD26">
        <f t="shared" si="3"/>
        <v>-1.314851230394348</v>
      </c>
      <c r="BE26">
        <f t="shared" si="3"/>
        <v>-1.6038295227887112</v>
      </c>
      <c r="BF26">
        <f t="shared" si="3"/>
        <v>-1.7483186689858918</v>
      </c>
      <c r="BG26">
        <f t="shared" si="3"/>
        <v>-2.037296961380255</v>
      </c>
      <c r="BH26">
        <f t="shared" si="3"/>
        <v>-2.7597426923661601</v>
      </c>
      <c r="BI26">
        <f t="shared" si="3"/>
        <v>-2.9042318385633408</v>
      </c>
      <c r="BJ26">
        <f t="shared" si="3"/>
        <v>-3.4821884233520652</v>
      </c>
      <c r="BK26">
        <f t="shared" si="12"/>
        <v>-3.6266775695492459</v>
      </c>
      <c r="BL26">
        <f t="shared" si="12"/>
        <v>-3.7711667157464284</v>
      </c>
      <c r="BM26">
        <f t="shared" si="12"/>
        <v>-4.0601450081407897</v>
      </c>
      <c r="BN26">
        <f t="shared" si="12"/>
        <v>-5.0715690315210598</v>
      </c>
      <c r="BO26">
        <f t="shared" si="12"/>
        <v>-5.1293646899999299</v>
      </c>
      <c r="BP26">
        <f t="shared" si="12"/>
        <v>-5.6495256163097824</v>
      </c>
      <c r="BQ26">
        <f t="shared" si="13"/>
        <v>-6.3719713472956894</v>
      </c>
      <c r="BR26">
        <f t="shared" si="13"/>
        <v>-7.0944170782815927</v>
      </c>
      <c r="BS26" s="48">
        <v>-6.2852778595773797</v>
      </c>
      <c r="BT26" s="48">
        <v>8.8478172266554704</v>
      </c>
      <c r="BU26" s="53">
        <f t="shared" si="4"/>
        <v>-1.4448914619718114E-2</v>
      </c>
      <c r="BV26" s="117">
        <f t="shared" si="5"/>
        <v>10.966726196366048</v>
      </c>
      <c r="CA26">
        <f t="shared" si="6"/>
        <v>4.7673824799207001</v>
      </c>
      <c r="CB26">
        <f t="shared" si="7"/>
        <v>5.0642257631058198</v>
      </c>
      <c r="CC26">
        <f t="shared" si="8"/>
        <v>1.129432379150026</v>
      </c>
      <c r="CD26">
        <f t="shared" si="9"/>
        <v>0.65670429525630203</v>
      </c>
      <c r="CE26">
        <f t="shared" si="10"/>
        <v>0.57535966008052508</v>
      </c>
      <c r="CF26">
        <f t="shared" si="11"/>
        <v>12.570555719154759</v>
      </c>
      <c r="CH26" s="127">
        <v>19.2515259166357</v>
      </c>
      <c r="CI26" s="127">
        <v>20.4502311146111</v>
      </c>
      <c r="CJ26" s="127">
        <v>4.5608458750420997</v>
      </c>
      <c r="CK26" s="127">
        <v>2.65188702877118</v>
      </c>
      <c r="CL26" s="127">
        <v>2.3234031366434902</v>
      </c>
      <c r="CM26" s="127">
        <v>50.762106928296397</v>
      </c>
      <c r="CO26" s="69"/>
    </row>
    <row r="27" spans="1:93" x14ac:dyDescent="0.25">
      <c r="A27" s="47">
        <v>21</v>
      </c>
      <c r="B27" s="47">
        <v>67</v>
      </c>
      <c r="C27" s="47">
        <v>0.69479540525650296</v>
      </c>
      <c r="D27" s="47" t="s">
        <v>88</v>
      </c>
      <c r="E27" s="47" t="s">
        <v>38</v>
      </c>
      <c r="F27" s="47" t="s">
        <v>42</v>
      </c>
      <c r="G27" s="47" t="s">
        <v>85</v>
      </c>
      <c r="H27" s="47"/>
      <c r="I27" s="47"/>
      <c r="J27" s="48">
        <v>0.81342483600264803</v>
      </c>
      <c r="K27" s="48">
        <v>-7.7870806532404399E-2</v>
      </c>
      <c r="L27" s="48">
        <v>-0.57246403877167695</v>
      </c>
      <c r="M27" s="53">
        <v>-2.0328505611274101</v>
      </c>
      <c r="N27" s="53">
        <v>0.39894686754131597</v>
      </c>
      <c r="O27" s="53">
        <v>1.2617639731272601</v>
      </c>
      <c r="P27" s="53">
        <v>0.209049729760277</v>
      </c>
      <c r="Q27" s="48">
        <v>-0.76611429145290899</v>
      </c>
      <c r="R27" s="48">
        <v>-0.89992086186823195</v>
      </c>
      <c r="S27" s="48">
        <v>0.61322710095344901</v>
      </c>
      <c r="T27" s="48">
        <v>1.0528080523676699</v>
      </c>
      <c r="U27" s="48">
        <v>-0.40510174766430801</v>
      </c>
      <c r="V27" s="48">
        <v>-0.36203715609418302</v>
      </c>
      <c r="W27" s="48">
        <v>0.76713890375848304</v>
      </c>
      <c r="X27" s="48">
        <v>1.47618860221491</v>
      </c>
      <c r="Y27" s="48">
        <v>-1.8203165810021599E-2</v>
      </c>
      <c r="Z27" s="48">
        <v>-0.44187243196693299</v>
      </c>
      <c r="AA27" s="48">
        <v>-0.63845001139983304</v>
      </c>
      <c r="AB27" s="48">
        <v>-0.37766299303811002</v>
      </c>
      <c r="AC27" s="83">
        <v>-9.4367307145784105E-2</v>
      </c>
      <c r="AD27" s="48">
        <v>-0.72626521189992199</v>
      </c>
      <c r="AE27" s="48">
        <v>1.0549961572494699</v>
      </c>
      <c r="AF27" s="48">
        <v>-0.234363638203753</v>
      </c>
      <c r="AG27" s="48">
        <v>7.1417284339918998</v>
      </c>
      <c r="AH27">
        <f t="shared" si="2"/>
        <v>6.7148665046038785</v>
      </c>
      <c r="AI27">
        <f t="shared" si="2"/>
        <v>6.2223335091561607</v>
      </c>
      <c r="AJ27">
        <f t="shared" si="2"/>
        <v>5.0730898531114867</v>
      </c>
      <c r="AK27">
        <f t="shared" si="2"/>
        <v>4.9089121879622484</v>
      </c>
      <c r="AL27">
        <f t="shared" si="2"/>
        <v>4.5805568576637699</v>
      </c>
      <c r="AM27">
        <f t="shared" si="14"/>
        <v>4.2522015273652922</v>
      </c>
      <c r="AN27">
        <f t="shared" si="14"/>
        <v>3.9238461970668137</v>
      </c>
      <c r="AO27">
        <f t="shared" si="14"/>
        <v>3.4313132016190959</v>
      </c>
      <c r="AP27">
        <f t="shared" si="14"/>
        <v>3.2671355364698567</v>
      </c>
      <c r="AQ27">
        <f t="shared" si="14"/>
        <v>2.9387802061713781</v>
      </c>
      <c r="AR27">
        <f t="shared" si="14"/>
        <v>2.6104248758729014</v>
      </c>
      <c r="AS27">
        <f t="shared" si="14"/>
        <v>2.4462472107236621</v>
      </c>
      <c r="AT27">
        <f t="shared" si="14"/>
        <v>2.2820695455744229</v>
      </c>
      <c r="AU27">
        <f t="shared" si="3"/>
        <v>1.7895365501267051</v>
      </c>
      <c r="AV27">
        <f t="shared" si="3"/>
        <v>1.2970035546789873</v>
      </c>
      <c r="AW27">
        <f t="shared" si="3"/>
        <v>0.96864822438051057</v>
      </c>
      <c r="AX27">
        <f t="shared" si="3"/>
        <v>0.47611522893279279</v>
      </c>
      <c r="AY27">
        <f t="shared" si="3"/>
        <v>0.14775989863431427</v>
      </c>
      <c r="AZ27">
        <f t="shared" si="3"/>
        <v>-0.34477309681340351</v>
      </c>
      <c r="BA27">
        <f t="shared" si="3"/>
        <v>-0.67312842711188026</v>
      </c>
      <c r="BB27">
        <f t="shared" si="3"/>
        <v>-1.165661422559598</v>
      </c>
      <c r="BC27">
        <f t="shared" si="3"/>
        <v>-1.4119279202834569</v>
      </c>
      <c r="BD27">
        <f t="shared" si="3"/>
        <v>-1.4940167528580766</v>
      </c>
      <c r="BE27">
        <f t="shared" si="3"/>
        <v>-1.8223720831565551</v>
      </c>
      <c r="BF27">
        <f t="shared" si="3"/>
        <v>-1.9865497483057943</v>
      </c>
      <c r="BG27">
        <f t="shared" si="3"/>
        <v>-2.3149050786042729</v>
      </c>
      <c r="BH27">
        <f t="shared" si="3"/>
        <v>-3.1357934043504674</v>
      </c>
      <c r="BI27">
        <f t="shared" si="3"/>
        <v>-3.2999710694997066</v>
      </c>
      <c r="BJ27">
        <f t="shared" si="3"/>
        <v>-3.9566817300966619</v>
      </c>
      <c r="BK27">
        <f t="shared" si="12"/>
        <v>-4.1208593952459012</v>
      </c>
      <c r="BL27">
        <f t="shared" si="12"/>
        <v>-4.2850370603951404</v>
      </c>
      <c r="BM27">
        <f t="shared" si="12"/>
        <v>-4.6133923906936189</v>
      </c>
      <c r="BN27">
        <f t="shared" si="12"/>
        <v>-5.7626360467382938</v>
      </c>
      <c r="BO27">
        <f t="shared" si="12"/>
        <v>-5.8283071127979902</v>
      </c>
      <c r="BP27">
        <f t="shared" si="12"/>
        <v>-6.4193467073352508</v>
      </c>
      <c r="BQ27">
        <f t="shared" si="13"/>
        <v>-7.2402350330814436</v>
      </c>
      <c r="BR27">
        <f t="shared" si="13"/>
        <v>-8.0611233588276399</v>
      </c>
      <c r="BS27" s="48">
        <v>-7.1417284339918998</v>
      </c>
      <c r="BT27" s="48">
        <v>5.1013005325116501</v>
      </c>
      <c r="BU27" s="53">
        <f t="shared" si="4"/>
        <v>-1.6417766514923909E-2</v>
      </c>
      <c r="BV27" s="117">
        <f t="shared" si="5"/>
        <v>12.461084784827246</v>
      </c>
      <c r="CA27">
        <f t="shared" si="6"/>
        <v>3.29461453425467</v>
      </c>
      <c r="CB27">
        <f t="shared" si="7"/>
        <v>1.9527289142359019</v>
      </c>
      <c r="CC27">
        <f t="shared" si="8"/>
        <v>1.172240651422791</v>
      </c>
      <c r="CD27">
        <f t="shared" si="9"/>
        <v>2.1146386136147433</v>
      </c>
      <c r="CE27">
        <f t="shared" si="10"/>
        <v>1.7812613691493919</v>
      </c>
      <c r="CF27">
        <f t="shared" si="11"/>
        <v>14.2834568679838</v>
      </c>
      <c r="CH27" s="127">
        <v>13.393318602060001</v>
      </c>
      <c r="CI27" s="127">
        <v>7.9382641641058402</v>
      </c>
      <c r="CJ27" s="127">
        <v>4.7654110547847699</v>
      </c>
      <c r="CK27" s="127">
        <v>8.5964620097105993</v>
      </c>
      <c r="CL27" s="127">
        <v>7.2412116144435297</v>
      </c>
      <c r="CM27" s="127">
        <v>58.065332554895299</v>
      </c>
      <c r="CO27" s="69"/>
    </row>
    <row r="28" spans="1:93" x14ac:dyDescent="0.25">
      <c r="A28" s="47">
        <v>22</v>
      </c>
      <c r="B28" s="47">
        <v>70</v>
      </c>
      <c r="C28" s="47">
        <v>0.71469186235388105</v>
      </c>
      <c r="D28" s="47" t="s">
        <v>86</v>
      </c>
      <c r="E28" s="47" t="s">
        <v>38</v>
      </c>
      <c r="F28" s="47" t="s">
        <v>42</v>
      </c>
      <c r="G28" s="47" t="s">
        <v>85</v>
      </c>
      <c r="H28" s="47"/>
      <c r="I28" s="47"/>
      <c r="J28" s="48">
        <v>1.9584552145707099</v>
      </c>
      <c r="K28" s="48">
        <v>0.99157257629296003</v>
      </c>
      <c r="L28" s="48">
        <v>-1.1310174661577499</v>
      </c>
      <c r="M28" s="53">
        <v>-1.5875957329413</v>
      </c>
      <c r="N28" s="53">
        <v>2.0697665985096299</v>
      </c>
      <c r="O28" s="53">
        <v>-1.0131471975994999</v>
      </c>
      <c r="P28" s="53">
        <v>-1.2880339926747399</v>
      </c>
      <c r="Q28" s="48">
        <v>-0.54783912274242497</v>
      </c>
      <c r="R28" s="48">
        <v>-0.30319015947599398</v>
      </c>
      <c r="S28" s="48">
        <v>0.46080954981326799</v>
      </c>
      <c r="T28" s="48">
        <v>0.390219732405162</v>
      </c>
      <c r="U28" s="48">
        <v>0.54195121643931099</v>
      </c>
      <c r="V28" s="48">
        <v>0.35746775843024597</v>
      </c>
      <c r="W28" s="48">
        <v>-0.89941897486955902</v>
      </c>
      <c r="X28" s="48">
        <v>0.73023739031417101</v>
      </c>
      <c r="Y28" s="48">
        <v>1.5597282692552999E-3</v>
      </c>
      <c r="Z28" s="48">
        <v>0.110258637549977</v>
      </c>
      <c r="AA28" s="48">
        <v>-0.42166233429019001</v>
      </c>
      <c r="AB28" s="48">
        <v>-0.42039342184321998</v>
      </c>
      <c r="AC28" s="83">
        <v>-1.5708483235784401E-2</v>
      </c>
      <c r="AD28" s="48">
        <v>0.24335492262834699</v>
      </c>
      <c r="AE28" s="48">
        <v>-9.1812945680437005E-2</v>
      </c>
      <c r="AF28" s="48">
        <v>-0.135833493712127</v>
      </c>
      <c r="AG28" s="48">
        <v>3.6351799383798298</v>
      </c>
      <c r="AH28">
        <f t="shared" si="2"/>
        <v>3.4179048156260925</v>
      </c>
      <c r="AI28">
        <f t="shared" si="2"/>
        <v>3.1672027509102421</v>
      </c>
      <c r="AJ28">
        <f t="shared" si="2"/>
        <v>2.5822312665732583</v>
      </c>
      <c r="AK28">
        <f t="shared" si="2"/>
        <v>2.4986639116679745</v>
      </c>
      <c r="AL28">
        <f t="shared" si="2"/>
        <v>2.3315292018574079</v>
      </c>
      <c r="AM28">
        <f t="shared" si="14"/>
        <v>2.1643944920468412</v>
      </c>
      <c r="AN28">
        <f t="shared" si="14"/>
        <v>1.9972597822362745</v>
      </c>
      <c r="AO28">
        <f t="shared" si="14"/>
        <v>1.7465577175204237</v>
      </c>
      <c r="AP28">
        <f t="shared" si="14"/>
        <v>1.6629903626151403</v>
      </c>
      <c r="AQ28">
        <f t="shared" si="14"/>
        <v>1.4958556528045737</v>
      </c>
      <c r="AR28">
        <f t="shared" si="14"/>
        <v>1.3287209429940061</v>
      </c>
      <c r="AS28">
        <f t="shared" si="14"/>
        <v>1.2451535880887228</v>
      </c>
      <c r="AT28">
        <f t="shared" si="14"/>
        <v>1.1615862331834395</v>
      </c>
      <c r="AU28">
        <f t="shared" si="3"/>
        <v>0.91088416846758946</v>
      </c>
      <c r="AV28">
        <f t="shared" si="3"/>
        <v>0.66018210375173947</v>
      </c>
      <c r="AW28">
        <f t="shared" si="3"/>
        <v>0.49304739394117192</v>
      </c>
      <c r="AX28">
        <f t="shared" si="3"/>
        <v>0.24234532922532193</v>
      </c>
      <c r="AY28">
        <f t="shared" si="3"/>
        <v>7.5210619414755264E-2</v>
      </c>
      <c r="AZ28">
        <f t="shared" si="3"/>
        <v>-0.17549144530109562</v>
      </c>
      <c r="BA28">
        <f t="shared" si="3"/>
        <v>-0.34262615511166228</v>
      </c>
      <c r="BB28">
        <f t="shared" si="3"/>
        <v>-0.59332821982751227</v>
      </c>
      <c r="BC28">
        <f t="shared" si="3"/>
        <v>-0.71867925218543771</v>
      </c>
      <c r="BD28">
        <f t="shared" si="3"/>
        <v>-0.76046292963807982</v>
      </c>
      <c r="BE28">
        <f t="shared" si="3"/>
        <v>-0.92759763944864648</v>
      </c>
      <c r="BF28">
        <f t="shared" si="3"/>
        <v>-1.0111649943539298</v>
      </c>
      <c r="BG28">
        <f t="shared" si="3"/>
        <v>-1.1782997041644965</v>
      </c>
      <c r="BH28">
        <f t="shared" si="3"/>
        <v>-1.596136478690914</v>
      </c>
      <c r="BI28">
        <f t="shared" si="3"/>
        <v>-1.6797038335961973</v>
      </c>
      <c r="BJ28">
        <f t="shared" si="3"/>
        <v>-2.0139732532173307</v>
      </c>
      <c r="BK28">
        <f t="shared" si="12"/>
        <v>-2.0975406081226149</v>
      </c>
      <c r="BL28">
        <f t="shared" si="12"/>
        <v>-2.1811079630278973</v>
      </c>
      <c r="BM28">
        <f t="shared" si="12"/>
        <v>-2.348242672838464</v>
      </c>
      <c r="BN28">
        <f t="shared" si="12"/>
        <v>-2.9332141571754482</v>
      </c>
      <c r="BO28">
        <f t="shared" si="12"/>
        <v>-2.9666410991375622</v>
      </c>
      <c r="BP28">
        <f t="shared" si="12"/>
        <v>-3.2674835767965833</v>
      </c>
      <c r="BQ28">
        <f t="shared" si="13"/>
        <v>-3.6853203513230008</v>
      </c>
      <c r="BR28">
        <f t="shared" si="13"/>
        <v>-4.1031571258494166</v>
      </c>
      <c r="BS28" s="48">
        <v>-3.6351799383798298</v>
      </c>
      <c r="BT28" s="48">
        <v>-2.5223488776587</v>
      </c>
      <c r="BU28" s="53">
        <f t="shared" si="4"/>
        <v>-8.3567354905283442E-3</v>
      </c>
      <c r="BV28" s="117">
        <f t="shared" si="5"/>
        <v>6.3427622373110131</v>
      </c>
      <c r="CA28">
        <f t="shared" si="6"/>
        <v>3.6573623314509298</v>
      </c>
      <c r="CB28">
        <f t="shared" si="7"/>
        <v>1.0086486725556929</v>
      </c>
      <c r="CC28">
        <f t="shared" si="8"/>
        <v>1.4413701913088701</v>
      </c>
      <c r="CD28">
        <f t="shared" si="9"/>
        <v>1.151899724604361</v>
      </c>
      <c r="CE28">
        <f t="shared" si="10"/>
        <v>0.37918841634047395</v>
      </c>
      <c r="CF28">
        <f t="shared" si="11"/>
        <v>7.2703598767596596</v>
      </c>
      <c r="CH28" s="127">
        <v>24.5315194050042</v>
      </c>
      <c r="CI28" s="127">
        <v>6.7654452146707298</v>
      </c>
      <c r="CJ28" s="127">
        <v>9.6678965914379908</v>
      </c>
      <c r="CK28" s="127">
        <v>7.7262923073690999</v>
      </c>
      <c r="CL28" s="127">
        <v>2.5433815822997401</v>
      </c>
      <c r="CM28" s="127">
        <v>48.765464899218202</v>
      </c>
      <c r="CO28" s="69"/>
    </row>
    <row r="29" spans="1:93" x14ac:dyDescent="0.25">
      <c r="A29" s="47">
        <v>23</v>
      </c>
      <c r="B29" s="47">
        <v>71</v>
      </c>
      <c r="C29" s="47">
        <v>0.95223754387813597</v>
      </c>
      <c r="D29" s="47" t="s">
        <v>86</v>
      </c>
      <c r="E29" s="47" t="s">
        <v>38</v>
      </c>
      <c r="F29" s="47" t="s">
        <v>42</v>
      </c>
      <c r="G29" s="47" t="s">
        <v>85</v>
      </c>
      <c r="H29" s="47"/>
      <c r="I29" s="47"/>
      <c r="J29" s="48">
        <v>3.23629425545426</v>
      </c>
      <c r="K29" s="48">
        <v>-0.123964931025372</v>
      </c>
      <c r="L29" s="48">
        <v>-0.60063608195125795</v>
      </c>
      <c r="M29" s="53">
        <v>-1.2667835954915201</v>
      </c>
      <c r="N29" s="53">
        <v>0.51345273379297596</v>
      </c>
      <c r="O29" s="53">
        <v>-0.52747301725501194</v>
      </c>
      <c r="P29" s="53">
        <v>-1.2308893635240701</v>
      </c>
      <c r="Q29" s="48">
        <v>-1.4798667197105699</v>
      </c>
      <c r="R29" s="48">
        <v>-0.74840523686337201</v>
      </c>
      <c r="S29" s="48">
        <v>0.14188546284377701</v>
      </c>
      <c r="T29" s="48">
        <v>2.08638649373014</v>
      </c>
      <c r="U29" s="48">
        <v>0.27811138128146901</v>
      </c>
      <c r="V29" s="48">
        <v>-2.7820152693082301E-2</v>
      </c>
      <c r="W29" s="48">
        <v>-0.25029122858839098</v>
      </c>
      <c r="X29" s="48">
        <v>0.21042069362961799</v>
      </c>
      <c r="Y29" s="48">
        <v>0.20758975512632</v>
      </c>
      <c r="Z29" s="48">
        <v>-0.41833705123085102</v>
      </c>
      <c r="AA29" s="48">
        <v>1.6485988991095601E-2</v>
      </c>
      <c r="AB29" s="48">
        <v>-1.6159386516183701E-2</v>
      </c>
      <c r="AC29" s="83">
        <v>6.6009522696731202E-2</v>
      </c>
      <c r="AD29" s="48">
        <v>0.113390605698756</v>
      </c>
      <c r="AE29" s="48">
        <v>-0.28247123635440002</v>
      </c>
      <c r="AF29" s="48">
        <v>0.103071107958912</v>
      </c>
      <c r="AG29" s="48">
        <v>3.3961199595377698</v>
      </c>
      <c r="AH29">
        <f t="shared" si="2"/>
        <v>3.1931334791975807</v>
      </c>
      <c r="AI29">
        <f t="shared" si="2"/>
        <v>2.9589183095742864</v>
      </c>
      <c r="AJ29">
        <f t="shared" si="2"/>
        <v>2.4124162471199329</v>
      </c>
      <c r="AK29">
        <f t="shared" si="2"/>
        <v>2.3343445239121681</v>
      </c>
      <c r="AL29">
        <f t="shared" si="2"/>
        <v>2.178201077496638</v>
      </c>
      <c r="AM29">
        <f t="shared" si="14"/>
        <v>2.0220576310811085</v>
      </c>
      <c r="AN29">
        <f t="shared" si="14"/>
        <v>1.8659141846655789</v>
      </c>
      <c r="AO29">
        <f t="shared" si="14"/>
        <v>1.6316990150422841</v>
      </c>
      <c r="AP29">
        <f t="shared" si="14"/>
        <v>1.5536272918345198</v>
      </c>
      <c r="AQ29">
        <f t="shared" si="14"/>
        <v>1.3974838454189902</v>
      </c>
      <c r="AR29">
        <f t="shared" si="14"/>
        <v>1.2413403990034606</v>
      </c>
      <c r="AS29">
        <f t="shared" si="14"/>
        <v>1.1632686757956954</v>
      </c>
      <c r="AT29">
        <f t="shared" si="14"/>
        <v>1.085196952587931</v>
      </c>
      <c r="AU29">
        <f t="shared" si="3"/>
        <v>0.85098178296463622</v>
      </c>
      <c r="AV29">
        <f t="shared" si="3"/>
        <v>0.61676661334134142</v>
      </c>
      <c r="AW29">
        <f t="shared" si="3"/>
        <v>0.46062316692581184</v>
      </c>
      <c r="AX29">
        <f t="shared" si="3"/>
        <v>0.22640799730251793</v>
      </c>
      <c r="AY29">
        <f t="shared" si="3"/>
        <v>7.0264550886988353E-2</v>
      </c>
      <c r="AZ29">
        <f t="shared" si="3"/>
        <v>-0.16395061873630645</v>
      </c>
      <c r="BA29">
        <f t="shared" si="3"/>
        <v>-0.32009406515183603</v>
      </c>
      <c r="BB29">
        <f t="shared" si="3"/>
        <v>-0.55430923477513083</v>
      </c>
      <c r="BC29">
        <f t="shared" si="3"/>
        <v>-0.67141681958677779</v>
      </c>
      <c r="BD29">
        <f t="shared" si="3"/>
        <v>-0.71045268119066041</v>
      </c>
      <c r="BE29">
        <f t="shared" si="3"/>
        <v>-0.86659612760618998</v>
      </c>
      <c r="BF29">
        <f t="shared" si="3"/>
        <v>-0.94466785081395432</v>
      </c>
      <c r="BG29">
        <f t="shared" si="3"/>
        <v>-1.1008112972294839</v>
      </c>
      <c r="BH29">
        <f t="shared" si="3"/>
        <v>-1.4911699132683083</v>
      </c>
      <c r="BI29">
        <f t="shared" si="3"/>
        <v>-1.5692416364760735</v>
      </c>
      <c r="BJ29">
        <f t="shared" si="3"/>
        <v>-1.8815285293071327</v>
      </c>
      <c r="BK29">
        <f t="shared" si="12"/>
        <v>-1.959600252514897</v>
      </c>
      <c r="BL29">
        <f t="shared" si="12"/>
        <v>-2.0376719757226622</v>
      </c>
      <c r="BM29">
        <f t="shared" si="12"/>
        <v>-2.1938154221381918</v>
      </c>
      <c r="BN29">
        <f t="shared" si="12"/>
        <v>-2.7403174845925449</v>
      </c>
      <c r="BO29">
        <f t="shared" si="12"/>
        <v>-2.7715461738756506</v>
      </c>
      <c r="BP29">
        <f t="shared" si="12"/>
        <v>-3.052604377423604</v>
      </c>
      <c r="BQ29">
        <f t="shared" si="13"/>
        <v>-3.4429629934624284</v>
      </c>
      <c r="BR29">
        <f t="shared" si="13"/>
        <v>-3.8333216095012528</v>
      </c>
      <c r="BS29" s="48">
        <v>-3.3961199595377698</v>
      </c>
      <c r="BT29" s="48">
        <v>8.47777921575166</v>
      </c>
      <c r="BU29" s="53">
        <f t="shared" si="4"/>
        <v>-7.807172320776482E-3</v>
      </c>
      <c r="BV29" s="117">
        <f t="shared" si="5"/>
        <v>5.9256437914693496</v>
      </c>
      <c r="CA29">
        <f t="shared" si="6"/>
        <v>4.5030778509457798</v>
      </c>
      <c r="CB29">
        <f t="shared" si="7"/>
        <v>3.5662532134407101</v>
      </c>
      <c r="CC29">
        <f t="shared" si="8"/>
        <v>0.52840260986985998</v>
      </c>
      <c r="CD29">
        <f t="shared" si="9"/>
        <v>0.62875774486046898</v>
      </c>
      <c r="CE29">
        <f t="shared" si="10"/>
        <v>0.395861842053156</v>
      </c>
      <c r="CF29">
        <f t="shared" si="11"/>
        <v>6.7922399190755396</v>
      </c>
      <c r="CH29" s="127">
        <v>27.433380781956298</v>
      </c>
      <c r="CI29" s="127">
        <v>21.7261139175389</v>
      </c>
      <c r="CJ29" s="127">
        <v>3.2191026854431999</v>
      </c>
      <c r="CK29" s="127">
        <v>3.8304802193767502</v>
      </c>
      <c r="CL29" s="127">
        <v>2.41164576975057</v>
      </c>
      <c r="CM29" s="127">
        <v>41.379276625934303</v>
      </c>
      <c r="CO29" s="69"/>
    </row>
    <row r="30" spans="1:93" x14ac:dyDescent="0.25">
      <c r="A30" s="47">
        <v>24</v>
      </c>
      <c r="B30" s="47">
        <v>72</v>
      </c>
      <c r="C30" s="47">
        <v>0.612292075399547</v>
      </c>
      <c r="D30" s="47" t="s">
        <v>86</v>
      </c>
      <c r="E30" s="47" t="s">
        <v>10</v>
      </c>
      <c r="F30" s="47" t="s">
        <v>42</v>
      </c>
      <c r="G30" s="47" t="s">
        <v>85</v>
      </c>
      <c r="H30" s="47"/>
      <c r="I30" s="47"/>
      <c r="J30" s="48">
        <v>2.99361226010681</v>
      </c>
      <c r="K30" s="48">
        <v>-0.80857380393576295</v>
      </c>
      <c r="L30" s="48">
        <v>2.1666895915943201</v>
      </c>
      <c r="M30" s="53">
        <v>-0.496544365959386</v>
      </c>
      <c r="N30" s="53">
        <v>1.0421500273701101</v>
      </c>
      <c r="O30" s="53">
        <v>-1.42290130555633</v>
      </c>
      <c r="P30" s="53">
        <v>-3.4744324036197098</v>
      </c>
      <c r="Q30" s="48">
        <v>-0.67764643776854905</v>
      </c>
      <c r="R30" s="48">
        <v>-0.38515651266455198</v>
      </c>
      <c r="S30" s="48">
        <v>0.48243586579088599</v>
      </c>
      <c r="T30" s="48">
        <v>0.580367084642191</v>
      </c>
      <c r="U30" s="48">
        <v>0.85577069612721601</v>
      </c>
      <c r="V30" s="48">
        <v>-0.487442700735988</v>
      </c>
      <c r="W30" s="48">
        <v>-0.36832799539122602</v>
      </c>
      <c r="X30" s="48">
        <v>-0.79785958872162199</v>
      </c>
      <c r="Y30" s="48">
        <v>-0.69172193728284104</v>
      </c>
      <c r="Z30" s="48">
        <v>0.70156552975193798</v>
      </c>
      <c r="AA30" s="48">
        <v>1.44135210071728</v>
      </c>
      <c r="AB30" s="48">
        <v>-0.65333610446478196</v>
      </c>
      <c r="AC30" s="83">
        <v>0.16114814073316899</v>
      </c>
      <c r="AD30" s="48">
        <v>0.54579989395150996</v>
      </c>
      <c r="AE30" s="48">
        <v>9.5037280583296593E-2</v>
      </c>
      <c r="AF30" s="48">
        <v>-0.80198531526797301</v>
      </c>
      <c r="AG30" s="48">
        <v>2.4068265529494202</v>
      </c>
      <c r="AH30">
        <f t="shared" si="2"/>
        <v>2.2629702532329032</v>
      </c>
      <c r="AI30">
        <f t="shared" si="2"/>
        <v>2.0969822150984605</v>
      </c>
      <c r="AJ30">
        <f t="shared" si="2"/>
        <v>1.7096767927847609</v>
      </c>
      <c r="AK30">
        <f t="shared" si="2"/>
        <v>1.6543474467399468</v>
      </c>
      <c r="AL30">
        <f t="shared" si="2"/>
        <v>1.5436887546503182</v>
      </c>
      <c r="AM30">
        <f t="shared" si="14"/>
        <v>1.4330300625606895</v>
      </c>
      <c r="AN30">
        <f t="shared" si="14"/>
        <v>1.3223713704710613</v>
      </c>
      <c r="AO30">
        <f t="shared" si="14"/>
        <v>1.1563833323366182</v>
      </c>
      <c r="AP30">
        <f t="shared" si="14"/>
        <v>1.1010539862918041</v>
      </c>
      <c r="AQ30">
        <f t="shared" si="14"/>
        <v>0.99039529420217542</v>
      </c>
      <c r="AR30">
        <f t="shared" si="14"/>
        <v>0.87973660211254723</v>
      </c>
      <c r="AS30">
        <f t="shared" si="14"/>
        <v>0.82440725606773269</v>
      </c>
      <c r="AT30">
        <f t="shared" si="14"/>
        <v>0.76907791002291859</v>
      </c>
      <c r="AU30">
        <f t="shared" si="3"/>
        <v>0.60308987188847585</v>
      </c>
      <c r="AV30">
        <f t="shared" si="3"/>
        <v>0.43710183375403311</v>
      </c>
      <c r="AW30">
        <f t="shared" si="3"/>
        <v>0.32644314166440447</v>
      </c>
      <c r="AX30">
        <f t="shared" si="3"/>
        <v>0.16045510352996217</v>
      </c>
      <c r="AY30">
        <f t="shared" si="3"/>
        <v>4.9796411440333088E-2</v>
      </c>
      <c r="AZ30">
        <f t="shared" si="3"/>
        <v>-0.11619162669410965</v>
      </c>
      <c r="BA30">
        <f t="shared" si="3"/>
        <v>-0.22685031878373785</v>
      </c>
      <c r="BB30">
        <f t="shared" si="3"/>
        <v>-0.39283835691818059</v>
      </c>
      <c r="BC30">
        <f t="shared" si="3"/>
        <v>-0.4758323759854024</v>
      </c>
      <c r="BD30">
        <f t="shared" si="3"/>
        <v>-0.50349704900780967</v>
      </c>
      <c r="BE30">
        <f t="shared" si="3"/>
        <v>-0.61415574109743787</v>
      </c>
      <c r="BF30">
        <f t="shared" si="3"/>
        <v>-0.66948508714225241</v>
      </c>
      <c r="BG30">
        <f t="shared" si="3"/>
        <v>-0.78014377923188061</v>
      </c>
      <c r="BH30">
        <f t="shared" si="3"/>
        <v>-1.0567905094559515</v>
      </c>
      <c r="BI30">
        <f t="shared" si="3"/>
        <v>-1.1121198555007661</v>
      </c>
      <c r="BJ30">
        <f t="shared" si="3"/>
        <v>-1.3334372396800234</v>
      </c>
      <c r="BK30">
        <f t="shared" si="12"/>
        <v>-1.388766585724837</v>
      </c>
      <c r="BL30">
        <f t="shared" si="12"/>
        <v>-1.4440959317696516</v>
      </c>
      <c r="BM30">
        <f t="shared" si="12"/>
        <v>-1.5547546238592798</v>
      </c>
      <c r="BN30">
        <f t="shared" si="12"/>
        <v>-1.9420600461729798</v>
      </c>
      <c r="BO30">
        <f t="shared" si="12"/>
        <v>-1.9641917845909056</v>
      </c>
      <c r="BP30">
        <f t="shared" si="12"/>
        <v>-2.1633774303522371</v>
      </c>
      <c r="BQ30">
        <f t="shared" si="13"/>
        <v>-2.440024160576308</v>
      </c>
      <c r="BR30">
        <f t="shared" si="13"/>
        <v>-2.7166708908003798</v>
      </c>
      <c r="BS30" s="48">
        <v>-2.4068265529494202</v>
      </c>
      <c r="BT30" s="48">
        <v>0.402634057703327</v>
      </c>
      <c r="BU30" s="53">
        <f t="shared" si="4"/>
        <v>-5.5329346044814256E-3</v>
      </c>
      <c r="BV30" s="117">
        <f t="shared" si="5"/>
        <v>4.1994973648014025</v>
      </c>
      <c r="CA30">
        <f t="shared" si="6"/>
        <v>6.4680446637265199</v>
      </c>
      <c r="CB30">
        <f t="shared" si="7"/>
        <v>1.25801352241074</v>
      </c>
      <c r="CC30">
        <f t="shared" si="8"/>
        <v>1.3432133968632041</v>
      </c>
      <c r="CD30">
        <f t="shared" si="9"/>
        <v>2.239211689438902</v>
      </c>
      <c r="CE30">
        <f t="shared" si="10"/>
        <v>1.3477852092194831</v>
      </c>
      <c r="CF30">
        <f t="shared" si="11"/>
        <v>4.8136531058988403</v>
      </c>
      <c r="CH30" s="127">
        <v>37.023890641462003</v>
      </c>
      <c r="CI30" s="127">
        <v>7.2010255804852301</v>
      </c>
      <c r="CJ30" s="127">
        <v>7.6887202391329499</v>
      </c>
      <c r="CK30" s="127">
        <v>12.8175257010524</v>
      </c>
      <c r="CL30" s="127">
        <v>7.7148898606356298</v>
      </c>
      <c r="CM30" s="127">
        <v>27.5539479772318</v>
      </c>
      <c r="CO30" s="69"/>
    </row>
    <row r="31" spans="1:93" x14ac:dyDescent="0.25">
      <c r="A31" s="47">
        <v>25</v>
      </c>
      <c r="B31" s="47">
        <v>73</v>
      </c>
      <c r="C31" s="47">
        <v>0.78801131183708395</v>
      </c>
      <c r="D31" s="47" t="s">
        <v>88</v>
      </c>
      <c r="E31" s="47" t="s">
        <v>10</v>
      </c>
      <c r="F31" s="47" t="s">
        <v>42</v>
      </c>
      <c r="G31" s="47" t="s">
        <v>85</v>
      </c>
      <c r="H31" s="47"/>
      <c r="I31" s="47"/>
      <c r="J31" s="48">
        <v>4.46102236375018</v>
      </c>
      <c r="K31" s="48">
        <v>0.92065546470088899</v>
      </c>
      <c r="L31" s="48">
        <v>-0.52656403940463803</v>
      </c>
      <c r="M31" s="53">
        <v>-2.71268248286558</v>
      </c>
      <c r="N31" s="53">
        <v>-0.66302870514832901</v>
      </c>
      <c r="O31" s="53">
        <v>-0.50018050471276299</v>
      </c>
      <c r="P31" s="53">
        <v>-0.97922209631984902</v>
      </c>
      <c r="Q31" s="48">
        <v>-2.63996070907681</v>
      </c>
      <c r="R31" s="48">
        <v>-7.2550828698029396E-2</v>
      </c>
      <c r="S31" s="48">
        <v>-6.0955429498989203E-2</v>
      </c>
      <c r="T31" s="48">
        <v>2.7734669672738099</v>
      </c>
      <c r="U31" s="48">
        <v>0.79377791791305896</v>
      </c>
      <c r="V31" s="48">
        <v>0.76662302937581595</v>
      </c>
      <c r="W31" s="48">
        <v>-1.5604009472889</v>
      </c>
      <c r="X31" s="48">
        <v>-1.11285405374513E-2</v>
      </c>
      <c r="Y31" s="48">
        <v>-0.15867019743635599</v>
      </c>
      <c r="Z31" s="48">
        <v>-7.1125846450559999E-4</v>
      </c>
      <c r="AA31" s="48">
        <v>0.72943661365595502</v>
      </c>
      <c r="AB31" s="48">
        <v>-0.55892661721766401</v>
      </c>
      <c r="AC31" s="83">
        <v>-0.15587684154049899</v>
      </c>
      <c r="AD31" s="48">
        <v>0.53738174394933003</v>
      </c>
      <c r="AE31" s="48">
        <v>-1.25418094929276</v>
      </c>
      <c r="AF31" s="48">
        <v>0.87267604688391498</v>
      </c>
      <c r="AG31" s="48">
        <v>4.6569148317749303</v>
      </c>
      <c r="AH31">
        <f t="shared" si="2"/>
        <v>4.3785704970021762</v>
      </c>
      <c r="AI31">
        <f t="shared" si="2"/>
        <v>4.0574039568797673</v>
      </c>
      <c r="AJ31">
        <f t="shared" si="2"/>
        <v>3.3080153632608127</v>
      </c>
      <c r="AK31">
        <f t="shared" si="2"/>
        <v>3.2009598498866767</v>
      </c>
      <c r="AL31">
        <f t="shared" si="2"/>
        <v>2.9868488231384038</v>
      </c>
      <c r="AM31">
        <f t="shared" si="14"/>
        <v>2.772737796390131</v>
      </c>
      <c r="AN31">
        <f t="shared" si="14"/>
        <v>2.5586267696418581</v>
      </c>
      <c r="AO31">
        <f t="shared" si="14"/>
        <v>2.2374602295194492</v>
      </c>
      <c r="AP31">
        <f t="shared" si="14"/>
        <v>2.1304047161453132</v>
      </c>
      <c r="AQ31">
        <f t="shared" si="14"/>
        <v>1.9162936893970404</v>
      </c>
      <c r="AR31">
        <f t="shared" si="14"/>
        <v>1.7021826626487684</v>
      </c>
      <c r="AS31">
        <f t="shared" si="14"/>
        <v>1.5951271492746315</v>
      </c>
      <c r="AT31">
        <f t="shared" si="14"/>
        <v>1.4880716359004955</v>
      </c>
      <c r="AU31">
        <f t="shared" si="3"/>
        <v>1.1669050957780867</v>
      </c>
      <c r="AV31">
        <f t="shared" si="3"/>
        <v>0.8457385556556769</v>
      </c>
      <c r="AW31">
        <f t="shared" si="3"/>
        <v>0.63162752890740492</v>
      </c>
      <c r="AX31">
        <f t="shared" si="3"/>
        <v>0.31046098878499606</v>
      </c>
      <c r="AY31">
        <f t="shared" si="3"/>
        <v>9.6349962036722303E-2</v>
      </c>
      <c r="AZ31">
        <f t="shared" si="3"/>
        <v>-0.22481657808568656</v>
      </c>
      <c r="BA31">
        <f t="shared" si="3"/>
        <v>-0.43892760483395854</v>
      </c>
      <c r="BB31">
        <f t="shared" si="3"/>
        <v>-0.7600941449563674</v>
      </c>
      <c r="BC31">
        <f t="shared" si="3"/>
        <v>-0.92067741501757183</v>
      </c>
      <c r="BD31">
        <f t="shared" si="3"/>
        <v>-0.97420517170463938</v>
      </c>
      <c r="BE31">
        <f t="shared" si="3"/>
        <v>-1.1883161984529131</v>
      </c>
      <c r="BF31">
        <f t="shared" si="3"/>
        <v>-1.2953717118270482</v>
      </c>
      <c r="BG31">
        <f t="shared" si="3"/>
        <v>-1.509482738575322</v>
      </c>
      <c r="BH31">
        <f t="shared" si="3"/>
        <v>-2.0447603054460028</v>
      </c>
      <c r="BI31">
        <f t="shared" si="3"/>
        <v>-2.1518158188201397</v>
      </c>
      <c r="BJ31">
        <f t="shared" si="3"/>
        <v>-2.5800378723166855</v>
      </c>
      <c r="BK31">
        <f t="shared" si="12"/>
        <v>-2.6870933856908206</v>
      </c>
      <c r="BL31">
        <f t="shared" si="12"/>
        <v>-2.7941488990649574</v>
      </c>
      <c r="BM31">
        <f t="shared" si="12"/>
        <v>-3.0082599258132312</v>
      </c>
      <c r="BN31">
        <f t="shared" si="12"/>
        <v>-3.757648519432184</v>
      </c>
      <c r="BO31">
        <f t="shared" si="12"/>
        <v>-3.8004707247818388</v>
      </c>
      <c r="BP31">
        <f t="shared" si="12"/>
        <v>-4.1858705729287298</v>
      </c>
      <c r="BQ31">
        <f t="shared" si="13"/>
        <v>-4.7211481397994106</v>
      </c>
      <c r="BR31">
        <f t="shared" si="13"/>
        <v>-5.2564257066700932</v>
      </c>
      <c r="BS31" s="48">
        <v>-4.6569148317749303</v>
      </c>
      <c r="BT31" s="48">
        <v>4.9368297644436598</v>
      </c>
      <c r="BU31" s="53">
        <f t="shared" si="4"/>
        <v>-1.0705551337413632E-2</v>
      </c>
      <c r="BV31" s="117">
        <f t="shared" si="5"/>
        <v>8.1255134650969474</v>
      </c>
      <c r="CA31">
        <f t="shared" si="6"/>
        <v>7.1737048466157596</v>
      </c>
      <c r="CB31">
        <f t="shared" si="7"/>
        <v>5.4134276763506204</v>
      </c>
      <c r="CC31">
        <f t="shared" si="8"/>
        <v>2.3541788652019591</v>
      </c>
      <c r="CD31">
        <f t="shared" si="9"/>
        <v>1.288363230873619</v>
      </c>
      <c r="CE31">
        <f t="shared" si="10"/>
        <v>2.126856996176675</v>
      </c>
      <c r="CF31">
        <f t="shared" si="11"/>
        <v>9.3138296635498605</v>
      </c>
      <c r="CH31" s="127">
        <v>25.9255915538774</v>
      </c>
      <c r="CI31" s="127">
        <v>19.563993479566001</v>
      </c>
      <c r="CJ31" s="127">
        <v>8.5079440831454693</v>
      </c>
      <c r="CK31" s="127">
        <v>4.6561127912058797</v>
      </c>
      <c r="CL31" s="127">
        <v>7.6864084814411697</v>
      </c>
      <c r="CM31" s="127">
        <v>33.659949610764102</v>
      </c>
      <c r="CO31" s="69"/>
    </row>
    <row r="32" spans="1:93" x14ac:dyDescent="0.25">
      <c r="A32" s="47">
        <v>26</v>
      </c>
      <c r="B32" s="47">
        <v>75</v>
      </c>
      <c r="C32" s="47">
        <v>0.79973442115208904</v>
      </c>
      <c r="D32" s="47" t="s">
        <v>86</v>
      </c>
      <c r="E32" s="47" t="s">
        <v>36</v>
      </c>
      <c r="F32" s="47" t="s">
        <v>42</v>
      </c>
      <c r="G32" s="47" t="s">
        <v>85</v>
      </c>
      <c r="H32" s="47"/>
      <c r="I32" s="47"/>
      <c r="J32" s="48">
        <v>4.0881905837947903</v>
      </c>
      <c r="K32" s="48">
        <v>-7.7681628256042301E-2</v>
      </c>
      <c r="L32" s="48">
        <v>-1.2871886471849501</v>
      </c>
      <c r="M32" s="53">
        <v>-1.71791079046992</v>
      </c>
      <c r="N32" s="53">
        <v>-0.257019448198338</v>
      </c>
      <c r="O32" s="53">
        <v>-0.69396287706526305</v>
      </c>
      <c r="P32" s="53">
        <v>-5.4427192620345198E-2</v>
      </c>
      <c r="Q32" s="48">
        <v>-1.77345164948149</v>
      </c>
      <c r="R32" s="48">
        <v>-1.14372812381766</v>
      </c>
      <c r="S32" s="48">
        <v>-3.05844775916027E-2</v>
      </c>
      <c r="T32" s="48">
        <v>2.9477642508908</v>
      </c>
      <c r="U32" s="48">
        <v>0.243636511216823</v>
      </c>
      <c r="V32" s="48">
        <v>-0.38395274012449099</v>
      </c>
      <c r="W32" s="48">
        <v>0.14031622890767401</v>
      </c>
      <c r="X32" s="48">
        <v>0.55683761128662801</v>
      </c>
      <c r="Y32" s="48">
        <v>-0.29215144694438</v>
      </c>
      <c r="Z32" s="48">
        <v>0.129179525205006</v>
      </c>
      <c r="AA32" s="48">
        <v>-0.31168884469219899</v>
      </c>
      <c r="AB32" s="48">
        <v>-8.21768448550486E-2</v>
      </c>
      <c r="AC32" s="83">
        <v>0.26381617139340302</v>
      </c>
      <c r="AD32" s="48">
        <v>-8.1770830287063195E-2</v>
      </c>
      <c r="AE32" s="48">
        <v>-0.12718687546312901</v>
      </c>
      <c r="AF32" s="48">
        <v>-5.4858465643207899E-2</v>
      </c>
      <c r="AG32" s="48">
        <v>4.0081623326306399</v>
      </c>
      <c r="AH32">
        <f t="shared" si="2"/>
        <v>3.7685940093009926</v>
      </c>
      <c r="AI32">
        <f t="shared" si="2"/>
        <v>3.4921690208437068</v>
      </c>
      <c r="AJ32">
        <f t="shared" si="2"/>
        <v>2.8471773811100407</v>
      </c>
      <c r="AK32">
        <f t="shared" si="2"/>
        <v>2.7550357182909453</v>
      </c>
      <c r="AL32">
        <f t="shared" si="2"/>
        <v>2.5707523926527553</v>
      </c>
      <c r="AM32">
        <f t="shared" si="14"/>
        <v>2.3864690670145645</v>
      </c>
      <c r="AN32">
        <f t="shared" si="14"/>
        <v>2.2021857413763746</v>
      </c>
      <c r="AO32">
        <f t="shared" si="14"/>
        <v>1.9257607529190892</v>
      </c>
      <c r="AP32">
        <f t="shared" si="14"/>
        <v>1.8336190900999938</v>
      </c>
      <c r="AQ32">
        <f t="shared" si="14"/>
        <v>1.6493357644618039</v>
      </c>
      <c r="AR32">
        <f t="shared" si="14"/>
        <v>1.465052438823613</v>
      </c>
      <c r="AS32">
        <f t="shared" si="14"/>
        <v>1.3729107760045176</v>
      </c>
      <c r="AT32">
        <f t="shared" si="14"/>
        <v>1.2807691131854231</v>
      </c>
      <c r="AU32">
        <f t="shared" si="3"/>
        <v>1.0043441247281377</v>
      </c>
      <c r="AV32">
        <f t="shared" si="3"/>
        <v>0.72791913627085147</v>
      </c>
      <c r="AW32">
        <f t="shared" si="3"/>
        <v>0.54363581063266153</v>
      </c>
      <c r="AX32">
        <f t="shared" si="3"/>
        <v>0.26721082217537617</v>
      </c>
      <c r="AY32">
        <f t="shared" si="3"/>
        <v>8.2927496537185341E-2</v>
      </c>
      <c r="AZ32">
        <f t="shared" si="3"/>
        <v>-0.19349749192010002</v>
      </c>
      <c r="BA32">
        <f t="shared" si="3"/>
        <v>-0.37778081755828996</v>
      </c>
      <c r="BB32">
        <f t="shared" si="3"/>
        <v>-0.65420580601557621</v>
      </c>
      <c r="BC32">
        <f t="shared" si="3"/>
        <v>-0.79241830024421844</v>
      </c>
      <c r="BD32">
        <f t="shared" si="3"/>
        <v>-0.83848913165376615</v>
      </c>
      <c r="BE32">
        <f t="shared" si="3"/>
        <v>-1.0227724572919561</v>
      </c>
      <c r="BF32">
        <f t="shared" ref="BF32:BR47" si="15">BF$5*$BU32 + $BV32</f>
        <v>-1.1149141201110515</v>
      </c>
      <c r="BG32">
        <f t="shared" si="15"/>
        <v>-1.2991974457492423</v>
      </c>
      <c r="BH32">
        <f t="shared" si="15"/>
        <v>-1.7599057598447176</v>
      </c>
      <c r="BI32">
        <f t="shared" si="15"/>
        <v>-1.8520474226638131</v>
      </c>
      <c r="BJ32">
        <f t="shared" si="15"/>
        <v>-2.2206140739401947</v>
      </c>
      <c r="BK32">
        <f t="shared" si="15"/>
        <v>-2.3127557367592884</v>
      </c>
      <c r="BL32">
        <f t="shared" si="15"/>
        <v>-2.4048973995783838</v>
      </c>
      <c r="BM32">
        <f t="shared" si="15"/>
        <v>-2.5891807252165746</v>
      </c>
      <c r="BN32">
        <f t="shared" si="15"/>
        <v>-3.2341723649502407</v>
      </c>
      <c r="BO32">
        <f t="shared" si="15"/>
        <v>-3.2710290300778793</v>
      </c>
      <c r="BP32">
        <f t="shared" si="15"/>
        <v>-3.6027390162266224</v>
      </c>
      <c r="BQ32">
        <f t="shared" si="15"/>
        <v>-4.0634473303220977</v>
      </c>
      <c r="BR32">
        <f t="shared" si="15"/>
        <v>-4.524155644417573</v>
      </c>
      <c r="BS32" s="48">
        <v>-4.0081623326306399</v>
      </c>
      <c r="BT32" s="48">
        <v>7.7141400183860904</v>
      </c>
      <c r="BU32" s="53">
        <f t="shared" si="4"/>
        <v>-9.2141662819095176E-3</v>
      </c>
      <c r="BV32" s="117">
        <f t="shared" si="5"/>
        <v>6.9935522079693238</v>
      </c>
      <c r="CA32">
        <f t="shared" si="6"/>
        <v>5.8061013742647098</v>
      </c>
      <c r="CB32">
        <f t="shared" si="7"/>
        <v>4.7212159003722896</v>
      </c>
      <c r="CC32">
        <f t="shared" si="8"/>
        <v>0.62758925134131394</v>
      </c>
      <c r="CD32">
        <f t="shared" si="9"/>
        <v>0.86852645597882705</v>
      </c>
      <c r="CE32">
        <f t="shared" si="10"/>
        <v>0.39100304685653203</v>
      </c>
      <c r="CF32">
        <f t="shared" si="11"/>
        <v>8.0163246652612798</v>
      </c>
      <c r="CH32" s="127">
        <v>28.418429745244499</v>
      </c>
      <c r="CI32" s="127">
        <v>23.108370613637899</v>
      </c>
      <c r="CJ32" s="127">
        <v>3.07178602274618</v>
      </c>
      <c r="CK32" s="127">
        <v>4.2510725321681502</v>
      </c>
      <c r="CL32" s="127">
        <v>1.9137958332110701</v>
      </c>
      <c r="CM32" s="127">
        <v>39.2365452529923</v>
      </c>
      <c r="CO32" s="69"/>
    </row>
    <row r="33" spans="1:93" x14ac:dyDescent="0.25">
      <c r="A33" s="47">
        <v>27</v>
      </c>
      <c r="B33" s="47">
        <v>78</v>
      </c>
      <c r="C33" s="47">
        <v>0.94475599388363396</v>
      </c>
      <c r="D33" s="47" t="s">
        <v>86</v>
      </c>
      <c r="E33" s="47" t="s">
        <v>38</v>
      </c>
      <c r="F33" s="47" t="s">
        <v>42</v>
      </c>
      <c r="G33" s="47" t="s">
        <v>85</v>
      </c>
      <c r="H33" s="47"/>
      <c r="I33" s="47"/>
      <c r="J33" s="48">
        <v>3.2910961978335602</v>
      </c>
      <c r="K33" s="48">
        <v>-0.27658272670933098</v>
      </c>
      <c r="L33" s="48">
        <v>-0.58743423443899301</v>
      </c>
      <c r="M33" s="53">
        <v>-1.3923922878439501</v>
      </c>
      <c r="N33" s="53">
        <v>0.25802895706127499</v>
      </c>
      <c r="O33" s="53">
        <v>-9.9386557764566896E-2</v>
      </c>
      <c r="P33" s="53">
        <v>-1.1933293481380001</v>
      </c>
      <c r="Q33" s="48">
        <v>-1.70092795158354</v>
      </c>
      <c r="R33" s="48">
        <v>-0.65352475751938699</v>
      </c>
      <c r="S33" s="48">
        <v>0.14537652023497799</v>
      </c>
      <c r="T33" s="48">
        <v>2.2090761888679502</v>
      </c>
      <c r="U33" s="48">
        <v>0.212702147857282</v>
      </c>
      <c r="V33" s="48">
        <v>0.11989640659668301</v>
      </c>
      <c r="W33" s="48">
        <v>-0.33259855445396802</v>
      </c>
      <c r="X33" s="48">
        <v>0.41226212310321497</v>
      </c>
      <c r="Y33" s="48">
        <v>-0.227082930144901</v>
      </c>
      <c r="Z33" s="48">
        <v>-0.213082818269858</v>
      </c>
      <c r="AA33" s="48">
        <v>6.7502686605309999E-3</v>
      </c>
      <c r="AB33" s="48">
        <v>2.1153356651012499E-2</v>
      </c>
      <c r="AC33" s="83">
        <v>0.30375819766089701</v>
      </c>
      <c r="AD33" s="48">
        <v>-0.14740946213109199</v>
      </c>
      <c r="AE33" s="48">
        <v>-0.39549321018431999</v>
      </c>
      <c r="AF33" s="48">
        <v>0.23914447465451699</v>
      </c>
      <c r="AG33" s="48">
        <v>3.8235612596137298</v>
      </c>
      <c r="AH33">
        <f t="shared" si="2"/>
        <v>3.5950265636368171</v>
      </c>
      <c r="AI33">
        <f t="shared" si="2"/>
        <v>3.3313326836634563</v>
      </c>
      <c r="AJ33">
        <f t="shared" si="2"/>
        <v>2.7160469637256148</v>
      </c>
      <c r="AK33">
        <f t="shared" si="2"/>
        <v>2.628149003734495</v>
      </c>
      <c r="AL33">
        <f t="shared" si="2"/>
        <v>2.4523530837522545</v>
      </c>
      <c r="AM33">
        <f t="shared" si="14"/>
        <v>2.2765571637700139</v>
      </c>
      <c r="AN33">
        <f t="shared" si="14"/>
        <v>2.1007612437877734</v>
      </c>
      <c r="AO33">
        <f t="shared" si="14"/>
        <v>1.8370673638144126</v>
      </c>
      <c r="AP33">
        <f t="shared" si="14"/>
        <v>1.7491694038232923</v>
      </c>
      <c r="AQ33">
        <f t="shared" si="14"/>
        <v>1.5733734838410518</v>
      </c>
      <c r="AR33">
        <f t="shared" si="14"/>
        <v>1.3975775638588113</v>
      </c>
      <c r="AS33">
        <f t="shared" si="14"/>
        <v>1.309679603867691</v>
      </c>
      <c r="AT33">
        <f t="shared" si="14"/>
        <v>1.2217816438765707</v>
      </c>
      <c r="AU33">
        <f t="shared" ref="AU33:BJ48" si="16">AU$5*$BU33 + $BV33</f>
        <v>0.95808776390321082</v>
      </c>
      <c r="AV33">
        <f t="shared" si="16"/>
        <v>0.69439388392985002</v>
      </c>
      <c r="AW33">
        <f t="shared" si="16"/>
        <v>0.51859796394760949</v>
      </c>
      <c r="AX33">
        <f t="shared" si="16"/>
        <v>0.25490408397424869</v>
      </c>
      <c r="AY33">
        <f t="shared" si="16"/>
        <v>7.9108163992008151E-2</v>
      </c>
      <c r="AZ33">
        <f t="shared" si="16"/>
        <v>-0.18458571598135265</v>
      </c>
      <c r="BA33">
        <f t="shared" si="16"/>
        <v>-0.36038163596359318</v>
      </c>
      <c r="BB33">
        <f t="shared" si="16"/>
        <v>-0.6240755159369531</v>
      </c>
      <c r="BC33">
        <f t="shared" si="16"/>
        <v>-0.75592245592363394</v>
      </c>
      <c r="BD33">
        <f t="shared" si="16"/>
        <v>-0.79987143591919363</v>
      </c>
      <c r="BE33">
        <f t="shared" si="16"/>
        <v>-0.97566735590143416</v>
      </c>
      <c r="BF33">
        <f t="shared" si="16"/>
        <v>-1.0635653158925544</v>
      </c>
      <c r="BG33">
        <f t="shared" si="16"/>
        <v>-1.239361235874795</v>
      </c>
      <c r="BH33">
        <f t="shared" si="16"/>
        <v>-1.6788510358303963</v>
      </c>
      <c r="BI33">
        <f t="shared" si="16"/>
        <v>-1.7667489958215157</v>
      </c>
      <c r="BJ33">
        <f t="shared" si="16"/>
        <v>-2.1183408357859967</v>
      </c>
      <c r="BK33">
        <f t="shared" si="15"/>
        <v>-2.2062387957771179</v>
      </c>
      <c r="BL33">
        <f t="shared" si="15"/>
        <v>-2.2941367557682373</v>
      </c>
      <c r="BM33">
        <f t="shared" si="15"/>
        <v>-2.4699326757504778</v>
      </c>
      <c r="BN33">
        <f t="shared" si="15"/>
        <v>-3.0852183956883188</v>
      </c>
      <c r="BO33">
        <f t="shared" si="15"/>
        <v>-3.1203775796847673</v>
      </c>
      <c r="BP33">
        <f t="shared" si="15"/>
        <v>-3.4368102356527999</v>
      </c>
      <c r="BQ33">
        <f t="shared" si="15"/>
        <v>-3.8763000356084021</v>
      </c>
      <c r="BR33">
        <f t="shared" si="15"/>
        <v>-4.3157898355640025</v>
      </c>
      <c r="BS33" s="48">
        <v>-3.8235612596137298</v>
      </c>
      <c r="BT33" s="48">
        <v>8.5420482691339696</v>
      </c>
      <c r="BU33" s="53">
        <f t="shared" si="4"/>
        <v>-8.7897959991120218E-3</v>
      </c>
      <c r="BV33" s="117">
        <f t="shared" si="5"/>
        <v>6.6714551633260246</v>
      </c>
      <c r="CA33">
        <f t="shared" si="6"/>
        <v>4.6834884856775103</v>
      </c>
      <c r="CB33">
        <f t="shared" si="7"/>
        <v>3.9100041404514903</v>
      </c>
      <c r="CC33">
        <f t="shared" si="8"/>
        <v>0.54530070231125005</v>
      </c>
      <c r="CD33">
        <f t="shared" si="9"/>
        <v>0.63934505324811597</v>
      </c>
      <c r="CE33">
        <f t="shared" si="10"/>
        <v>0.699251407845217</v>
      </c>
      <c r="CF33">
        <f t="shared" si="11"/>
        <v>7.6471225192274597</v>
      </c>
      <c r="CH33" s="127">
        <v>25.840631769239899</v>
      </c>
      <c r="CI33" s="127">
        <v>21.573017104363501</v>
      </c>
      <c r="CJ33" s="127">
        <v>3.0086365526517498</v>
      </c>
      <c r="CK33" s="127">
        <v>3.5275158986709299</v>
      </c>
      <c r="CL33" s="127">
        <v>3.8580426106539298</v>
      </c>
      <c r="CM33" s="127">
        <v>42.192156064419898</v>
      </c>
      <c r="CO33" s="69"/>
    </row>
    <row r="34" spans="1:93" x14ac:dyDescent="0.25">
      <c r="A34" s="47">
        <v>28</v>
      </c>
      <c r="B34" s="47">
        <v>79</v>
      </c>
      <c r="C34" s="47">
        <v>0.838832878494985</v>
      </c>
      <c r="D34" s="47" t="s">
        <v>86</v>
      </c>
      <c r="E34" s="47" t="s">
        <v>10</v>
      </c>
      <c r="F34" s="47" t="s">
        <v>42</v>
      </c>
      <c r="G34" s="47" t="s">
        <v>85</v>
      </c>
      <c r="H34" s="47"/>
      <c r="I34" s="47"/>
      <c r="J34" s="48">
        <v>5.3035866791092996</v>
      </c>
      <c r="K34" s="48">
        <v>-0.95571731806998805</v>
      </c>
      <c r="L34" s="48">
        <v>0.98573488427700795</v>
      </c>
      <c r="M34" s="53">
        <v>-1.74379701588311</v>
      </c>
      <c r="N34" s="53">
        <v>0.12831224070913899</v>
      </c>
      <c r="O34" s="53">
        <v>-0.80717492808614399</v>
      </c>
      <c r="P34" s="53">
        <v>-2.9109445420561402</v>
      </c>
      <c r="Q34" s="48">
        <v>-0.31895328371445703</v>
      </c>
      <c r="R34" s="48">
        <v>-0.72087173729318699</v>
      </c>
      <c r="S34" s="48">
        <v>-0.225260836243553</v>
      </c>
      <c r="T34" s="48">
        <v>1.2650858572512</v>
      </c>
      <c r="U34" s="48">
        <v>0.84036528989161097</v>
      </c>
      <c r="V34" s="48">
        <v>0.15482272539754199</v>
      </c>
      <c r="W34" s="48">
        <v>-0.995188015289176</v>
      </c>
      <c r="X34" s="48">
        <v>-0.62010444100905304</v>
      </c>
      <c r="Y34" s="48">
        <v>-7.9257782751898001E-2</v>
      </c>
      <c r="Z34" s="48">
        <v>0.74143868906455501</v>
      </c>
      <c r="AA34" s="48">
        <v>0.19461380961821501</v>
      </c>
      <c r="AB34" s="48">
        <v>-0.23669027492181699</v>
      </c>
      <c r="AC34" s="83">
        <v>1.31681705686245</v>
      </c>
      <c r="AD34" s="48">
        <v>-0.339996297662645</v>
      </c>
      <c r="AE34" s="48">
        <v>-0.986329928525007</v>
      </c>
      <c r="AF34" s="48">
        <v>9.5091693251972993E-3</v>
      </c>
      <c r="AG34" s="48">
        <v>3.0829239339271202</v>
      </c>
      <c r="AH34">
        <f t="shared" si="2"/>
        <v>2.8986572160372233</v>
      </c>
      <c r="AI34">
        <f t="shared" si="2"/>
        <v>2.6860417723181116</v>
      </c>
      <c r="AJ34">
        <f t="shared" si="2"/>
        <v>2.1899390703068509</v>
      </c>
      <c r="AK34">
        <f t="shared" si="2"/>
        <v>2.1190672557338139</v>
      </c>
      <c r="AL34">
        <f t="shared" si="2"/>
        <v>1.9773236265877392</v>
      </c>
      <c r="AM34">
        <f t="shared" si="14"/>
        <v>1.8355799974416649</v>
      </c>
      <c r="AN34">
        <f t="shared" si="14"/>
        <v>1.6938363682955901</v>
      </c>
      <c r="AO34">
        <f t="shared" si="14"/>
        <v>1.4812209245764785</v>
      </c>
      <c r="AP34">
        <f t="shared" si="14"/>
        <v>1.4103491100034415</v>
      </c>
      <c r="AQ34">
        <f t="shared" si="14"/>
        <v>1.2686054808573672</v>
      </c>
      <c r="AR34">
        <f t="shared" si="14"/>
        <v>1.1268618517112925</v>
      </c>
      <c r="AS34">
        <f t="shared" si="14"/>
        <v>1.0559900371382556</v>
      </c>
      <c r="AT34">
        <f t="shared" si="14"/>
        <v>0.98511822256521775</v>
      </c>
      <c r="AU34">
        <f t="shared" si="16"/>
        <v>0.77250277884610608</v>
      </c>
      <c r="AV34">
        <f t="shared" si="16"/>
        <v>0.5598873351269944</v>
      </c>
      <c r="AW34">
        <f t="shared" si="16"/>
        <v>0.41814370598091966</v>
      </c>
      <c r="AX34">
        <f t="shared" si="16"/>
        <v>0.20552826226180798</v>
      </c>
      <c r="AY34">
        <f t="shared" si="16"/>
        <v>6.3784633115734124E-2</v>
      </c>
      <c r="AZ34">
        <f t="shared" si="16"/>
        <v>-0.14883081060337755</v>
      </c>
      <c r="BA34">
        <f t="shared" si="16"/>
        <v>-0.2905744397494523</v>
      </c>
      <c r="BB34">
        <f t="shared" si="16"/>
        <v>-0.50318988346856397</v>
      </c>
      <c r="BC34">
        <f t="shared" si="16"/>
        <v>-0.60949760532812025</v>
      </c>
      <c r="BD34">
        <f t="shared" si="16"/>
        <v>-0.64493351261463872</v>
      </c>
      <c r="BE34">
        <f t="shared" si="16"/>
        <v>-0.78667714176071346</v>
      </c>
      <c r="BF34">
        <f t="shared" si="16"/>
        <v>-0.85754895633375039</v>
      </c>
      <c r="BG34">
        <f t="shared" si="16"/>
        <v>-0.99929258547982514</v>
      </c>
      <c r="BH34">
        <f t="shared" si="16"/>
        <v>-1.3536516583450107</v>
      </c>
      <c r="BI34">
        <f t="shared" si="16"/>
        <v>-1.4245234729180485</v>
      </c>
      <c r="BJ34">
        <f t="shared" si="16"/>
        <v>-1.7080107312101971</v>
      </c>
      <c r="BK34">
        <f t="shared" si="15"/>
        <v>-1.7788825457832349</v>
      </c>
      <c r="BL34">
        <f t="shared" si="15"/>
        <v>-1.8497543603562718</v>
      </c>
      <c r="BM34">
        <f t="shared" si="15"/>
        <v>-1.9914979895023466</v>
      </c>
      <c r="BN34">
        <f t="shared" si="15"/>
        <v>-2.4876006915136069</v>
      </c>
      <c r="BO34">
        <f t="shared" si="15"/>
        <v>-2.5159494173428216</v>
      </c>
      <c r="BP34">
        <f t="shared" si="15"/>
        <v>-2.7710879498057555</v>
      </c>
      <c r="BQ34">
        <f t="shared" si="15"/>
        <v>-3.1254470226709419</v>
      </c>
      <c r="BR34">
        <f t="shared" si="15"/>
        <v>-3.4798060955361283</v>
      </c>
      <c r="BS34" s="48">
        <v>-3.0829239339271202</v>
      </c>
      <c r="BT34" s="48">
        <v>6.4709198829967098</v>
      </c>
      <c r="BU34" s="53">
        <f t="shared" si="4"/>
        <v>-7.0871814573037241E-3</v>
      </c>
      <c r="BV34" s="117">
        <f t="shared" si="5"/>
        <v>5.3791707260935269</v>
      </c>
      <c r="CA34">
        <f t="shared" si="6"/>
        <v>8.2145312211654407</v>
      </c>
      <c r="CB34">
        <f t="shared" si="7"/>
        <v>1.985957594544387</v>
      </c>
      <c r="CC34">
        <f t="shared" si="8"/>
        <v>1.8355533051807869</v>
      </c>
      <c r="CD34">
        <f t="shared" si="9"/>
        <v>1.3615431300736081</v>
      </c>
      <c r="CE34">
        <f t="shared" si="10"/>
        <v>2.3031469853874569</v>
      </c>
      <c r="CF34">
        <f t="shared" si="11"/>
        <v>6.1658478678542403</v>
      </c>
      <c r="CH34" s="127">
        <v>37.566602468327503</v>
      </c>
      <c r="CI34" s="127">
        <v>9.0821590988633805</v>
      </c>
      <c r="CJ34" s="127">
        <v>8.3943318819559192</v>
      </c>
      <c r="CK34" s="127">
        <v>6.2265938413100201</v>
      </c>
      <c r="CL34" s="127">
        <v>10.5327260797607</v>
      </c>
      <c r="CM34" s="127">
        <v>28.197586629782499</v>
      </c>
      <c r="CO34" s="69"/>
    </row>
    <row r="35" spans="1:93" x14ac:dyDescent="0.25">
      <c r="A35" s="47">
        <v>29</v>
      </c>
      <c r="B35" s="47">
        <v>999999432</v>
      </c>
      <c r="C35" s="47">
        <v>0.80378890303001505</v>
      </c>
      <c r="D35" s="47" t="s">
        <v>86</v>
      </c>
      <c r="E35" s="47" t="s">
        <v>38</v>
      </c>
      <c r="F35" s="47" t="s">
        <v>99</v>
      </c>
      <c r="G35" s="47" t="s">
        <v>79</v>
      </c>
      <c r="H35" s="47"/>
      <c r="I35" s="47"/>
      <c r="J35" s="48">
        <v>3.9831870289329698</v>
      </c>
      <c r="K35" s="48">
        <v>-0.46703623266473698</v>
      </c>
      <c r="L35" s="48">
        <v>-1.8529036957810101</v>
      </c>
      <c r="M35" s="53">
        <v>-2.7680745869356899E-2</v>
      </c>
      <c r="N35" s="53">
        <v>-0.34699330950695101</v>
      </c>
      <c r="O35" s="53">
        <v>0.36456338546301997</v>
      </c>
      <c r="P35" s="53">
        <v>-1.6531364305738701</v>
      </c>
      <c r="Q35" s="48">
        <v>-1.78079074413219</v>
      </c>
      <c r="R35" s="48">
        <v>-1.3872060738083001</v>
      </c>
      <c r="S35" s="48">
        <v>1.1129341048530099E-2</v>
      </c>
      <c r="T35" s="48">
        <v>3.1568674768919598</v>
      </c>
      <c r="U35" s="48">
        <v>0.99248201831276495</v>
      </c>
      <c r="V35" s="48">
        <v>0.29412441177203702</v>
      </c>
      <c r="W35" s="48">
        <v>-1.2866064300847899</v>
      </c>
      <c r="X35" s="48">
        <v>1.8724573095956201</v>
      </c>
      <c r="Y35" s="48">
        <v>-0.46927066121557598</v>
      </c>
      <c r="Z35" s="48">
        <v>-0.40002519913502299</v>
      </c>
      <c r="AA35" s="48">
        <v>-0.30244756238933401</v>
      </c>
      <c r="AB35" s="48">
        <v>-0.70071388685569702</v>
      </c>
      <c r="AC35" s="83">
        <v>-0.29545954060241503</v>
      </c>
      <c r="AD35" s="48">
        <v>0.21252228051383301</v>
      </c>
      <c r="AE35" s="48">
        <v>-0.383759211868275</v>
      </c>
      <c r="AF35" s="48">
        <v>0.46669647195686198</v>
      </c>
      <c r="AG35" s="48">
        <v>3.6562666146508702</v>
      </c>
      <c r="AH35">
        <f t="shared" si="2"/>
        <v>3.4377311388326577</v>
      </c>
      <c r="AI35">
        <f t="shared" si="2"/>
        <v>3.1855748205808738</v>
      </c>
      <c r="AJ35">
        <f t="shared" si="2"/>
        <v>2.5972100779933776</v>
      </c>
      <c r="AK35">
        <f t="shared" si="2"/>
        <v>2.5131579719094495</v>
      </c>
      <c r="AL35">
        <f t="shared" si="2"/>
        <v>2.3450537597415932</v>
      </c>
      <c r="AM35">
        <f t="shared" si="14"/>
        <v>2.176949547573737</v>
      </c>
      <c r="AN35">
        <f t="shared" si="14"/>
        <v>2.0088453354058808</v>
      </c>
      <c r="AO35">
        <f t="shared" si="14"/>
        <v>1.7566890171540965</v>
      </c>
      <c r="AP35">
        <f t="shared" si="14"/>
        <v>1.6726369110701693</v>
      </c>
      <c r="AQ35">
        <f t="shared" si="14"/>
        <v>1.5045326989023131</v>
      </c>
      <c r="AR35">
        <f t="shared" si="14"/>
        <v>1.3364284867344569</v>
      </c>
      <c r="AS35">
        <f t="shared" si="14"/>
        <v>1.2523763806505288</v>
      </c>
      <c r="AT35">
        <f t="shared" si="14"/>
        <v>1.1683242745666007</v>
      </c>
      <c r="AU35">
        <f t="shared" si="16"/>
        <v>0.9161679563148164</v>
      </c>
      <c r="AV35">
        <f t="shared" si="16"/>
        <v>0.66401163806303209</v>
      </c>
      <c r="AW35">
        <f t="shared" si="16"/>
        <v>0.49590742589517589</v>
      </c>
      <c r="AX35">
        <f t="shared" si="16"/>
        <v>0.24375110764339247</v>
      </c>
      <c r="AY35">
        <f t="shared" si="16"/>
        <v>7.5646895475536269E-2</v>
      </c>
      <c r="AZ35">
        <f t="shared" si="16"/>
        <v>-0.17650942277624804</v>
      </c>
      <c r="BA35">
        <f t="shared" si="16"/>
        <v>-0.34461363494410424</v>
      </c>
      <c r="BB35">
        <f t="shared" si="16"/>
        <v>-0.59676995319588855</v>
      </c>
      <c r="BC35">
        <f t="shared" si="16"/>
        <v>-0.72284811232178026</v>
      </c>
      <c r="BD35">
        <f t="shared" si="16"/>
        <v>-0.76487416536374475</v>
      </c>
      <c r="BE35">
        <f t="shared" si="16"/>
        <v>-0.93297837753160096</v>
      </c>
      <c r="BF35">
        <f t="shared" si="16"/>
        <v>-1.0170304836155282</v>
      </c>
      <c r="BG35">
        <f t="shared" si="16"/>
        <v>-1.1851346957833844</v>
      </c>
      <c r="BH35">
        <f t="shared" si="16"/>
        <v>-1.6053952262030249</v>
      </c>
      <c r="BI35">
        <f t="shared" si="16"/>
        <v>-1.689447332286953</v>
      </c>
      <c r="BJ35">
        <f t="shared" si="16"/>
        <v>-2.0256557566226654</v>
      </c>
      <c r="BK35">
        <f t="shared" si="15"/>
        <v>-2.1097078627065926</v>
      </c>
      <c r="BL35">
        <f t="shared" si="15"/>
        <v>-2.1937599687905216</v>
      </c>
      <c r="BM35">
        <f t="shared" si="15"/>
        <v>-2.3618641809583778</v>
      </c>
      <c r="BN35">
        <f t="shared" si="15"/>
        <v>-2.9502289235458736</v>
      </c>
      <c r="BO35">
        <f t="shared" si="15"/>
        <v>-2.9838497659794445</v>
      </c>
      <c r="BP35">
        <f t="shared" si="15"/>
        <v>-3.286437347881586</v>
      </c>
      <c r="BQ35">
        <f t="shared" si="15"/>
        <v>-3.7066978783012257</v>
      </c>
      <c r="BR35">
        <f t="shared" si="15"/>
        <v>-4.1269584087208671</v>
      </c>
      <c r="BS35" s="48">
        <v>-3.6562666146508702</v>
      </c>
      <c r="BT35" s="48">
        <v>5.2701176688508404</v>
      </c>
      <c r="BU35" s="53">
        <f t="shared" si="4"/>
        <v>-8.4052106083928046E-3</v>
      </c>
      <c r="BV35" s="117">
        <f t="shared" si="5"/>
        <v>6.3795548517701395</v>
      </c>
      <c r="CA35">
        <f t="shared" si="6"/>
        <v>5.8360907247139799</v>
      </c>
      <c r="CB35">
        <f t="shared" si="7"/>
        <v>4.93765822102415</v>
      </c>
      <c r="CC35">
        <f t="shared" si="8"/>
        <v>2.2790884483975549</v>
      </c>
      <c r="CD35">
        <f t="shared" si="9"/>
        <v>2.5731711964513169</v>
      </c>
      <c r="CE35">
        <f t="shared" si="10"/>
        <v>0.85045568382513692</v>
      </c>
      <c r="CF35">
        <f t="shared" si="11"/>
        <v>7.3125332293017404</v>
      </c>
      <c r="CH35" s="127">
        <v>24.532730829884098</v>
      </c>
      <c r="CI35" s="127">
        <v>20.756058426813901</v>
      </c>
      <c r="CJ35" s="127">
        <v>9.5804308190866401</v>
      </c>
      <c r="CK35" s="127">
        <v>10.8166441063756</v>
      </c>
      <c r="CL35" s="127">
        <v>3.5749958933425701</v>
      </c>
      <c r="CM35" s="127">
        <v>30.739139924497099</v>
      </c>
      <c r="CO35" s="69"/>
    </row>
    <row r="36" spans="1:93" x14ac:dyDescent="0.25">
      <c r="A36" s="47">
        <v>30</v>
      </c>
      <c r="B36" s="47">
        <v>999999440</v>
      </c>
      <c r="C36" s="47">
        <v>0.86268083429636899</v>
      </c>
      <c r="D36" s="47" t="s">
        <v>95</v>
      </c>
      <c r="E36" s="47" t="s">
        <v>39</v>
      </c>
      <c r="F36" s="47" t="s">
        <v>99</v>
      </c>
      <c r="G36" s="47" t="s">
        <v>79</v>
      </c>
      <c r="H36" s="47"/>
      <c r="I36" s="47"/>
      <c r="J36" s="48">
        <v>3.0372894283807899</v>
      </c>
      <c r="K36" s="48">
        <v>-0.60178011126865805</v>
      </c>
      <c r="L36" s="48">
        <v>2.8326261905239201E-2</v>
      </c>
      <c r="M36" s="53">
        <v>-1.8053233862892399</v>
      </c>
      <c r="N36" s="53">
        <v>-0.67956232463563204</v>
      </c>
      <c r="O36" s="53">
        <v>1.85638998259845</v>
      </c>
      <c r="P36" s="53">
        <v>-1.83533985069095</v>
      </c>
      <c r="Q36" s="48">
        <v>-1.8566165120120699</v>
      </c>
      <c r="R36" s="48">
        <v>-1.424981249967</v>
      </c>
      <c r="S36" s="48">
        <v>-0.15050756609452001</v>
      </c>
      <c r="T36" s="48">
        <v>3.4321053280736402</v>
      </c>
      <c r="U36" s="48">
        <v>0.86526306374950801</v>
      </c>
      <c r="V36" s="48">
        <v>-9.6352622054797499E-2</v>
      </c>
      <c r="W36" s="48">
        <v>-0.768910441694723</v>
      </c>
      <c r="X36" s="48">
        <v>0.27373241321842001</v>
      </c>
      <c r="Y36" s="48">
        <v>-0.79464556401067599</v>
      </c>
      <c r="Z36" s="48">
        <v>-0.46330971543566801</v>
      </c>
      <c r="AA36" s="48">
        <v>0.84474631051408</v>
      </c>
      <c r="AB36" s="48">
        <v>0.13947655571385201</v>
      </c>
      <c r="AC36" s="83">
        <v>0.33291270166341802</v>
      </c>
      <c r="AD36" s="48">
        <v>1.72848779450103E-2</v>
      </c>
      <c r="AE36" s="48">
        <v>0.15567941837180899</v>
      </c>
      <c r="AF36" s="48">
        <v>-0.50587699798024599</v>
      </c>
      <c r="AG36" s="48">
        <v>5.0856744379102103</v>
      </c>
      <c r="AH36">
        <f t="shared" si="2"/>
        <v>4.7817030921960377</v>
      </c>
      <c r="AI36">
        <f t="shared" si="2"/>
        <v>4.4309669240642986</v>
      </c>
      <c r="AJ36">
        <f t="shared" si="2"/>
        <v>3.6125825317569085</v>
      </c>
      <c r="AK36">
        <f t="shared" si="2"/>
        <v>3.4956704757129957</v>
      </c>
      <c r="AL36">
        <f t="shared" si="2"/>
        <v>3.2618463636251702</v>
      </c>
      <c r="AM36">
        <f t="shared" si="14"/>
        <v>3.0280222515373438</v>
      </c>
      <c r="AN36">
        <f t="shared" si="14"/>
        <v>2.7941981394495183</v>
      </c>
      <c r="AO36">
        <f t="shared" si="14"/>
        <v>2.4434619713177801</v>
      </c>
      <c r="AP36">
        <f t="shared" si="14"/>
        <v>2.3265499152738665</v>
      </c>
      <c r="AQ36">
        <f t="shared" si="14"/>
        <v>2.092725803186041</v>
      </c>
      <c r="AR36">
        <f t="shared" si="14"/>
        <v>1.8589016910982155</v>
      </c>
      <c r="AS36">
        <f t="shared" si="14"/>
        <v>1.7419896350543027</v>
      </c>
      <c r="AT36">
        <f t="shared" si="14"/>
        <v>1.62507757901039</v>
      </c>
      <c r="AU36">
        <f t="shared" si="16"/>
        <v>1.2743414108786508</v>
      </c>
      <c r="AV36">
        <f t="shared" si="16"/>
        <v>0.92360524274691258</v>
      </c>
      <c r="AW36">
        <f t="shared" si="16"/>
        <v>0.68978113065908708</v>
      </c>
      <c r="AX36">
        <f t="shared" si="16"/>
        <v>0.33904496252734795</v>
      </c>
      <c r="AY36">
        <f t="shared" si="16"/>
        <v>0.10522085043952245</v>
      </c>
      <c r="AZ36">
        <f t="shared" si="16"/>
        <v>-0.24551531769221668</v>
      </c>
      <c r="BA36">
        <f t="shared" si="16"/>
        <v>-0.47933942978004218</v>
      </c>
      <c r="BB36">
        <f t="shared" si="16"/>
        <v>-0.83007559791178132</v>
      </c>
      <c r="BC36">
        <f t="shared" si="16"/>
        <v>-1.0054436819776509</v>
      </c>
      <c r="BD36">
        <f t="shared" si="16"/>
        <v>-1.0638997099996068</v>
      </c>
      <c r="BE36">
        <f t="shared" si="16"/>
        <v>-1.2977238220874323</v>
      </c>
      <c r="BF36">
        <f t="shared" si="16"/>
        <v>-1.4146358781313459</v>
      </c>
      <c r="BG36">
        <f t="shared" si="16"/>
        <v>-1.6484599902191714</v>
      </c>
      <c r="BH36">
        <f t="shared" si="16"/>
        <v>-2.2330202704387361</v>
      </c>
      <c r="BI36">
        <f t="shared" si="16"/>
        <v>-2.3499323264826479</v>
      </c>
      <c r="BJ36">
        <f t="shared" si="16"/>
        <v>-2.8175805506583007</v>
      </c>
      <c r="BK36">
        <f t="shared" si="15"/>
        <v>-2.9344926067022126</v>
      </c>
      <c r="BL36">
        <f t="shared" si="15"/>
        <v>-3.0514046627461262</v>
      </c>
      <c r="BM36">
        <f t="shared" si="15"/>
        <v>-3.2852287748339517</v>
      </c>
      <c r="BN36">
        <f t="shared" si="15"/>
        <v>-4.1036131671413418</v>
      </c>
      <c r="BO36">
        <f t="shared" si="15"/>
        <v>-4.1503779895589066</v>
      </c>
      <c r="BP36">
        <f t="shared" si="15"/>
        <v>-4.5712613913169928</v>
      </c>
      <c r="BQ36">
        <f t="shared" si="15"/>
        <v>-5.1558216715365575</v>
      </c>
      <c r="BR36">
        <f t="shared" si="15"/>
        <v>-5.7403819517561221</v>
      </c>
      <c r="BS36" s="48">
        <v>-5.0856744379102103</v>
      </c>
      <c r="BT36" s="48">
        <v>7.5850438237919704</v>
      </c>
      <c r="BU36" s="53">
        <f t="shared" si="4"/>
        <v>-1.1691205604391288E-2</v>
      </c>
      <c r="BV36" s="117">
        <f t="shared" si="5"/>
        <v>8.8736250537329884</v>
      </c>
      <c r="CA36">
        <f t="shared" si="6"/>
        <v>4.8726292790717398</v>
      </c>
      <c r="CB36">
        <f t="shared" si="7"/>
        <v>5.2887218400857101</v>
      </c>
      <c r="CC36">
        <f t="shared" si="8"/>
        <v>1.634173505444231</v>
      </c>
      <c r="CD36">
        <f t="shared" si="9"/>
        <v>1.639391874524756</v>
      </c>
      <c r="CE36">
        <f t="shared" si="10"/>
        <v>0.83878969964366401</v>
      </c>
      <c r="CF36">
        <f t="shared" si="11"/>
        <v>10.171348875820421</v>
      </c>
      <c r="CH36" s="127">
        <v>19.9329854819456</v>
      </c>
      <c r="CI36" s="127">
        <v>21.635139802090599</v>
      </c>
      <c r="CJ36" s="127">
        <v>6.6850882538729799</v>
      </c>
      <c r="CK36" s="127">
        <v>6.7064355941207401</v>
      </c>
      <c r="CL36" s="127">
        <v>3.4313266919801202</v>
      </c>
      <c r="CM36" s="127">
        <v>41.609024175989902</v>
      </c>
      <c r="CO36" s="69"/>
    </row>
    <row r="37" spans="1:93" x14ac:dyDescent="0.25">
      <c r="A37" s="47">
        <v>31</v>
      </c>
      <c r="B37" s="47">
        <v>999999441</v>
      </c>
      <c r="C37" s="47">
        <v>0.81075832943799397</v>
      </c>
      <c r="D37" s="47" t="s">
        <v>95</v>
      </c>
      <c r="E37" s="47" t="s">
        <v>36</v>
      </c>
      <c r="F37" s="47" t="s">
        <v>41</v>
      </c>
      <c r="G37" s="47" t="s">
        <v>79</v>
      </c>
      <c r="H37" s="47"/>
      <c r="I37" s="47"/>
      <c r="J37" s="48">
        <v>2.4842987814064998</v>
      </c>
      <c r="K37" s="48">
        <v>1.9479905690683801</v>
      </c>
      <c r="L37" s="48">
        <v>5.4349049848530701E-2</v>
      </c>
      <c r="M37" s="53">
        <v>-2.8629283561458201</v>
      </c>
      <c r="N37" s="53">
        <v>1.00724822727559</v>
      </c>
      <c r="O37" s="53">
        <v>-1.2415378544884099</v>
      </c>
      <c r="P37" s="53">
        <v>-1.3894204169647899</v>
      </c>
      <c r="Q37" s="48">
        <v>-2.6594540439501002</v>
      </c>
      <c r="R37" s="48">
        <v>-1.93350440373775</v>
      </c>
      <c r="S37" s="48">
        <v>-0.144190152848124</v>
      </c>
      <c r="T37" s="48">
        <v>4.737148600536</v>
      </c>
      <c r="U37" s="48">
        <v>0.207928743918527</v>
      </c>
      <c r="V37" s="48">
        <v>0.74599872102203801</v>
      </c>
      <c r="W37" s="48">
        <v>-0.95392746494055602</v>
      </c>
      <c r="X37" s="48">
        <v>-1.5915652052406502E-2</v>
      </c>
      <c r="Y37" s="48">
        <v>-0.77174464396917997</v>
      </c>
      <c r="Z37" s="48">
        <v>0.80394584672052505</v>
      </c>
      <c r="AA37" s="48">
        <v>8.8594600741974894E-2</v>
      </c>
      <c r="AB37" s="48">
        <v>-0.104880151440907</v>
      </c>
      <c r="AC37" s="83">
        <v>-0.55320918742734704</v>
      </c>
      <c r="AD37" s="48">
        <v>0.44361310768455697</v>
      </c>
      <c r="AE37" s="48">
        <v>-0.39354853384907901</v>
      </c>
      <c r="AF37" s="48">
        <v>0.50314461359186702</v>
      </c>
      <c r="AG37" s="48">
        <v>2.8314321640600202</v>
      </c>
      <c r="AH37">
        <f t="shared" si="2"/>
        <v>2.6621971381621803</v>
      </c>
      <c r="AI37">
        <f t="shared" si="2"/>
        <v>2.4669259544339028</v>
      </c>
      <c r="AJ37">
        <f t="shared" si="2"/>
        <v>2.011293192401256</v>
      </c>
      <c r="AK37">
        <f t="shared" si="2"/>
        <v>1.9462027978251637</v>
      </c>
      <c r="AL37">
        <f t="shared" si="2"/>
        <v>1.8160220086729786</v>
      </c>
      <c r="AM37">
        <f t="shared" si="14"/>
        <v>1.6858412195207939</v>
      </c>
      <c r="AN37">
        <f t="shared" si="14"/>
        <v>1.5556604303686092</v>
      </c>
      <c r="AO37">
        <f t="shared" si="14"/>
        <v>1.3603892466403318</v>
      </c>
      <c r="AP37">
        <f t="shared" si="14"/>
        <v>1.2952988520642394</v>
      </c>
      <c r="AQ37">
        <f t="shared" si="14"/>
        <v>1.1651180629120548</v>
      </c>
      <c r="AR37">
        <f t="shared" si="14"/>
        <v>1.0349372737598697</v>
      </c>
      <c r="AS37">
        <f t="shared" si="14"/>
        <v>0.96984687918377732</v>
      </c>
      <c r="AT37">
        <f t="shared" si="14"/>
        <v>0.90475648460768454</v>
      </c>
      <c r="AU37">
        <f t="shared" si="16"/>
        <v>0.70948530087940753</v>
      </c>
      <c r="AV37">
        <f t="shared" si="16"/>
        <v>0.51421411715113052</v>
      </c>
      <c r="AW37">
        <f t="shared" si="16"/>
        <v>0.38403332799894585</v>
      </c>
      <c r="AX37">
        <f t="shared" si="16"/>
        <v>0.18876214427066795</v>
      </c>
      <c r="AY37">
        <f t="shared" si="16"/>
        <v>5.858135511848328E-2</v>
      </c>
      <c r="AZ37">
        <f t="shared" si="16"/>
        <v>-0.13668982860979373</v>
      </c>
      <c r="BA37">
        <f t="shared" si="16"/>
        <v>-0.2668706177619784</v>
      </c>
      <c r="BB37">
        <f t="shared" si="16"/>
        <v>-0.46214180149025541</v>
      </c>
      <c r="BC37">
        <f t="shared" si="16"/>
        <v>-0.5597773933543948</v>
      </c>
      <c r="BD37">
        <f t="shared" si="16"/>
        <v>-0.59232259064244097</v>
      </c>
      <c r="BE37">
        <f t="shared" si="16"/>
        <v>-0.72250337979462564</v>
      </c>
      <c r="BF37">
        <f t="shared" si="16"/>
        <v>-0.78759377437071798</v>
      </c>
      <c r="BG37">
        <f t="shared" si="16"/>
        <v>-0.91777456352290265</v>
      </c>
      <c r="BH37">
        <f t="shared" si="16"/>
        <v>-1.2432265364033652</v>
      </c>
      <c r="BI37">
        <f t="shared" si="16"/>
        <v>-1.3083169309794576</v>
      </c>
      <c r="BJ37">
        <f t="shared" si="16"/>
        <v>-1.5686785092838269</v>
      </c>
      <c r="BK37">
        <f t="shared" si="15"/>
        <v>-1.6337689038599192</v>
      </c>
      <c r="BL37">
        <f t="shared" si="15"/>
        <v>-1.6988592984360116</v>
      </c>
      <c r="BM37">
        <f t="shared" si="15"/>
        <v>-1.8290400875881963</v>
      </c>
      <c r="BN37">
        <f t="shared" si="15"/>
        <v>-2.2846728496208435</v>
      </c>
      <c r="BO37">
        <f t="shared" si="15"/>
        <v>-2.3107090074512806</v>
      </c>
      <c r="BP37">
        <f t="shared" si="15"/>
        <v>-2.5450344279252128</v>
      </c>
      <c r="BQ37">
        <f t="shared" si="15"/>
        <v>-2.8704864008056754</v>
      </c>
      <c r="BR37">
        <f t="shared" si="15"/>
        <v>-3.195938373686138</v>
      </c>
      <c r="BS37" s="48">
        <v>-2.8314321640600202</v>
      </c>
      <c r="BT37" s="48">
        <v>5.6589584666892101</v>
      </c>
      <c r="BU37" s="53">
        <f t="shared" si="4"/>
        <v>-6.5090394576092416E-3</v>
      </c>
      <c r="BV37" s="117">
        <f t="shared" si="5"/>
        <v>4.9403609483254147</v>
      </c>
      <c r="CA37">
        <f t="shared" si="6"/>
        <v>5.3472271375523199</v>
      </c>
      <c r="CB37">
        <f t="shared" si="7"/>
        <v>7.3966026444860997</v>
      </c>
      <c r="CC37">
        <f t="shared" si="8"/>
        <v>1.699926185962594</v>
      </c>
      <c r="CD37">
        <f t="shared" si="9"/>
        <v>1.5756904906897051</v>
      </c>
      <c r="CE37">
        <f t="shared" si="10"/>
        <v>1.0563538010192142</v>
      </c>
      <c r="CF37">
        <f t="shared" si="11"/>
        <v>5.6628643281200404</v>
      </c>
      <c r="CH37" s="127">
        <v>23.516012195431301</v>
      </c>
      <c r="CI37" s="127">
        <v>32.5287468660093</v>
      </c>
      <c r="CJ37" s="127">
        <v>7.4759279701606403</v>
      </c>
      <c r="CK37" s="127">
        <v>6.9295647710685504</v>
      </c>
      <c r="CL37" s="127">
        <v>4.6456281411731997</v>
      </c>
      <c r="CM37" s="127">
        <v>24.904120056157002</v>
      </c>
      <c r="CO37" s="69"/>
    </row>
    <row r="38" spans="1:93" x14ac:dyDescent="0.25">
      <c r="A38" s="47">
        <v>32</v>
      </c>
      <c r="B38" s="47">
        <v>999999443</v>
      </c>
      <c r="C38" s="47">
        <v>0.80425349781131905</v>
      </c>
      <c r="D38" s="47" t="s">
        <v>96</v>
      </c>
      <c r="E38" s="47" t="s">
        <v>10</v>
      </c>
      <c r="F38" s="47" t="s">
        <v>99</v>
      </c>
      <c r="G38" s="47" t="s">
        <v>79</v>
      </c>
      <c r="H38" s="47"/>
      <c r="I38" s="47"/>
      <c r="J38" s="48">
        <v>3.0133534785393099</v>
      </c>
      <c r="K38" s="48">
        <v>-0.82216776416603998</v>
      </c>
      <c r="L38" s="48">
        <v>1.6864768917011499</v>
      </c>
      <c r="M38" s="53">
        <v>-1.87440894439783</v>
      </c>
      <c r="N38" s="53">
        <v>-1.3840872977030401</v>
      </c>
      <c r="O38" s="53">
        <v>0.82582838489626698</v>
      </c>
      <c r="P38" s="53">
        <v>-1.44499474886988</v>
      </c>
      <c r="Q38" s="48">
        <v>-2.37438058894557</v>
      </c>
      <c r="R38" s="48">
        <v>-1.3818524547211399</v>
      </c>
      <c r="S38" s="48">
        <v>0.20704116361700201</v>
      </c>
      <c r="T38" s="48">
        <v>3.5491918800497801</v>
      </c>
      <c r="U38" s="48">
        <v>0.742123997675464</v>
      </c>
      <c r="V38" s="48">
        <v>0.89183227576967306</v>
      </c>
      <c r="W38" s="48">
        <v>-1.6339562734451301</v>
      </c>
      <c r="X38" s="48">
        <v>-0.11065360117385201</v>
      </c>
      <c r="Y38" s="48">
        <v>-0.46476846167517299</v>
      </c>
      <c r="Z38" s="48">
        <v>0.270861783435634</v>
      </c>
      <c r="AA38" s="48">
        <v>-0.149115203170855</v>
      </c>
      <c r="AB38" s="48">
        <v>0.45367548258424301</v>
      </c>
      <c r="AC38" s="83">
        <v>1.30040793517275</v>
      </c>
      <c r="AD38" s="48">
        <v>-0.52453906020792795</v>
      </c>
      <c r="AE38" s="48">
        <v>-0.550594423362049</v>
      </c>
      <c r="AF38" s="48">
        <v>-0.225274451602786</v>
      </c>
      <c r="AG38" s="48">
        <v>5.5790089647031698</v>
      </c>
      <c r="AH38">
        <f t="shared" si="2"/>
        <v>5.2455509576174633</v>
      </c>
      <c r="AI38">
        <f t="shared" si="2"/>
        <v>4.8607917186724166</v>
      </c>
      <c r="AJ38">
        <f t="shared" si="2"/>
        <v>3.9630201611339757</v>
      </c>
      <c r="AK38">
        <f t="shared" si="2"/>
        <v>3.8347670814856265</v>
      </c>
      <c r="AL38">
        <f t="shared" si="2"/>
        <v>3.5782609221889299</v>
      </c>
      <c r="AM38">
        <f t="shared" si="14"/>
        <v>3.3217547628922324</v>
      </c>
      <c r="AN38">
        <f t="shared" si="14"/>
        <v>3.0652486035955349</v>
      </c>
      <c r="AO38">
        <f t="shared" si="14"/>
        <v>2.6804893646504881</v>
      </c>
      <c r="AP38">
        <f t="shared" si="14"/>
        <v>2.5522362850021398</v>
      </c>
      <c r="AQ38">
        <f t="shared" si="14"/>
        <v>2.2957301257054423</v>
      </c>
      <c r="AR38">
        <f t="shared" si="14"/>
        <v>2.0392239664087448</v>
      </c>
      <c r="AS38">
        <f t="shared" si="14"/>
        <v>1.9109708867603956</v>
      </c>
      <c r="AT38">
        <f t="shared" si="14"/>
        <v>1.7827178071120473</v>
      </c>
      <c r="AU38">
        <f t="shared" si="16"/>
        <v>1.3979585681670006</v>
      </c>
      <c r="AV38">
        <f t="shared" si="16"/>
        <v>1.0131993292219548</v>
      </c>
      <c r="AW38">
        <f t="shared" si="16"/>
        <v>0.75669316992525815</v>
      </c>
      <c r="AX38">
        <f t="shared" si="16"/>
        <v>0.37193393098021055</v>
      </c>
      <c r="AY38">
        <f t="shared" si="16"/>
        <v>0.11542777168351392</v>
      </c>
      <c r="AZ38">
        <f t="shared" si="16"/>
        <v>-0.2693314672615319</v>
      </c>
      <c r="BA38">
        <f t="shared" si="16"/>
        <v>-0.5258376265582303</v>
      </c>
      <c r="BB38">
        <f t="shared" si="16"/>
        <v>-0.91059686550327612</v>
      </c>
      <c r="BC38">
        <f t="shared" si="16"/>
        <v>-1.1029764849757999</v>
      </c>
      <c r="BD38">
        <f t="shared" si="16"/>
        <v>-1.1671030247999727</v>
      </c>
      <c r="BE38">
        <f t="shared" si="16"/>
        <v>-1.4236091840966711</v>
      </c>
      <c r="BF38">
        <f t="shared" si="16"/>
        <v>-1.5518622637450203</v>
      </c>
      <c r="BG38">
        <f t="shared" si="16"/>
        <v>-1.808368423041717</v>
      </c>
      <c r="BH38">
        <f t="shared" si="16"/>
        <v>-2.4496338212834612</v>
      </c>
      <c r="BI38">
        <f t="shared" si="16"/>
        <v>-2.5778869009318086</v>
      </c>
      <c r="BJ38">
        <f t="shared" si="16"/>
        <v>-3.0908992195252036</v>
      </c>
      <c r="BK38">
        <f t="shared" si="15"/>
        <v>-3.2191522991735528</v>
      </c>
      <c r="BL38">
        <f t="shared" si="15"/>
        <v>-3.347405378821902</v>
      </c>
      <c r="BM38">
        <f t="shared" si="15"/>
        <v>-3.6039115381185987</v>
      </c>
      <c r="BN38">
        <f t="shared" si="15"/>
        <v>-4.5016830956570413</v>
      </c>
      <c r="BO38">
        <f t="shared" si="15"/>
        <v>-4.5529843275163806</v>
      </c>
      <c r="BP38">
        <f t="shared" si="15"/>
        <v>-5.0146954142504345</v>
      </c>
      <c r="BQ38">
        <f t="shared" si="15"/>
        <v>-5.6559608124921787</v>
      </c>
      <c r="BR38">
        <f t="shared" si="15"/>
        <v>-6.2972262107339212</v>
      </c>
      <c r="BS38" s="48">
        <v>-5.5790089647031698</v>
      </c>
      <c r="BT38" s="48">
        <v>6.2822258633525401</v>
      </c>
      <c r="BU38" s="53">
        <f t="shared" si="4"/>
        <v>-1.2825307964834873E-2</v>
      </c>
      <c r="BV38" s="117">
        <f t="shared" si="5"/>
        <v>9.7344087453096684</v>
      </c>
      <c r="CA38">
        <f t="shared" si="6"/>
        <v>4.8877624229371399</v>
      </c>
      <c r="CB38">
        <f t="shared" si="7"/>
        <v>5.9235724689953502</v>
      </c>
      <c r="CC38">
        <f t="shared" si="8"/>
        <v>2.5257885492148029</v>
      </c>
      <c r="CD38">
        <f t="shared" si="9"/>
        <v>0.918443944259416</v>
      </c>
      <c r="CE38">
        <f t="shared" si="10"/>
        <v>1.851002358534799</v>
      </c>
      <c r="CF38">
        <f t="shared" si="11"/>
        <v>11.15801792940634</v>
      </c>
      <c r="CH38" s="127">
        <v>17.9271459429225</v>
      </c>
      <c r="CI38" s="127">
        <v>21.726249961908898</v>
      </c>
      <c r="CJ38" s="127">
        <v>9.2639895364486105</v>
      </c>
      <c r="CK38" s="127">
        <v>3.3686331708483102</v>
      </c>
      <c r="CL38" s="127">
        <v>6.7890348488351497</v>
      </c>
      <c r="CM38" s="127">
        <v>40.924946539036497</v>
      </c>
      <c r="CO38" s="69"/>
    </row>
    <row r="39" spans="1:93" x14ac:dyDescent="0.25">
      <c r="A39" s="47">
        <v>33</v>
      </c>
      <c r="B39" s="47">
        <v>999999446</v>
      </c>
      <c r="C39" s="47">
        <v>0.82418416640897896</v>
      </c>
      <c r="D39" s="47" t="s">
        <v>95</v>
      </c>
      <c r="E39" s="47" t="s">
        <v>36</v>
      </c>
      <c r="F39" s="47" t="s">
        <v>47</v>
      </c>
      <c r="G39" s="47" t="s">
        <v>79</v>
      </c>
      <c r="H39" s="47"/>
      <c r="I39" s="47"/>
      <c r="J39" s="48">
        <v>2.8463253332420599</v>
      </c>
      <c r="K39" s="48">
        <v>-1.56365268680255</v>
      </c>
      <c r="L39" s="48">
        <v>2.1343098908961999</v>
      </c>
      <c r="M39" s="53">
        <v>-1.85754063405703</v>
      </c>
      <c r="N39" s="53">
        <v>0.121497347655792</v>
      </c>
      <c r="O39" s="53">
        <v>1.0762311976632899</v>
      </c>
      <c r="P39" s="53">
        <v>-2.7571704485978499</v>
      </c>
      <c r="Q39" s="48">
        <v>-2.2981212137848201</v>
      </c>
      <c r="R39" s="48">
        <v>-2.0767678171849</v>
      </c>
      <c r="S39" s="48">
        <v>-0.18871150608148601</v>
      </c>
      <c r="T39" s="48">
        <v>4.5636005370511299</v>
      </c>
      <c r="U39" s="48">
        <v>0.58043180410839101</v>
      </c>
      <c r="V39" s="48">
        <v>-0.23204495894478999</v>
      </c>
      <c r="W39" s="48">
        <v>-0.34838684516359397</v>
      </c>
      <c r="X39" s="48">
        <v>4.7432677603706098E-2</v>
      </c>
      <c r="Y39" s="48">
        <v>-0.19017870227250899</v>
      </c>
      <c r="Z39" s="48">
        <v>0.102173745324406</v>
      </c>
      <c r="AA39" s="48">
        <v>-0.29353759158223403</v>
      </c>
      <c r="AB39" s="48">
        <v>0.33410987092663702</v>
      </c>
      <c r="AC39" s="83">
        <v>-0.27707299321855999</v>
      </c>
      <c r="AD39" s="48">
        <v>0.12724846956268701</v>
      </c>
      <c r="AE39" s="48">
        <v>0.16004024121520499</v>
      </c>
      <c r="AF39" s="48">
        <v>-1.02157175593331E-2</v>
      </c>
      <c r="AG39" s="48">
        <v>5.2485999770275704</v>
      </c>
      <c r="AH39">
        <f t="shared" si="2"/>
        <v>4.9348905531132798</v>
      </c>
      <c r="AI39">
        <f t="shared" si="2"/>
        <v>4.5729181409044815</v>
      </c>
      <c r="AJ39">
        <f t="shared" si="2"/>
        <v>3.72831584575062</v>
      </c>
      <c r="AK39">
        <f t="shared" si="2"/>
        <v>3.6076583750143536</v>
      </c>
      <c r="AL39">
        <f t="shared" si="2"/>
        <v>3.3663434335418216</v>
      </c>
      <c r="AM39">
        <f t="shared" si="14"/>
        <v>3.1250284920692897</v>
      </c>
      <c r="AN39">
        <f t="shared" si="14"/>
        <v>2.8837135505967577</v>
      </c>
      <c r="AO39">
        <f t="shared" si="14"/>
        <v>2.5217411383879602</v>
      </c>
      <c r="AP39">
        <f t="shared" si="14"/>
        <v>2.4010836676516938</v>
      </c>
      <c r="AQ39">
        <f t="shared" si="14"/>
        <v>2.1597687261791618</v>
      </c>
      <c r="AR39">
        <f t="shared" si="14"/>
        <v>1.9184537847066299</v>
      </c>
      <c r="AS39">
        <f t="shared" si="14"/>
        <v>1.7977963139703643</v>
      </c>
      <c r="AT39">
        <f t="shared" si="14"/>
        <v>1.6771388432340979</v>
      </c>
      <c r="AU39">
        <f t="shared" si="16"/>
        <v>1.3151664310253004</v>
      </c>
      <c r="AV39">
        <f t="shared" si="16"/>
        <v>0.95319401881650201</v>
      </c>
      <c r="AW39">
        <f t="shared" si="16"/>
        <v>0.71187907734397093</v>
      </c>
      <c r="AX39">
        <f t="shared" si="16"/>
        <v>0.34990666513517255</v>
      </c>
      <c r="AY39">
        <f t="shared" si="16"/>
        <v>0.10859172366263969</v>
      </c>
      <c r="AZ39">
        <f t="shared" si="16"/>
        <v>-0.25338068854615692</v>
      </c>
      <c r="BA39">
        <f t="shared" si="16"/>
        <v>-0.49469563001868977</v>
      </c>
      <c r="BB39">
        <f t="shared" si="16"/>
        <v>-0.85666804222748816</v>
      </c>
      <c r="BC39">
        <f t="shared" si="16"/>
        <v>-1.0376542483318865</v>
      </c>
      <c r="BD39">
        <f t="shared" si="16"/>
        <v>-1.0979829837000192</v>
      </c>
      <c r="BE39">
        <f t="shared" si="16"/>
        <v>-1.3392979251725521</v>
      </c>
      <c r="BF39">
        <f t="shared" si="16"/>
        <v>-1.4599553959088176</v>
      </c>
      <c r="BG39">
        <f t="shared" si="16"/>
        <v>-1.7012703373813487</v>
      </c>
      <c r="BH39">
        <f t="shared" si="16"/>
        <v>-2.3045576910626799</v>
      </c>
      <c r="BI39">
        <f t="shared" si="16"/>
        <v>-2.4252151617989455</v>
      </c>
      <c r="BJ39">
        <f t="shared" si="16"/>
        <v>-2.9078450447440094</v>
      </c>
      <c r="BK39">
        <f t="shared" si="15"/>
        <v>-3.0285025154802749</v>
      </c>
      <c r="BL39">
        <f t="shared" si="15"/>
        <v>-3.1491599862165405</v>
      </c>
      <c r="BM39">
        <f t="shared" si="15"/>
        <v>-3.3904749276890733</v>
      </c>
      <c r="BN39">
        <f t="shared" si="15"/>
        <v>-4.2350772228429356</v>
      </c>
      <c r="BO39">
        <f t="shared" si="15"/>
        <v>-4.2833402111374408</v>
      </c>
      <c r="BP39">
        <f t="shared" si="15"/>
        <v>-4.7177071057879996</v>
      </c>
      <c r="BQ39">
        <f t="shared" si="15"/>
        <v>-5.320994459469329</v>
      </c>
      <c r="BR39">
        <f t="shared" si="15"/>
        <v>-5.9242818131506585</v>
      </c>
      <c r="BS39" s="48">
        <v>-5.2485999770275704</v>
      </c>
      <c r="BT39" s="48">
        <v>3.71316065742446</v>
      </c>
      <c r="BU39" s="53">
        <f t="shared" si="4"/>
        <v>-1.2065747073626598E-2</v>
      </c>
      <c r="BV39" s="117">
        <f t="shared" si="5"/>
        <v>9.1579020288825888</v>
      </c>
      <c r="CA39">
        <f t="shared" si="6"/>
        <v>5.6034957818399098</v>
      </c>
      <c r="CB39">
        <f t="shared" si="7"/>
        <v>6.86172175083595</v>
      </c>
      <c r="CC39">
        <f t="shared" si="8"/>
        <v>0.92881864927198499</v>
      </c>
      <c r="CD39">
        <f t="shared" si="9"/>
        <v>0.62764746250887105</v>
      </c>
      <c r="CE39">
        <f t="shared" si="10"/>
        <v>0.43711323443376499</v>
      </c>
      <c r="CF39">
        <f t="shared" si="11"/>
        <v>10.497199954055141</v>
      </c>
      <c r="CH39" s="127">
        <v>22.453504139103199</v>
      </c>
      <c r="CI39" s="127">
        <v>27.495282183148301</v>
      </c>
      <c r="CJ39" s="127">
        <v>3.7218254814241898</v>
      </c>
      <c r="CK39" s="127">
        <v>2.5150165978554799</v>
      </c>
      <c r="CL39" s="127">
        <v>1.75153586274186</v>
      </c>
      <c r="CM39" s="127">
        <v>42.062835735726999</v>
      </c>
      <c r="CO39" s="69"/>
    </row>
    <row r="40" spans="1:93" x14ac:dyDescent="0.25">
      <c r="A40" s="47">
        <v>34</v>
      </c>
      <c r="B40" s="47">
        <v>999999447</v>
      </c>
      <c r="C40" s="47">
        <v>0.85230634265729099</v>
      </c>
      <c r="D40" s="47" t="s">
        <v>86</v>
      </c>
      <c r="E40" s="47" t="s">
        <v>10</v>
      </c>
      <c r="F40" s="47" t="s">
        <v>99</v>
      </c>
      <c r="G40" s="47" t="s">
        <v>79</v>
      </c>
      <c r="H40" s="47"/>
      <c r="I40" s="47"/>
      <c r="J40" s="48">
        <v>2.1142442156119001</v>
      </c>
      <c r="K40" s="48">
        <v>-0.72191006262267998</v>
      </c>
      <c r="L40" s="48">
        <v>2.12276907270547</v>
      </c>
      <c r="M40" s="53">
        <v>-2.0852488606755801</v>
      </c>
      <c r="N40" s="53">
        <v>-0.44555920436405499</v>
      </c>
      <c r="O40" s="53">
        <v>0.257236448336642</v>
      </c>
      <c r="P40" s="53">
        <v>-1.24153160899162</v>
      </c>
      <c r="Q40" s="48">
        <v>-1.8250015320416</v>
      </c>
      <c r="R40" s="48">
        <v>-1.0089741579457701</v>
      </c>
      <c r="S40" s="48">
        <v>8.3701335484024503E-2</v>
      </c>
      <c r="T40" s="48">
        <v>2.7502743545033699</v>
      </c>
      <c r="U40" s="48">
        <v>-4.6368416771599898E-2</v>
      </c>
      <c r="V40" s="48">
        <v>0.88611709947156203</v>
      </c>
      <c r="W40" s="48">
        <v>-0.83974868269995895</v>
      </c>
      <c r="X40" s="48">
        <v>0.58499372532653504</v>
      </c>
      <c r="Y40" s="48">
        <v>0.50006598591941598</v>
      </c>
      <c r="Z40" s="48">
        <v>-0.38356728231474302</v>
      </c>
      <c r="AA40" s="48">
        <v>-0.53255547817337001</v>
      </c>
      <c r="AB40" s="48">
        <v>-0.16893695075784801</v>
      </c>
      <c r="AC40" s="83">
        <v>2.2799228273552099E-2</v>
      </c>
      <c r="AD40" s="48">
        <v>-0.48562014342517101</v>
      </c>
      <c r="AE40" s="48">
        <v>-7.1283866443288E-3</v>
      </c>
      <c r="AF40" s="48">
        <v>0.46994930179594402</v>
      </c>
      <c r="AG40" s="48">
        <v>6.9502473656947599</v>
      </c>
      <c r="AH40">
        <f t="shared" si="2"/>
        <v>6.5348302817681763</v>
      </c>
      <c r="AI40">
        <f t="shared" si="2"/>
        <v>6.0555028772375037</v>
      </c>
      <c r="AJ40">
        <f t="shared" si="2"/>
        <v>4.9370722666659335</v>
      </c>
      <c r="AK40">
        <f t="shared" si="2"/>
        <v>4.7772964651557084</v>
      </c>
      <c r="AL40">
        <f t="shared" si="2"/>
        <v>4.45774486213526</v>
      </c>
      <c r="AM40">
        <f t="shared" si="14"/>
        <v>4.1381932591148116</v>
      </c>
      <c r="AN40">
        <f t="shared" si="14"/>
        <v>3.8186416560943623</v>
      </c>
      <c r="AO40">
        <f t="shared" si="14"/>
        <v>3.3393142515636889</v>
      </c>
      <c r="AP40">
        <f t="shared" si="14"/>
        <v>3.1795384500534656</v>
      </c>
      <c r="AQ40">
        <f t="shared" si="14"/>
        <v>2.8599868470330172</v>
      </c>
      <c r="AR40">
        <f t="shared" si="14"/>
        <v>2.540435244012567</v>
      </c>
      <c r="AS40">
        <f t="shared" si="14"/>
        <v>2.3806594425023437</v>
      </c>
      <c r="AT40">
        <f t="shared" si="14"/>
        <v>2.2208836409921187</v>
      </c>
      <c r="AU40">
        <f t="shared" si="16"/>
        <v>1.7415562364614452</v>
      </c>
      <c r="AV40">
        <f t="shared" si="16"/>
        <v>1.2622288319307735</v>
      </c>
      <c r="AW40">
        <f t="shared" si="16"/>
        <v>0.94267722891032335</v>
      </c>
      <c r="AX40">
        <f t="shared" si="16"/>
        <v>0.46334982437965166</v>
      </c>
      <c r="AY40">
        <f t="shared" si="16"/>
        <v>0.14379822135920151</v>
      </c>
      <c r="AZ40">
        <f t="shared" si="16"/>
        <v>-0.33552918317147018</v>
      </c>
      <c r="BA40">
        <f t="shared" si="16"/>
        <v>-0.65508078619192034</v>
      </c>
      <c r="BB40">
        <f t="shared" si="16"/>
        <v>-1.134408190722592</v>
      </c>
      <c r="BC40">
        <f t="shared" si="16"/>
        <v>-1.3740718929879296</v>
      </c>
      <c r="BD40">
        <f t="shared" si="16"/>
        <v>-1.4539597937430404</v>
      </c>
      <c r="BE40">
        <f t="shared" si="16"/>
        <v>-1.7735113967634906</v>
      </c>
      <c r="BF40">
        <f t="shared" si="16"/>
        <v>-1.9332871982737139</v>
      </c>
      <c r="BG40">
        <f t="shared" si="16"/>
        <v>-2.2528388012941623</v>
      </c>
      <c r="BH40">
        <f t="shared" si="16"/>
        <v>-3.0517178088452841</v>
      </c>
      <c r="BI40">
        <f t="shared" si="16"/>
        <v>-3.2114936103555092</v>
      </c>
      <c r="BJ40">
        <f t="shared" si="16"/>
        <v>-3.8505968163964059</v>
      </c>
      <c r="BK40">
        <f t="shared" si="15"/>
        <v>-4.0103726179066292</v>
      </c>
      <c r="BL40">
        <f t="shared" si="15"/>
        <v>-4.1701484194168543</v>
      </c>
      <c r="BM40">
        <f t="shared" si="15"/>
        <v>-4.4897000224373045</v>
      </c>
      <c r="BN40">
        <f t="shared" si="15"/>
        <v>-5.6081306330088729</v>
      </c>
      <c r="BO40">
        <f t="shared" si="15"/>
        <v>-5.6720409536129637</v>
      </c>
      <c r="BP40">
        <f t="shared" si="15"/>
        <v>-6.2472338390497733</v>
      </c>
      <c r="BQ40">
        <f t="shared" si="15"/>
        <v>-7.0461128466008951</v>
      </c>
      <c r="BR40">
        <f t="shared" si="15"/>
        <v>-7.8449918541520169</v>
      </c>
      <c r="BS40" s="48">
        <v>-6.9502473656947599</v>
      </c>
      <c r="BT40" s="48">
        <v>7.5555334044273499</v>
      </c>
      <c r="BU40" s="53">
        <f t="shared" ref="BU40:BU70" si="17">(BS40-AG40)/(1194-324)</f>
        <v>-1.5977580151022436E-2</v>
      </c>
      <c r="BV40" s="117">
        <f t="shared" ref="BV40:BV70" si="18">AG40-BU40*324</f>
        <v>12.126983334626029</v>
      </c>
      <c r="CA40">
        <f t="shared" si="6"/>
        <v>4.2080179333810506</v>
      </c>
      <c r="CB40">
        <f t="shared" si="7"/>
        <v>4.5752758865449703</v>
      </c>
      <c r="CC40">
        <f t="shared" si="8"/>
        <v>1.7258657821715211</v>
      </c>
      <c r="CD40">
        <f t="shared" si="9"/>
        <v>1.1175492034999051</v>
      </c>
      <c r="CE40">
        <f t="shared" si="10"/>
        <v>0.95556944522111498</v>
      </c>
      <c r="CF40">
        <f t="shared" si="11"/>
        <v>13.90049473138952</v>
      </c>
      <c r="CH40" s="127">
        <v>15.889642433623299</v>
      </c>
      <c r="CI40" s="127">
        <v>17.2764230151381</v>
      </c>
      <c r="CJ40" s="127">
        <v>6.51693757043875</v>
      </c>
      <c r="CK40" s="127">
        <v>4.2199100685215596</v>
      </c>
      <c r="CL40" s="127">
        <v>3.6082680837958101</v>
      </c>
      <c r="CM40" s="127">
        <v>52.488818828482501</v>
      </c>
      <c r="CO40" s="69"/>
    </row>
    <row r="41" spans="1:93" x14ac:dyDescent="0.25">
      <c r="A41" s="47">
        <v>35</v>
      </c>
      <c r="B41" s="47">
        <v>999999448</v>
      </c>
      <c r="C41" s="47">
        <v>0.85797309527016796</v>
      </c>
      <c r="D41" s="47" t="s">
        <v>86</v>
      </c>
      <c r="E41" s="47" t="s">
        <v>36</v>
      </c>
      <c r="F41" s="47" t="s">
        <v>99</v>
      </c>
      <c r="G41" s="47" t="s">
        <v>79</v>
      </c>
      <c r="H41" s="47"/>
      <c r="I41" s="47"/>
      <c r="J41" s="48">
        <v>0.51049216822632904</v>
      </c>
      <c r="K41" s="48">
        <v>-0.84625366060948404</v>
      </c>
      <c r="L41" s="48">
        <v>2.16779338905121</v>
      </c>
      <c r="M41" s="53">
        <v>-1.961712976634</v>
      </c>
      <c r="N41" s="53">
        <v>-1.0150976601738899</v>
      </c>
      <c r="O41" s="53">
        <v>1.4793327286909099</v>
      </c>
      <c r="P41" s="53">
        <v>-0.33455398855109098</v>
      </c>
      <c r="Q41" s="48">
        <v>-2.77421417982326</v>
      </c>
      <c r="R41" s="48">
        <v>-1.4305167784469801</v>
      </c>
      <c r="S41" s="48">
        <v>-1.8061888313957199E-2</v>
      </c>
      <c r="T41" s="48">
        <v>4.2227928465842597</v>
      </c>
      <c r="U41" s="48">
        <v>0.15349687659699701</v>
      </c>
      <c r="V41" s="48">
        <v>0.73879480152091903</v>
      </c>
      <c r="W41" s="48">
        <v>-0.89229167811791499</v>
      </c>
      <c r="X41" s="48">
        <v>0.27426886929035599</v>
      </c>
      <c r="Y41" s="48">
        <v>0.43063048776143498</v>
      </c>
      <c r="Z41" s="48">
        <v>-0.67918803649223602</v>
      </c>
      <c r="AA41" s="48">
        <v>-0.30287799675848598</v>
      </c>
      <c r="AB41" s="48">
        <v>0.27716667619892799</v>
      </c>
      <c r="AC41" s="83">
        <v>-0.27392488829151901</v>
      </c>
      <c r="AD41" s="48">
        <v>0.108825154198126</v>
      </c>
      <c r="AE41" s="48">
        <v>-1.9221796007811501E-2</v>
      </c>
      <c r="AF41" s="48">
        <v>0.184321530101204</v>
      </c>
      <c r="AG41" s="48">
        <v>7.97572194043188</v>
      </c>
      <c r="AH41">
        <f t="shared" si="2"/>
        <v>7.4990121233026183</v>
      </c>
      <c r="AI41">
        <f t="shared" si="2"/>
        <v>6.9489623343073159</v>
      </c>
      <c r="AJ41">
        <f t="shared" si="2"/>
        <v>5.6655128266516108</v>
      </c>
      <c r="AK41">
        <f t="shared" si="2"/>
        <v>5.4821628969865106</v>
      </c>
      <c r="AL41">
        <f t="shared" si="2"/>
        <v>5.1154630376563102</v>
      </c>
      <c r="AM41">
        <f t="shared" si="14"/>
        <v>4.7487631783261079</v>
      </c>
      <c r="AN41">
        <f t="shared" si="14"/>
        <v>4.3820633189959075</v>
      </c>
      <c r="AO41">
        <f t="shared" si="14"/>
        <v>3.8320135300006051</v>
      </c>
      <c r="AP41">
        <f t="shared" si="14"/>
        <v>3.6486636003355049</v>
      </c>
      <c r="AQ41">
        <f t="shared" si="14"/>
        <v>3.2819637410053026</v>
      </c>
      <c r="AR41">
        <f t="shared" si="14"/>
        <v>2.9152638816751022</v>
      </c>
      <c r="AS41">
        <f t="shared" si="14"/>
        <v>2.7319139520100002</v>
      </c>
      <c r="AT41">
        <f t="shared" si="14"/>
        <v>2.5485640223449</v>
      </c>
      <c r="AU41">
        <f t="shared" si="16"/>
        <v>1.9985142333495975</v>
      </c>
      <c r="AV41">
        <f t="shared" si="16"/>
        <v>1.4484644443542951</v>
      </c>
      <c r="AW41">
        <f t="shared" si="16"/>
        <v>1.0817645850240947</v>
      </c>
      <c r="AX41">
        <f t="shared" si="16"/>
        <v>0.53171479602879224</v>
      </c>
      <c r="AY41">
        <f t="shared" si="16"/>
        <v>0.1650149366985918</v>
      </c>
      <c r="AZ41">
        <f t="shared" si="16"/>
        <v>-0.38503485229671064</v>
      </c>
      <c r="BA41">
        <f t="shared" si="16"/>
        <v>-0.75173471162691285</v>
      </c>
      <c r="BB41">
        <f t="shared" si="16"/>
        <v>-1.3017845006222135</v>
      </c>
      <c r="BC41">
        <f t="shared" si="16"/>
        <v>-1.5768093951198647</v>
      </c>
      <c r="BD41">
        <f t="shared" si="16"/>
        <v>-1.6684843599524157</v>
      </c>
      <c r="BE41">
        <f t="shared" si="16"/>
        <v>-2.0351842192826162</v>
      </c>
      <c r="BF41">
        <f t="shared" si="16"/>
        <v>-2.2185341489477164</v>
      </c>
      <c r="BG41">
        <f t="shared" si="16"/>
        <v>-2.5852340082779204</v>
      </c>
      <c r="BH41">
        <f t="shared" si="16"/>
        <v>-3.5019836566034233</v>
      </c>
      <c r="BI41">
        <f t="shared" si="16"/>
        <v>-3.6853335862685217</v>
      </c>
      <c r="BJ41">
        <f t="shared" si="16"/>
        <v>-4.4187333049289261</v>
      </c>
      <c r="BK41">
        <f t="shared" si="15"/>
        <v>-4.6020832345940281</v>
      </c>
      <c r="BL41">
        <f t="shared" si="15"/>
        <v>-4.7854331642591266</v>
      </c>
      <c r="BM41">
        <f t="shared" si="15"/>
        <v>-5.152133023589327</v>
      </c>
      <c r="BN41">
        <f t="shared" si="15"/>
        <v>-6.4355825312450339</v>
      </c>
      <c r="BO41">
        <f t="shared" si="15"/>
        <v>-6.5089225031110747</v>
      </c>
      <c r="BP41">
        <f t="shared" si="15"/>
        <v>-7.1689822499054348</v>
      </c>
      <c r="BQ41">
        <f t="shared" si="15"/>
        <v>-8.0857318982309376</v>
      </c>
      <c r="BR41">
        <f t="shared" si="15"/>
        <v>-9.0024815465564441</v>
      </c>
      <c r="BS41" s="48">
        <v>-7.97572194043188</v>
      </c>
      <c r="BT41" s="48">
        <v>6.7926539970969104</v>
      </c>
      <c r="BU41" s="53">
        <f t="shared" si="17"/>
        <v>-1.8334992966510068E-2</v>
      </c>
      <c r="BV41" s="117">
        <f t="shared" si="18"/>
        <v>13.916259661581142</v>
      </c>
      <c r="CA41">
        <f t="shared" si="6"/>
        <v>4.1295063656852102</v>
      </c>
      <c r="CB41">
        <f t="shared" si="7"/>
        <v>6.9970070264075197</v>
      </c>
      <c r="CC41">
        <f t="shared" si="8"/>
        <v>1.631086479638834</v>
      </c>
      <c r="CD41">
        <f t="shared" si="9"/>
        <v>1.1098185242536709</v>
      </c>
      <c r="CE41">
        <f t="shared" si="10"/>
        <v>0.45824641839272301</v>
      </c>
      <c r="CF41">
        <f t="shared" si="11"/>
        <v>15.95144388086376</v>
      </c>
      <c r="CH41" s="127">
        <v>13.639038017967</v>
      </c>
      <c r="CI41" s="127">
        <v>23.109891690243</v>
      </c>
      <c r="CJ41" s="127">
        <v>5.3871936586044402</v>
      </c>
      <c r="CK41" s="127">
        <v>3.6655366779724501</v>
      </c>
      <c r="CL41" s="127">
        <v>1.5135078550771299</v>
      </c>
      <c r="CM41" s="127">
        <v>52.684832100135999</v>
      </c>
      <c r="CO41" s="69"/>
    </row>
    <row r="42" spans="1:93" x14ac:dyDescent="0.25">
      <c r="A42" s="47">
        <v>36</v>
      </c>
      <c r="B42" s="47">
        <v>999999449</v>
      </c>
      <c r="C42" s="47">
        <v>0.86209527818393905</v>
      </c>
      <c r="D42" s="47" t="s">
        <v>86</v>
      </c>
      <c r="E42" s="47" t="s">
        <v>10</v>
      </c>
      <c r="F42" s="47" t="s">
        <v>99</v>
      </c>
      <c r="G42" s="47" t="s">
        <v>79</v>
      </c>
      <c r="H42" s="47"/>
      <c r="I42" s="47"/>
      <c r="J42" s="48">
        <v>0.56989892886636495</v>
      </c>
      <c r="K42" s="48">
        <v>-0.80137551363206605</v>
      </c>
      <c r="L42" s="48">
        <v>1.08574196561863</v>
      </c>
      <c r="M42" s="53">
        <v>-1.89458946447462</v>
      </c>
      <c r="N42" s="53">
        <v>-0.85784212689303396</v>
      </c>
      <c r="O42" s="53">
        <v>1.9553449813647901</v>
      </c>
      <c r="P42" s="53">
        <v>-5.7178770850108702E-2</v>
      </c>
      <c r="Q42" s="48">
        <v>-2.3090535060028401</v>
      </c>
      <c r="R42" s="48">
        <v>-0.86118523856829499</v>
      </c>
      <c r="S42" s="48">
        <v>0.145846479299865</v>
      </c>
      <c r="T42" s="48">
        <v>3.02439226527129</v>
      </c>
      <c r="U42" s="48">
        <v>0.27853098526911302</v>
      </c>
      <c r="V42" s="48">
        <v>0.83207288495384502</v>
      </c>
      <c r="W42" s="48">
        <v>-1.1106038702229599</v>
      </c>
      <c r="X42" s="48">
        <v>-2.0502906131003501E-2</v>
      </c>
      <c r="Y42" s="48">
        <v>-0.40645497815697001</v>
      </c>
      <c r="Z42" s="48">
        <v>0.67840595015750305</v>
      </c>
      <c r="AA42" s="48">
        <v>-0.48356424975356399</v>
      </c>
      <c r="AB42" s="48">
        <v>0.23211618388403699</v>
      </c>
      <c r="AC42" s="83">
        <v>0.32348821690671598</v>
      </c>
      <c r="AD42" s="48">
        <v>-0.51664818536376</v>
      </c>
      <c r="AE42" s="48">
        <v>0.28756191131520398</v>
      </c>
      <c r="AF42" s="48">
        <v>-9.4401942858167998E-2</v>
      </c>
      <c r="AG42" s="48">
        <v>8.0959697565641005</v>
      </c>
      <c r="AH42">
        <f t="shared" si="2"/>
        <v>7.6120727136430286</v>
      </c>
      <c r="AI42">
        <f t="shared" si="2"/>
        <v>7.0537299718110216</v>
      </c>
      <c r="AJ42">
        <f t="shared" si="2"/>
        <v>5.750930240869673</v>
      </c>
      <c r="AK42">
        <f t="shared" si="2"/>
        <v>5.5648159935923367</v>
      </c>
      <c r="AL42">
        <f t="shared" si="2"/>
        <v>5.1925874990376659</v>
      </c>
      <c r="AM42">
        <f t="shared" si="14"/>
        <v>4.8203590044829934</v>
      </c>
      <c r="AN42">
        <f t="shared" si="14"/>
        <v>4.4481305099283226</v>
      </c>
      <c r="AO42">
        <f t="shared" si="14"/>
        <v>3.8897877680963155</v>
      </c>
      <c r="AP42">
        <f t="shared" si="14"/>
        <v>3.7036735208189793</v>
      </c>
      <c r="AQ42">
        <f t="shared" si="14"/>
        <v>3.3314450262643085</v>
      </c>
      <c r="AR42">
        <f t="shared" si="14"/>
        <v>2.9592165317096377</v>
      </c>
      <c r="AS42">
        <f t="shared" si="14"/>
        <v>2.7731022844323014</v>
      </c>
      <c r="AT42">
        <f t="shared" si="14"/>
        <v>2.5869880371549669</v>
      </c>
      <c r="AU42">
        <f t="shared" si="16"/>
        <v>2.0286452953229599</v>
      </c>
      <c r="AV42">
        <f t="shared" si="16"/>
        <v>1.4703025534909528</v>
      </c>
      <c r="AW42">
        <f t="shared" si="16"/>
        <v>1.0980740589362803</v>
      </c>
      <c r="AX42">
        <f t="shared" si="16"/>
        <v>0.53973131710427324</v>
      </c>
      <c r="AY42">
        <f t="shared" si="16"/>
        <v>0.16750282254960247</v>
      </c>
      <c r="AZ42">
        <f t="shared" si="16"/>
        <v>-0.39083991928240458</v>
      </c>
      <c r="BA42">
        <f t="shared" si="16"/>
        <v>-0.76306841383707535</v>
      </c>
      <c r="BB42">
        <f t="shared" si="16"/>
        <v>-1.3214111556690824</v>
      </c>
      <c r="BC42">
        <f t="shared" si="16"/>
        <v>-1.6005825265850859</v>
      </c>
      <c r="BD42">
        <f t="shared" si="16"/>
        <v>-1.6936396502237532</v>
      </c>
      <c r="BE42">
        <f t="shared" si="16"/>
        <v>-2.065868144778424</v>
      </c>
      <c r="BF42">
        <f t="shared" si="16"/>
        <v>-2.251982392055762</v>
      </c>
      <c r="BG42">
        <f t="shared" si="16"/>
        <v>-2.624210886610431</v>
      </c>
      <c r="BH42">
        <f t="shared" si="16"/>
        <v>-3.5547821229971106</v>
      </c>
      <c r="BI42">
        <f t="shared" si="16"/>
        <v>-3.7408963702744451</v>
      </c>
      <c r="BJ42">
        <f t="shared" si="16"/>
        <v>-4.4853533593837902</v>
      </c>
      <c r="BK42">
        <f t="shared" si="15"/>
        <v>-4.6714676066611247</v>
      </c>
      <c r="BL42">
        <f t="shared" si="15"/>
        <v>-4.8575818539384592</v>
      </c>
      <c r="BM42">
        <f t="shared" si="15"/>
        <v>-5.2298103484931318</v>
      </c>
      <c r="BN42">
        <f t="shared" si="15"/>
        <v>-6.5326100794344804</v>
      </c>
      <c r="BO42">
        <f t="shared" si="15"/>
        <v>-6.6070557783454156</v>
      </c>
      <c r="BP42">
        <f t="shared" si="15"/>
        <v>-7.2770670685438255</v>
      </c>
      <c r="BQ42">
        <f t="shared" si="15"/>
        <v>-8.2076383049305015</v>
      </c>
      <c r="BR42">
        <f t="shared" si="15"/>
        <v>-9.1382095413171811</v>
      </c>
      <c r="BS42" s="48">
        <v>-8.0959697565641005</v>
      </c>
      <c r="BT42" s="48">
        <v>8.4908072709873199</v>
      </c>
      <c r="BU42" s="53">
        <f t="shared" si="17"/>
        <v>-1.8611424727733566E-2</v>
      </c>
      <c r="BV42" s="117">
        <f t="shared" si="18"/>
        <v>14.126071368349777</v>
      </c>
      <c r="CA42">
        <f t="shared" si="6"/>
        <v>3.84993444583941</v>
      </c>
      <c r="CB42">
        <f t="shared" si="7"/>
        <v>5.3334457712741301</v>
      </c>
      <c r="CC42">
        <f t="shared" si="8"/>
        <v>1.9426767551768049</v>
      </c>
      <c r="CD42">
        <f t="shared" si="9"/>
        <v>1.161970199911067</v>
      </c>
      <c r="CE42">
        <f t="shared" si="10"/>
        <v>0.84013640227047603</v>
      </c>
      <c r="CF42">
        <f t="shared" si="11"/>
        <v>16.191939513128201</v>
      </c>
      <c r="CH42" s="127">
        <v>13.1306988735234</v>
      </c>
      <c r="CI42" s="127">
        <v>18.190405931859502</v>
      </c>
      <c r="CJ42" s="127">
        <v>6.6257500847546202</v>
      </c>
      <c r="CK42" s="127">
        <v>3.9630495037464</v>
      </c>
      <c r="CL42" s="127">
        <v>2.8653937530860301</v>
      </c>
      <c r="CM42" s="127">
        <v>55.224701853029998</v>
      </c>
      <c r="CO42" s="69"/>
    </row>
    <row r="43" spans="1:93" x14ac:dyDescent="0.25">
      <c r="A43" s="47">
        <v>37</v>
      </c>
      <c r="B43" s="47">
        <v>999999450</v>
      </c>
      <c r="C43" s="47">
        <v>0.97229310301611305</v>
      </c>
      <c r="D43" s="47" t="s">
        <v>96</v>
      </c>
      <c r="E43" s="47" t="s">
        <v>10</v>
      </c>
      <c r="F43" s="47" t="s">
        <v>45</v>
      </c>
      <c r="G43" s="47" t="s">
        <v>82</v>
      </c>
      <c r="H43" s="47"/>
      <c r="I43" s="47"/>
      <c r="J43" s="48">
        <v>2.4535786509455701</v>
      </c>
      <c r="K43" s="48">
        <v>-0.30757292068928299</v>
      </c>
      <c r="L43" s="48">
        <v>-0.16204621528555199</v>
      </c>
      <c r="M43" s="53">
        <v>-1.7721705564205901</v>
      </c>
      <c r="N43" s="53">
        <v>-0.33661102911526303</v>
      </c>
      <c r="O43" s="53">
        <v>0.34619512901822203</v>
      </c>
      <c r="P43" s="53">
        <v>-0.22137305845309399</v>
      </c>
      <c r="Q43" s="48">
        <v>-1.82421137560506</v>
      </c>
      <c r="R43" s="48">
        <v>-0.79358597488163996</v>
      </c>
      <c r="S43" s="48">
        <v>0.23829690421987601</v>
      </c>
      <c r="T43" s="48">
        <v>2.3795004462668099</v>
      </c>
      <c r="U43" s="48">
        <v>0.44952207295650998</v>
      </c>
      <c r="V43" s="48">
        <v>4.3512606775066402E-2</v>
      </c>
      <c r="W43" s="48">
        <v>-0.493034679731578</v>
      </c>
      <c r="X43" s="48">
        <v>0.202927170477844</v>
      </c>
      <c r="Y43" s="48">
        <v>-0.142918411316032</v>
      </c>
      <c r="Z43" s="48">
        <v>-0.17128074428940099</v>
      </c>
      <c r="AA43" s="48">
        <v>-8.43021026839781E-2</v>
      </c>
      <c r="AB43" s="48">
        <v>0.19557408781156799</v>
      </c>
      <c r="AC43" s="83">
        <v>0.32881210441789199</v>
      </c>
      <c r="AD43" s="48">
        <v>-1.23780970219915E-2</v>
      </c>
      <c r="AE43" s="48">
        <v>-0.48763273223002901</v>
      </c>
      <c r="AF43" s="48">
        <v>0.17119872483412699</v>
      </c>
      <c r="AG43" s="48">
        <v>6.23512380445211</v>
      </c>
      <c r="AH43">
        <f t="shared" si="2"/>
        <v>5.8624497379791105</v>
      </c>
      <c r="AI43">
        <f t="shared" si="2"/>
        <v>5.4324411997410342</v>
      </c>
      <c r="AJ43">
        <f t="shared" si="2"/>
        <v>4.4290879438521884</v>
      </c>
      <c r="AK43">
        <f t="shared" si="2"/>
        <v>4.285751764439496</v>
      </c>
      <c r="AL43">
        <f t="shared" si="2"/>
        <v>3.9990794056141121</v>
      </c>
      <c r="AM43">
        <f t="shared" si="14"/>
        <v>3.7124070467887273</v>
      </c>
      <c r="AN43">
        <f t="shared" si="14"/>
        <v>3.4257346879633435</v>
      </c>
      <c r="AO43">
        <f t="shared" si="14"/>
        <v>2.9957261497252663</v>
      </c>
      <c r="AP43">
        <f t="shared" si="14"/>
        <v>2.8523899703125739</v>
      </c>
      <c r="AQ43">
        <f t="shared" si="14"/>
        <v>2.5657176114871909</v>
      </c>
      <c r="AR43">
        <f t="shared" si="14"/>
        <v>2.2790452526618061</v>
      </c>
      <c r="AS43">
        <f t="shared" si="14"/>
        <v>2.1357090732491137</v>
      </c>
      <c r="AT43">
        <f t="shared" si="14"/>
        <v>1.9923728938364214</v>
      </c>
      <c r="AU43">
        <f t="shared" si="16"/>
        <v>1.5623643555983442</v>
      </c>
      <c r="AV43">
        <f t="shared" si="16"/>
        <v>1.1323558173602688</v>
      </c>
      <c r="AW43">
        <f t="shared" si="16"/>
        <v>0.84568345853488402</v>
      </c>
      <c r="AX43">
        <f t="shared" si="16"/>
        <v>0.41567492029680686</v>
      </c>
      <c r="AY43">
        <f t="shared" si="16"/>
        <v>0.12900256147142208</v>
      </c>
      <c r="AZ43">
        <f t="shared" si="16"/>
        <v>-0.3010059767666533</v>
      </c>
      <c r="BA43">
        <f t="shared" si="16"/>
        <v>-0.58767833559203808</v>
      </c>
      <c r="BB43">
        <f t="shared" si="16"/>
        <v>-1.0176868738301152</v>
      </c>
      <c r="BC43">
        <f t="shared" si="16"/>
        <v>-1.2326911429491521</v>
      </c>
      <c r="BD43">
        <f t="shared" si="16"/>
        <v>-1.3043592326554982</v>
      </c>
      <c r="BE43">
        <f t="shared" si="16"/>
        <v>-1.591031591480883</v>
      </c>
      <c r="BF43">
        <f t="shared" si="16"/>
        <v>-1.7343677708935754</v>
      </c>
      <c r="BG43">
        <f t="shared" si="16"/>
        <v>-2.0210401297189602</v>
      </c>
      <c r="BH43">
        <f t="shared" si="16"/>
        <v>-2.7377210267824204</v>
      </c>
      <c r="BI43">
        <f t="shared" si="16"/>
        <v>-2.8810572061951127</v>
      </c>
      <c r="BJ43">
        <f t="shared" si="16"/>
        <v>-3.4544019238458823</v>
      </c>
      <c r="BK43">
        <f t="shared" si="15"/>
        <v>-3.5977381032585747</v>
      </c>
      <c r="BL43">
        <f t="shared" si="15"/>
        <v>-3.7410742826712653</v>
      </c>
      <c r="BM43">
        <f t="shared" si="15"/>
        <v>-4.0277466414966501</v>
      </c>
      <c r="BN43">
        <f t="shared" si="15"/>
        <v>-5.031099897385495</v>
      </c>
      <c r="BO43">
        <f t="shared" si="15"/>
        <v>-5.0884343691505727</v>
      </c>
      <c r="BP43">
        <f t="shared" si="15"/>
        <v>-5.6044446150362628</v>
      </c>
      <c r="BQ43">
        <f t="shared" si="15"/>
        <v>-6.3211255120997247</v>
      </c>
      <c r="BR43">
        <f t="shared" si="15"/>
        <v>-7.0378064091631867</v>
      </c>
      <c r="BS43" s="48">
        <v>-6.23512380445211</v>
      </c>
      <c r="BT43" s="48">
        <v>7.1461628588123798</v>
      </c>
      <c r="BU43" s="53">
        <f t="shared" si="17"/>
        <v>-1.4333617941269219E-2</v>
      </c>
      <c r="BV43" s="117">
        <f t="shared" si="18"/>
        <v>10.879216017423337</v>
      </c>
      <c r="CA43">
        <f t="shared" si="6"/>
        <v>4.2257492073661602</v>
      </c>
      <c r="CB43">
        <f t="shared" si="7"/>
        <v>4.2037118218718703</v>
      </c>
      <c r="CC43">
        <f t="shared" si="8"/>
        <v>0.94255675268808803</v>
      </c>
      <c r="CD43">
        <f t="shared" si="9"/>
        <v>0.37420791476724502</v>
      </c>
      <c r="CE43">
        <f t="shared" si="10"/>
        <v>0.816444836647921</v>
      </c>
      <c r="CF43">
        <f t="shared" si="11"/>
        <v>12.47024760890422</v>
      </c>
      <c r="CH43" s="127">
        <v>18.346564604923302</v>
      </c>
      <c r="CI43" s="127">
        <v>18.250886821681899</v>
      </c>
      <c r="CJ43" s="127">
        <v>4.0922159618121103</v>
      </c>
      <c r="CK43" s="127">
        <v>1.62466567395512</v>
      </c>
      <c r="CL43" s="127">
        <v>3.5446869198499402</v>
      </c>
      <c r="CM43" s="127">
        <v>54.140980017777601</v>
      </c>
      <c r="CO43" s="69"/>
    </row>
    <row r="44" spans="1:93" x14ac:dyDescent="0.25">
      <c r="A44" s="47">
        <v>38</v>
      </c>
      <c r="B44" s="47">
        <v>999999456</v>
      </c>
      <c r="C44" s="47">
        <v>0.77442239623028697</v>
      </c>
      <c r="D44" s="47" t="s">
        <v>96</v>
      </c>
      <c r="E44" s="47" t="s">
        <v>10</v>
      </c>
      <c r="F44" s="47" t="s">
        <v>47</v>
      </c>
      <c r="G44" s="47" t="s">
        <v>81</v>
      </c>
      <c r="H44" s="47"/>
      <c r="I44" s="47"/>
      <c r="J44" s="48">
        <v>6.9133564887334202</v>
      </c>
      <c r="K44" s="48">
        <v>0.33426625303192098</v>
      </c>
      <c r="L44" s="48">
        <v>-1.4085024304234699</v>
      </c>
      <c r="M44" s="53">
        <v>-1.91835617802339</v>
      </c>
      <c r="N44" s="53">
        <v>0.34316131217322998</v>
      </c>
      <c r="O44" s="53">
        <v>-1.8272178662066501</v>
      </c>
      <c r="P44" s="53">
        <v>-2.4367075792850601</v>
      </c>
      <c r="Q44" s="48">
        <v>-1.2949043117846299</v>
      </c>
      <c r="R44" s="48">
        <v>-0.70185799355585199</v>
      </c>
      <c r="S44" s="48">
        <v>0.37770137072820997</v>
      </c>
      <c r="T44" s="48">
        <v>1.61906093461225</v>
      </c>
      <c r="U44" s="48">
        <v>0.584852086027429</v>
      </c>
      <c r="V44" s="48">
        <v>0.42783511800962298</v>
      </c>
      <c r="W44" s="48">
        <v>-1.01268720403709</v>
      </c>
      <c r="X44" s="48">
        <v>1.062374589896</v>
      </c>
      <c r="Y44" s="48">
        <v>0.23809602655918399</v>
      </c>
      <c r="Z44" s="48">
        <v>-4.4693077390330301E-2</v>
      </c>
      <c r="AA44" s="48">
        <v>0.66380280665083302</v>
      </c>
      <c r="AB44" s="48">
        <v>-1.9195803457156599</v>
      </c>
      <c r="AC44" s="83">
        <v>-0.15985640293202</v>
      </c>
      <c r="AD44" s="48">
        <v>0.17879215390491801</v>
      </c>
      <c r="AE44" s="48">
        <v>-0.57738642006237195</v>
      </c>
      <c r="AF44" s="48">
        <v>0.55845066908945995</v>
      </c>
      <c r="AG44" s="48">
        <v>1.6510538870631299</v>
      </c>
      <c r="AH44">
        <f t="shared" si="2"/>
        <v>1.5523702064570575</v>
      </c>
      <c r="AI44">
        <f t="shared" si="2"/>
        <v>1.438504421142359</v>
      </c>
      <c r="AJ44">
        <f t="shared" si="2"/>
        <v>1.1728175887413954</v>
      </c>
      <c r="AK44">
        <f t="shared" ref="AJ44:AL107" si="19">AK$5*$BU44 + $BV44</f>
        <v>1.1348623269698292</v>
      </c>
      <c r="AL44">
        <f t="shared" si="19"/>
        <v>1.0589518034266969</v>
      </c>
      <c r="AM44">
        <f t="shared" si="14"/>
        <v>0.98304127988356438</v>
      </c>
      <c r="AN44">
        <f t="shared" si="14"/>
        <v>0.90713075634043205</v>
      </c>
      <c r="AO44">
        <f t="shared" si="14"/>
        <v>0.79326497102573335</v>
      </c>
      <c r="AP44">
        <f t="shared" si="14"/>
        <v>0.75530970925416741</v>
      </c>
      <c r="AQ44">
        <f t="shared" si="14"/>
        <v>0.67939918571103464</v>
      </c>
      <c r="AR44">
        <f t="shared" si="14"/>
        <v>0.60348866216790231</v>
      </c>
      <c r="AS44">
        <f t="shared" si="14"/>
        <v>0.56553340039633637</v>
      </c>
      <c r="AT44">
        <f t="shared" si="14"/>
        <v>0.52757813862476999</v>
      </c>
      <c r="AU44">
        <f t="shared" si="16"/>
        <v>0.41371235331007128</v>
      </c>
      <c r="AV44">
        <f t="shared" si="16"/>
        <v>0.29984656799537257</v>
      </c>
      <c r="AW44">
        <f t="shared" si="16"/>
        <v>0.22393604445224025</v>
      </c>
      <c r="AX44">
        <f t="shared" si="16"/>
        <v>0.11007025913754154</v>
      </c>
      <c r="AY44">
        <f t="shared" si="16"/>
        <v>3.4159735594409213E-2</v>
      </c>
      <c r="AZ44">
        <f t="shared" si="16"/>
        <v>-7.9706049720289496E-2</v>
      </c>
      <c r="BA44">
        <f t="shared" si="16"/>
        <v>-0.15561657326342182</v>
      </c>
      <c r="BB44">
        <f t="shared" si="16"/>
        <v>-0.26948235857812053</v>
      </c>
      <c r="BC44">
        <f t="shared" si="16"/>
        <v>-0.32641525123546966</v>
      </c>
      <c r="BD44">
        <f t="shared" si="16"/>
        <v>-0.34539288212125285</v>
      </c>
      <c r="BE44">
        <f t="shared" si="16"/>
        <v>-0.42130340566438518</v>
      </c>
      <c r="BF44">
        <f t="shared" si="16"/>
        <v>-0.45925866743595156</v>
      </c>
      <c r="BG44">
        <f t="shared" si="16"/>
        <v>-0.53516919097908389</v>
      </c>
      <c r="BH44">
        <f t="shared" si="16"/>
        <v>-0.72494549983691492</v>
      </c>
      <c r="BI44">
        <f t="shared" si="16"/>
        <v>-0.76290076160848086</v>
      </c>
      <c r="BJ44">
        <f t="shared" si="16"/>
        <v>-0.91472180869474595</v>
      </c>
      <c r="BK44">
        <f t="shared" si="15"/>
        <v>-0.95267707046631189</v>
      </c>
      <c r="BL44">
        <f t="shared" si="15"/>
        <v>-0.99063233223787828</v>
      </c>
      <c r="BM44">
        <f t="shared" si="15"/>
        <v>-1.0665428557810106</v>
      </c>
      <c r="BN44">
        <f t="shared" si="15"/>
        <v>-1.3322296881819744</v>
      </c>
      <c r="BO44">
        <f t="shared" si="15"/>
        <v>-1.3474117928906004</v>
      </c>
      <c r="BP44">
        <f t="shared" si="15"/>
        <v>-1.4840507352682391</v>
      </c>
      <c r="BQ44">
        <f t="shared" si="15"/>
        <v>-1.6738270441260701</v>
      </c>
      <c r="BR44">
        <f t="shared" si="15"/>
        <v>-1.8636033529839011</v>
      </c>
      <c r="BS44" s="48">
        <v>-1.6510538870631299</v>
      </c>
      <c r="BT44" s="48">
        <v>4.2708015442306397</v>
      </c>
      <c r="BU44" s="53">
        <f t="shared" si="17"/>
        <v>-3.7955261771566206E-3</v>
      </c>
      <c r="BV44" s="117">
        <f t="shared" si="18"/>
        <v>2.8808043684618747</v>
      </c>
      <c r="CA44">
        <f t="shared" si="6"/>
        <v>9.3500640680184794</v>
      </c>
      <c r="CB44">
        <f t="shared" si="7"/>
        <v>2.9139652463968799</v>
      </c>
      <c r="CC44">
        <f t="shared" si="8"/>
        <v>1.5975392900645189</v>
      </c>
      <c r="CD44">
        <f t="shared" si="9"/>
        <v>2.9819549356116601</v>
      </c>
      <c r="CE44">
        <f t="shared" si="10"/>
        <v>1.1358370891518319</v>
      </c>
      <c r="CF44">
        <f t="shared" si="11"/>
        <v>3.3021077741262599</v>
      </c>
      <c r="CH44" s="127">
        <v>43.935239292689097</v>
      </c>
      <c r="CI44" s="127">
        <v>13.6925008705484</v>
      </c>
      <c r="CJ44" s="127">
        <v>7.5067155131624803</v>
      </c>
      <c r="CK44" s="127">
        <v>14.0119792445314</v>
      </c>
      <c r="CL44" s="127">
        <v>5.3372120176255704</v>
      </c>
      <c r="CM44" s="127">
        <v>15.516353061443001</v>
      </c>
      <c r="CO44" s="69"/>
    </row>
    <row r="45" spans="1:93" x14ac:dyDescent="0.25">
      <c r="A45" s="47">
        <v>39</v>
      </c>
      <c r="B45" s="47">
        <v>999999457</v>
      </c>
      <c r="C45" s="47">
        <v>0.84096289516137701</v>
      </c>
      <c r="D45" s="47" t="s">
        <v>96</v>
      </c>
      <c r="E45" s="47" t="s">
        <v>10</v>
      </c>
      <c r="F45" s="47" t="s">
        <v>47</v>
      </c>
      <c r="G45" s="47" t="s">
        <v>81</v>
      </c>
      <c r="H45" s="47"/>
      <c r="I45" s="47"/>
      <c r="J45" s="48">
        <v>6.9722935214344197</v>
      </c>
      <c r="K45" s="48">
        <v>-0.60866584300234905</v>
      </c>
      <c r="L45" s="48">
        <v>-1.28952578334475</v>
      </c>
      <c r="M45" s="53">
        <v>-2.2466910908908799</v>
      </c>
      <c r="N45" s="53">
        <v>2.9654787262582301</v>
      </c>
      <c r="O45" s="53">
        <v>-2.4156816890788</v>
      </c>
      <c r="P45" s="53">
        <v>-3.3772078413757902</v>
      </c>
      <c r="Q45" s="48">
        <v>-0.129136413267081</v>
      </c>
      <c r="R45" s="48">
        <v>-0.68114694980799395</v>
      </c>
      <c r="S45" s="48">
        <v>-6.6926338685477899E-2</v>
      </c>
      <c r="T45" s="48">
        <v>0.87720970176055502</v>
      </c>
      <c r="U45" s="48">
        <v>0.60933077028025695</v>
      </c>
      <c r="V45" s="48">
        <v>0.12744519100864299</v>
      </c>
      <c r="W45" s="48">
        <v>-0.736775961288892</v>
      </c>
      <c r="X45" s="48">
        <v>-0.70522967372979795</v>
      </c>
      <c r="Y45" s="48">
        <v>0.131904062230981</v>
      </c>
      <c r="Z45" s="48">
        <v>0.89301045691260195</v>
      </c>
      <c r="AA45" s="48">
        <v>8.1345019500033394E-2</v>
      </c>
      <c r="AB45" s="48">
        <v>-0.40102986491382098</v>
      </c>
      <c r="AC45" s="83">
        <v>0.491701303336599</v>
      </c>
      <c r="AD45" s="48">
        <v>-0.150545196799936</v>
      </c>
      <c r="AE45" s="48">
        <v>-0.89733948106883599</v>
      </c>
      <c r="AF45" s="48">
        <v>0.55618337453216704</v>
      </c>
      <c r="AG45" s="48">
        <v>-0.302448970952088</v>
      </c>
      <c r="AH45">
        <f t="shared" si="2"/>
        <v>-0.28437156119403217</v>
      </c>
      <c r="AI45">
        <f t="shared" ref="AI45:AL108" si="20">AI$5*$BU45 + $BV45</f>
        <v>-0.2635130114731985</v>
      </c>
      <c r="AJ45">
        <f t="shared" si="19"/>
        <v>-0.21484306212458665</v>
      </c>
      <c r="AK45">
        <f t="shared" si="19"/>
        <v>-0.20789021221764209</v>
      </c>
      <c r="AL45">
        <f t="shared" si="19"/>
        <v>-0.19398451240375297</v>
      </c>
      <c r="AM45">
        <f t="shared" si="14"/>
        <v>-0.18007881258986391</v>
      </c>
      <c r="AN45">
        <f t="shared" si="14"/>
        <v>-0.1661731127759748</v>
      </c>
      <c r="AO45">
        <f t="shared" si="14"/>
        <v>-0.14531456305514112</v>
      </c>
      <c r="AP45">
        <f t="shared" si="14"/>
        <v>-0.13836171314819656</v>
      </c>
      <c r="AQ45">
        <f t="shared" si="14"/>
        <v>-0.1244560133343075</v>
      </c>
      <c r="AR45">
        <f t="shared" si="14"/>
        <v>-0.11055031352041839</v>
      </c>
      <c r="AS45">
        <f t="shared" si="14"/>
        <v>-0.10359746361347383</v>
      </c>
      <c r="AT45">
        <f t="shared" si="14"/>
        <v>-9.664461370652927E-2</v>
      </c>
      <c r="AU45">
        <f t="shared" si="16"/>
        <v>-7.5786063985695595E-2</v>
      </c>
      <c r="AV45">
        <f t="shared" si="16"/>
        <v>-5.4927514264861976E-2</v>
      </c>
      <c r="AW45">
        <f t="shared" si="16"/>
        <v>-4.102181445097286E-2</v>
      </c>
      <c r="AX45">
        <f t="shared" si="16"/>
        <v>-2.0163264730139185E-2</v>
      </c>
      <c r="AY45">
        <f t="shared" si="16"/>
        <v>-6.2575649162500691E-3</v>
      </c>
      <c r="AZ45">
        <f t="shared" si="16"/>
        <v>1.4600984804583605E-2</v>
      </c>
      <c r="BA45">
        <f t="shared" si="16"/>
        <v>2.8506684618472611E-2</v>
      </c>
      <c r="BB45">
        <f t="shared" si="16"/>
        <v>4.9365234339306285E-2</v>
      </c>
      <c r="BC45">
        <f t="shared" si="16"/>
        <v>5.9794509199723178E-2</v>
      </c>
      <c r="BD45">
        <f t="shared" si="16"/>
        <v>6.3270934153195402E-2</v>
      </c>
      <c r="BE45">
        <f t="shared" si="16"/>
        <v>7.7176633967084518E-2</v>
      </c>
      <c r="BF45">
        <f t="shared" si="16"/>
        <v>8.4129483874029076E-2</v>
      </c>
      <c r="BG45">
        <f t="shared" si="16"/>
        <v>9.8035183687918193E-2</v>
      </c>
      <c r="BH45">
        <f t="shared" si="16"/>
        <v>0.13279943322264098</v>
      </c>
      <c r="BI45">
        <f t="shared" si="16"/>
        <v>0.13975228312958554</v>
      </c>
      <c r="BJ45">
        <f t="shared" si="16"/>
        <v>0.16756368275736366</v>
      </c>
      <c r="BK45">
        <f t="shared" si="15"/>
        <v>0.17451653266430822</v>
      </c>
      <c r="BL45">
        <f t="shared" si="15"/>
        <v>0.18146938257125278</v>
      </c>
      <c r="BM45">
        <f t="shared" si="15"/>
        <v>0.1953750823851419</v>
      </c>
      <c r="BN45">
        <f t="shared" si="15"/>
        <v>0.2440450317337538</v>
      </c>
      <c r="BO45">
        <f t="shared" si="15"/>
        <v>0.24682617169653154</v>
      </c>
      <c r="BP45">
        <f t="shared" si="15"/>
        <v>0.27185643136153193</v>
      </c>
      <c r="BQ45">
        <f t="shared" si="15"/>
        <v>0.30662068089625472</v>
      </c>
      <c r="BR45">
        <f t="shared" si="15"/>
        <v>0.34138493043097751</v>
      </c>
      <c r="BS45" s="48">
        <v>0.302448970952088</v>
      </c>
      <c r="BT45" s="48">
        <v>3.5930039987403601</v>
      </c>
      <c r="BU45" s="53">
        <f t="shared" si="17"/>
        <v>6.9528499069445519E-4</v>
      </c>
      <c r="BV45" s="117">
        <f t="shared" si="18"/>
        <v>-0.52772130793709149</v>
      </c>
      <c r="CA45">
        <f t="shared" si="6"/>
        <v>10.34950136281021</v>
      </c>
      <c r="CB45">
        <f t="shared" si="7"/>
        <v>1.558356651568549</v>
      </c>
      <c r="CC45">
        <f t="shared" si="8"/>
        <v>1.3461067315691491</v>
      </c>
      <c r="CD45">
        <f t="shared" si="9"/>
        <v>1.5982401306423999</v>
      </c>
      <c r="CE45">
        <f t="shared" si="10"/>
        <v>1.4535228556010029</v>
      </c>
      <c r="CF45">
        <f t="shared" si="11"/>
        <v>-0.60489794190417601</v>
      </c>
      <c r="CH45" s="127">
        <v>61.201173524076502</v>
      </c>
      <c r="CI45" s="127">
        <v>9.2152512958507202</v>
      </c>
      <c r="CJ45" s="127">
        <v>7.9601237559836697</v>
      </c>
      <c r="CK45" s="127">
        <v>9.45109992642473</v>
      </c>
      <c r="CL45" s="127">
        <v>8.5953227492202107</v>
      </c>
      <c r="CM45" s="127">
        <v>3.5770287484441701</v>
      </c>
      <c r="CO45" s="69"/>
    </row>
    <row r="46" spans="1:93" x14ac:dyDescent="0.25">
      <c r="A46" s="47">
        <v>40</v>
      </c>
      <c r="B46" s="47">
        <v>999999458</v>
      </c>
      <c r="C46" s="47">
        <v>0.64980705364685198</v>
      </c>
      <c r="D46" s="47" t="s">
        <v>86</v>
      </c>
      <c r="E46" s="47" t="s">
        <v>36</v>
      </c>
      <c r="F46" s="47" t="s">
        <v>98</v>
      </c>
      <c r="G46" s="47" t="s">
        <v>79</v>
      </c>
      <c r="H46" s="47"/>
      <c r="I46" s="47"/>
      <c r="J46" s="48">
        <v>1.2336020655370099</v>
      </c>
      <c r="K46" s="48">
        <v>-0.42126724006974597</v>
      </c>
      <c r="L46" s="48">
        <v>-2.76742100286941E-2</v>
      </c>
      <c r="M46" s="53">
        <v>-0.96654599198314695</v>
      </c>
      <c r="N46" s="53">
        <v>-1.00822569368562</v>
      </c>
      <c r="O46" s="53">
        <v>0.82397009409579103</v>
      </c>
      <c r="P46" s="53">
        <v>0.36614097613441599</v>
      </c>
      <c r="Q46" s="48">
        <v>-2.8692447446240998</v>
      </c>
      <c r="R46" s="48">
        <v>0.55127774794571804</v>
      </c>
      <c r="S46" s="48">
        <v>1.4160683362597799</v>
      </c>
      <c r="T46" s="48">
        <v>0.901898660418605</v>
      </c>
      <c r="U46" s="48">
        <v>0.62172377819913704</v>
      </c>
      <c r="V46" s="48">
        <v>-0.65830297757732203</v>
      </c>
      <c r="W46" s="48">
        <v>3.65791993781917E-2</v>
      </c>
      <c r="X46" s="48">
        <v>0.50881688625064003</v>
      </c>
      <c r="Y46" s="48">
        <v>-0.49836329443941402</v>
      </c>
      <c r="Z46" s="48">
        <v>0.126514928167276</v>
      </c>
      <c r="AA46" s="48">
        <v>0.43972543923042601</v>
      </c>
      <c r="AB46" s="48">
        <v>-0.57669395920893496</v>
      </c>
      <c r="AC46" s="83">
        <v>0.547643599977503</v>
      </c>
      <c r="AD46" s="48">
        <v>-0.37893722507224198</v>
      </c>
      <c r="AE46" s="48">
        <v>0.41418873998028999</v>
      </c>
      <c r="AF46" s="48">
        <v>-0.58289511488555801</v>
      </c>
      <c r="AG46" s="48">
        <v>7.6438504812062398</v>
      </c>
      <c r="AH46">
        <f t="shared" si="2"/>
        <v>7.18697665934104</v>
      </c>
      <c r="AI46">
        <f t="shared" si="20"/>
        <v>6.6598145571888852</v>
      </c>
      <c r="AJ46">
        <f t="shared" si="19"/>
        <v>5.4297696521671917</v>
      </c>
      <c r="AK46">
        <f t="shared" si="19"/>
        <v>5.254048951449807</v>
      </c>
      <c r="AL46">
        <f t="shared" si="19"/>
        <v>4.9026075500150377</v>
      </c>
      <c r="AM46">
        <f t="shared" si="14"/>
        <v>4.5511661485802684</v>
      </c>
      <c r="AN46">
        <f t="shared" si="14"/>
        <v>4.1997247471454973</v>
      </c>
      <c r="AO46">
        <f t="shared" si="14"/>
        <v>3.6725626449933433</v>
      </c>
      <c r="AP46">
        <f t="shared" si="14"/>
        <v>3.4968419442759586</v>
      </c>
      <c r="AQ46">
        <f t="shared" si="14"/>
        <v>3.1454005428411893</v>
      </c>
      <c r="AR46">
        <f t="shared" si="14"/>
        <v>2.79395914140642</v>
      </c>
      <c r="AS46">
        <f t="shared" si="14"/>
        <v>2.6182384406890353</v>
      </c>
      <c r="AT46">
        <f t="shared" si="14"/>
        <v>2.4425177399716489</v>
      </c>
      <c r="AU46">
        <f t="shared" si="16"/>
        <v>1.9153556378194949</v>
      </c>
      <c r="AV46">
        <f t="shared" si="16"/>
        <v>1.3881935356673409</v>
      </c>
      <c r="AW46">
        <f t="shared" si="16"/>
        <v>1.0367521342325716</v>
      </c>
      <c r="AX46">
        <f t="shared" si="16"/>
        <v>0.50959003208041587</v>
      </c>
      <c r="AY46">
        <f t="shared" si="16"/>
        <v>0.15814863064564655</v>
      </c>
      <c r="AZ46">
        <f t="shared" si="16"/>
        <v>-0.36901347150650743</v>
      </c>
      <c r="BA46">
        <f t="shared" si="16"/>
        <v>-0.72045487294127675</v>
      </c>
      <c r="BB46">
        <f t="shared" si="16"/>
        <v>-1.2476169750934307</v>
      </c>
      <c r="BC46">
        <f t="shared" si="16"/>
        <v>-1.5111980261695095</v>
      </c>
      <c r="BD46">
        <f t="shared" si="16"/>
        <v>-1.5990583765282018</v>
      </c>
      <c r="BE46">
        <f t="shared" si="16"/>
        <v>-1.9504997779629711</v>
      </c>
      <c r="BF46">
        <f t="shared" si="16"/>
        <v>-2.1262204786803558</v>
      </c>
      <c r="BG46">
        <f t="shared" si="16"/>
        <v>-2.4776618801151251</v>
      </c>
      <c r="BH46">
        <f t="shared" si="16"/>
        <v>-3.3562653837020484</v>
      </c>
      <c r="BI46">
        <f t="shared" si="16"/>
        <v>-3.5319860844194331</v>
      </c>
      <c r="BJ46">
        <f t="shared" si="16"/>
        <v>-4.2348688872889717</v>
      </c>
      <c r="BK46">
        <f t="shared" si="15"/>
        <v>-4.4105895880063599</v>
      </c>
      <c r="BL46">
        <f t="shared" si="15"/>
        <v>-4.5863102887237446</v>
      </c>
      <c r="BM46">
        <f t="shared" si="15"/>
        <v>-4.9377516901585139</v>
      </c>
      <c r="BN46">
        <f t="shared" si="15"/>
        <v>-6.1677965951802065</v>
      </c>
      <c r="BO46">
        <f t="shared" si="15"/>
        <v>-6.238084875467159</v>
      </c>
      <c r="BP46">
        <f t="shared" si="15"/>
        <v>-6.8706793980497451</v>
      </c>
      <c r="BQ46">
        <f t="shared" si="15"/>
        <v>-7.7492829016366684</v>
      </c>
      <c r="BR46">
        <f t="shared" si="15"/>
        <v>-8.6278864052235953</v>
      </c>
      <c r="BS46" s="48">
        <v>-7.6438504812062398</v>
      </c>
      <c r="BT46" s="48">
        <v>1.16215840184001</v>
      </c>
      <c r="BU46" s="53">
        <f t="shared" si="17"/>
        <v>-1.7572070071738482E-2</v>
      </c>
      <c r="BV46" s="117">
        <f t="shared" si="18"/>
        <v>13.337201184449508</v>
      </c>
      <c r="CA46">
        <f t="shared" si="6"/>
        <v>2.2418277592226299</v>
      </c>
      <c r="CB46">
        <f t="shared" si="7"/>
        <v>4.2853130808838795</v>
      </c>
      <c r="CC46">
        <f t="shared" si="8"/>
        <v>1.2800267557764591</v>
      </c>
      <c r="CD46">
        <f t="shared" si="9"/>
        <v>1.085510845459575</v>
      </c>
      <c r="CE46">
        <f t="shared" si="10"/>
        <v>1.130538714863061</v>
      </c>
      <c r="CF46">
        <f t="shared" si="11"/>
        <v>15.28770096241248</v>
      </c>
      <c r="CH46" s="127">
        <v>8.8571570130978294</v>
      </c>
      <c r="CI46" s="127">
        <v>16.9306899923623</v>
      </c>
      <c r="CJ46" s="127">
        <v>5.0572118710893497</v>
      </c>
      <c r="CK46" s="127">
        <v>4.2887059267166601</v>
      </c>
      <c r="CL46" s="127">
        <v>4.4666049234755496</v>
      </c>
      <c r="CM46" s="127">
        <v>60.399630273258303</v>
      </c>
      <c r="CO46" s="69"/>
    </row>
    <row r="47" spans="1:93" x14ac:dyDescent="0.25">
      <c r="A47" s="47">
        <v>41</v>
      </c>
      <c r="B47" s="47">
        <v>999999460</v>
      </c>
      <c r="C47" s="47">
        <v>0.72999661705866903</v>
      </c>
      <c r="D47" s="47" t="s">
        <v>96</v>
      </c>
      <c r="E47" s="47" t="s">
        <v>10</v>
      </c>
      <c r="F47" s="47" t="s">
        <v>47</v>
      </c>
      <c r="G47" s="47" t="s">
        <v>81</v>
      </c>
      <c r="H47" s="47"/>
      <c r="I47" s="47"/>
      <c r="J47" s="48">
        <v>6.2659471991138398</v>
      </c>
      <c r="K47" s="48">
        <v>-0.12929198624072699</v>
      </c>
      <c r="L47" s="48">
        <v>-1.4428405836084699</v>
      </c>
      <c r="M47" s="53">
        <v>-1.15199326869114</v>
      </c>
      <c r="N47" s="53">
        <v>0.54804373913819104</v>
      </c>
      <c r="O47" s="53">
        <v>-2.3435572690275102</v>
      </c>
      <c r="P47" s="53">
        <v>-1.74630783068413</v>
      </c>
      <c r="Q47" s="48">
        <v>-0.391086527550986</v>
      </c>
      <c r="R47" s="48">
        <v>0.28609675213246999</v>
      </c>
      <c r="S47" s="48">
        <v>0.76953346333676198</v>
      </c>
      <c r="T47" s="48">
        <v>-0.66454368791824203</v>
      </c>
      <c r="U47" s="48">
        <v>0.80449519685901905</v>
      </c>
      <c r="V47" s="48">
        <v>0.46857448879952701</v>
      </c>
      <c r="W47" s="48">
        <v>-1.2730696856585499</v>
      </c>
      <c r="X47" s="48">
        <v>-0.42340830729203299</v>
      </c>
      <c r="Y47" s="48">
        <v>1.01257512027601</v>
      </c>
      <c r="Z47" s="48">
        <v>-0.44140591916924599</v>
      </c>
      <c r="AA47" s="48">
        <v>0.48713855947510298</v>
      </c>
      <c r="AB47" s="48">
        <v>-0.63489945328984998</v>
      </c>
      <c r="AC47" s="83">
        <v>0.96088227788718295</v>
      </c>
      <c r="AD47" s="48">
        <v>0.266921410590922</v>
      </c>
      <c r="AE47" s="48">
        <v>-1.68714418470523</v>
      </c>
      <c r="AF47" s="48">
        <v>0.45934049622711198</v>
      </c>
      <c r="AG47" s="48">
        <v>1.5386704673333</v>
      </c>
      <c r="AH47">
        <f t="shared" si="2"/>
        <v>1.4467039566421143</v>
      </c>
      <c r="AI47">
        <f t="shared" si="20"/>
        <v>1.3405887519984383</v>
      </c>
      <c r="AJ47">
        <f t="shared" si="19"/>
        <v>1.0929866078298613</v>
      </c>
      <c r="AK47">
        <f t="shared" si="19"/>
        <v>1.0576148729486361</v>
      </c>
      <c r="AL47">
        <f t="shared" si="19"/>
        <v>0.98687140318618538</v>
      </c>
      <c r="AM47">
        <f t="shared" si="14"/>
        <v>0.91612793342373489</v>
      </c>
      <c r="AN47">
        <f t="shared" si="14"/>
        <v>0.84538446366128439</v>
      </c>
      <c r="AO47">
        <f t="shared" si="14"/>
        <v>0.73926925901760843</v>
      </c>
      <c r="AP47">
        <f t="shared" si="14"/>
        <v>0.70389752413638318</v>
      </c>
      <c r="AQ47">
        <f t="shared" si="14"/>
        <v>0.63315405437393268</v>
      </c>
      <c r="AR47">
        <f t="shared" si="14"/>
        <v>0.56241058461148219</v>
      </c>
      <c r="AS47">
        <f t="shared" si="14"/>
        <v>0.52703884973025694</v>
      </c>
      <c r="AT47">
        <f t="shared" si="14"/>
        <v>0.49166711484903125</v>
      </c>
      <c r="AU47">
        <f t="shared" si="16"/>
        <v>0.38555191020535551</v>
      </c>
      <c r="AV47">
        <f t="shared" si="16"/>
        <v>0.27943670556167977</v>
      </c>
      <c r="AW47">
        <f t="shared" si="16"/>
        <v>0.20869323579922927</v>
      </c>
      <c r="AX47">
        <f t="shared" si="16"/>
        <v>0.10257803115555308</v>
      </c>
      <c r="AY47">
        <f t="shared" si="16"/>
        <v>3.1834561393102589E-2</v>
      </c>
      <c r="AZ47">
        <f t="shared" si="16"/>
        <v>-7.4280643250573153E-2</v>
      </c>
      <c r="BA47">
        <f t="shared" si="16"/>
        <v>-0.14502411301302365</v>
      </c>
      <c r="BB47">
        <f t="shared" si="16"/>
        <v>-0.25113931765669939</v>
      </c>
      <c r="BC47">
        <f t="shared" si="16"/>
        <v>-0.30419691997853748</v>
      </c>
      <c r="BD47">
        <f t="shared" si="16"/>
        <v>-0.32188278741915033</v>
      </c>
      <c r="BE47">
        <f t="shared" si="16"/>
        <v>-0.39262625718160082</v>
      </c>
      <c r="BF47">
        <f t="shared" si="16"/>
        <v>-0.42799799206282607</v>
      </c>
      <c r="BG47">
        <f t="shared" si="16"/>
        <v>-0.49874146182527657</v>
      </c>
      <c r="BH47">
        <f t="shared" si="16"/>
        <v>-0.67560013623140325</v>
      </c>
      <c r="BI47">
        <f t="shared" si="16"/>
        <v>-0.7109718711126285</v>
      </c>
      <c r="BJ47">
        <f t="shared" si="16"/>
        <v>-0.85245881063752948</v>
      </c>
      <c r="BK47">
        <f t="shared" si="15"/>
        <v>-0.88783054551875473</v>
      </c>
      <c r="BL47">
        <f t="shared" si="15"/>
        <v>-0.92320228039997998</v>
      </c>
      <c r="BM47">
        <f t="shared" si="15"/>
        <v>-0.99394575016243047</v>
      </c>
      <c r="BN47">
        <f t="shared" si="15"/>
        <v>-1.2415478943310077</v>
      </c>
      <c r="BO47">
        <f t="shared" si="15"/>
        <v>-1.2556965882834978</v>
      </c>
      <c r="BP47">
        <f t="shared" si="15"/>
        <v>-1.3830348338559091</v>
      </c>
      <c r="BQ47">
        <f t="shared" si="15"/>
        <v>-1.5598935082620349</v>
      </c>
      <c r="BR47">
        <f t="shared" si="15"/>
        <v>-1.7367521826681616</v>
      </c>
      <c r="BS47" s="48">
        <v>-1.5386704673333</v>
      </c>
      <c r="BT47" s="48">
        <v>5.0484733345211703</v>
      </c>
      <c r="BU47" s="53">
        <f t="shared" si="17"/>
        <v>-3.5371734881225287E-3</v>
      </c>
      <c r="BV47" s="117">
        <f t="shared" si="18"/>
        <v>2.6847146774849993</v>
      </c>
      <c r="CA47">
        <f t="shared" si="6"/>
        <v>8.6095044681413491</v>
      </c>
      <c r="CB47">
        <f t="shared" si="7"/>
        <v>1.4340771512550039</v>
      </c>
      <c r="CC47">
        <f t="shared" si="8"/>
        <v>2.077564882517569</v>
      </c>
      <c r="CD47">
        <f t="shared" si="9"/>
        <v>1.64747457356586</v>
      </c>
      <c r="CE47">
        <f t="shared" si="10"/>
        <v>2.648026462592413</v>
      </c>
      <c r="CF47">
        <f t="shared" si="11"/>
        <v>3.0773409346666001</v>
      </c>
      <c r="CH47" s="127">
        <v>44.164920278788699</v>
      </c>
      <c r="CI47" s="127">
        <v>7.3565096914901602</v>
      </c>
      <c r="CJ47" s="127">
        <v>10.657464404592799</v>
      </c>
      <c r="CK47" s="127">
        <v>8.4511929196519109</v>
      </c>
      <c r="CL47" s="127">
        <v>13.583810549059899</v>
      </c>
      <c r="CM47" s="127">
        <v>15.786102156416501</v>
      </c>
      <c r="CO47" s="69"/>
    </row>
    <row r="48" spans="1:93" x14ac:dyDescent="0.25">
      <c r="A48" s="47">
        <v>42</v>
      </c>
      <c r="B48" s="47">
        <v>999999461</v>
      </c>
      <c r="C48" s="47">
        <v>0.69483672775737804</v>
      </c>
      <c r="D48" s="47" t="s">
        <v>86</v>
      </c>
      <c r="E48" s="47" t="s">
        <v>10</v>
      </c>
      <c r="F48" s="47" t="s">
        <v>99</v>
      </c>
      <c r="G48" s="47" t="s">
        <v>79</v>
      </c>
      <c r="H48" s="47"/>
      <c r="I48" s="47"/>
      <c r="J48" s="48">
        <v>-0.94861847643263597</v>
      </c>
      <c r="K48" s="48">
        <v>-0.88154434631975698</v>
      </c>
      <c r="L48" s="48">
        <v>1.5942200273027001</v>
      </c>
      <c r="M48" s="53">
        <v>0.59237457375215297</v>
      </c>
      <c r="N48" s="53">
        <v>-1.6340542045992801</v>
      </c>
      <c r="O48" s="53">
        <v>1.66266691833639</v>
      </c>
      <c r="P48" s="53">
        <v>-0.38504449203956398</v>
      </c>
      <c r="Q48" s="48">
        <v>-1.5654508513193801</v>
      </c>
      <c r="R48" s="48">
        <v>-0.12462105419931201</v>
      </c>
      <c r="S48" s="48">
        <v>0.217397233364821</v>
      </c>
      <c r="T48" s="48">
        <v>1.4726746721538599</v>
      </c>
      <c r="U48" s="48">
        <v>1.4732737706902099</v>
      </c>
      <c r="V48" s="48">
        <v>1.44072841024856</v>
      </c>
      <c r="W48" s="48">
        <v>-2.9140021809387702</v>
      </c>
      <c r="X48" s="48">
        <v>0.34458286941618399</v>
      </c>
      <c r="Y48" s="48">
        <v>-7.6621422407429996E-3</v>
      </c>
      <c r="Z48" s="48">
        <v>0.485612587553923</v>
      </c>
      <c r="AA48" s="48">
        <v>-0.55762373522577702</v>
      </c>
      <c r="AB48" s="48">
        <v>-0.26490957950357202</v>
      </c>
      <c r="AC48" s="83">
        <v>-0.29476990565053002</v>
      </c>
      <c r="AD48" s="48">
        <v>-0.13247124382577199</v>
      </c>
      <c r="AE48" s="48">
        <v>0.57556833300446697</v>
      </c>
      <c r="AF48" s="48">
        <v>-0.14832718352816701</v>
      </c>
      <c r="AG48" s="48">
        <v>7.48316710976016</v>
      </c>
      <c r="AH48">
        <f t="shared" si="2"/>
        <v>7.0358973514756444</v>
      </c>
      <c r="AI48">
        <f t="shared" si="20"/>
        <v>6.5198168611473575</v>
      </c>
      <c r="AJ48">
        <f t="shared" si="19"/>
        <v>5.3156290503813546</v>
      </c>
      <c r="AK48">
        <f t="shared" si="19"/>
        <v>5.1436022202719256</v>
      </c>
      <c r="AL48">
        <f t="shared" si="19"/>
        <v>4.7995485600530685</v>
      </c>
      <c r="AM48">
        <f t="shared" si="14"/>
        <v>4.4554948998342105</v>
      </c>
      <c r="AN48">
        <f t="shared" si="14"/>
        <v>4.1114412396153526</v>
      </c>
      <c r="AO48">
        <f t="shared" si="14"/>
        <v>3.5953607492870656</v>
      </c>
      <c r="AP48">
        <f t="shared" si="14"/>
        <v>3.4233339191776366</v>
      </c>
      <c r="AQ48">
        <f t="shared" si="14"/>
        <v>3.0792802589587787</v>
      </c>
      <c r="AR48">
        <f t="shared" si="14"/>
        <v>2.7352265987399207</v>
      </c>
      <c r="AS48">
        <f t="shared" si="14"/>
        <v>2.5631997686304917</v>
      </c>
      <c r="AT48">
        <f t="shared" si="14"/>
        <v>2.3911729385210627</v>
      </c>
      <c r="AU48">
        <f t="shared" si="16"/>
        <v>1.8750924481927758</v>
      </c>
      <c r="AV48">
        <f t="shared" si="16"/>
        <v>1.3590119578644888</v>
      </c>
      <c r="AW48">
        <f t="shared" si="16"/>
        <v>1.0149582976456308</v>
      </c>
      <c r="AX48">
        <f t="shared" si="16"/>
        <v>0.49887780731734388</v>
      </c>
      <c r="AY48">
        <f t="shared" si="16"/>
        <v>0.15482414709848591</v>
      </c>
      <c r="AZ48">
        <f t="shared" si="16"/>
        <v>-0.36125634322980105</v>
      </c>
      <c r="BA48">
        <f t="shared" si="16"/>
        <v>-0.70531000344865902</v>
      </c>
      <c r="BB48">
        <f t="shared" si="16"/>
        <v>-1.221390493776946</v>
      </c>
      <c r="BC48">
        <f t="shared" si="16"/>
        <v>-1.4794307389410886</v>
      </c>
      <c r="BD48">
        <f t="shared" si="16"/>
        <v>-1.5654441539958039</v>
      </c>
      <c r="BE48">
        <f t="shared" si="16"/>
        <v>-1.9094978142146619</v>
      </c>
      <c r="BF48">
        <f t="shared" si="16"/>
        <v>-2.0815246443240909</v>
      </c>
      <c r="BG48">
        <f t="shared" si="16"/>
        <v>-2.4255783045429489</v>
      </c>
      <c r="BH48">
        <f t="shared" si="16"/>
        <v>-3.2857124550900938</v>
      </c>
      <c r="BI48">
        <f t="shared" si="16"/>
        <v>-3.457739285199521</v>
      </c>
      <c r="BJ48">
        <f t="shared" ref="BJ48:BR63" si="21">BJ$5*$BU48 + $BV48</f>
        <v>-4.1458466056372369</v>
      </c>
      <c r="BK48">
        <f t="shared" si="21"/>
        <v>-4.3178734357466677</v>
      </c>
      <c r="BL48">
        <f t="shared" si="21"/>
        <v>-4.4899002658560949</v>
      </c>
      <c r="BM48">
        <f t="shared" si="21"/>
        <v>-4.8339539260749529</v>
      </c>
      <c r="BN48">
        <f t="shared" si="21"/>
        <v>-6.0381417368409576</v>
      </c>
      <c r="BO48">
        <f t="shared" si="21"/>
        <v>-6.1069524688847263</v>
      </c>
      <c r="BP48">
        <f t="shared" si="21"/>
        <v>-6.7262490572786735</v>
      </c>
      <c r="BQ48">
        <f t="shared" si="21"/>
        <v>-7.5863832078258167</v>
      </c>
      <c r="BR48">
        <f t="shared" si="21"/>
        <v>-8.4465173583729634</v>
      </c>
      <c r="BS48" s="48">
        <v>-7.48316710976016</v>
      </c>
      <c r="BT48" s="48">
        <v>0.91483716967878803</v>
      </c>
      <c r="BU48" s="53">
        <f t="shared" si="17"/>
        <v>-1.7202683010942896E-2</v>
      </c>
      <c r="BV48" s="117">
        <f t="shared" si="18"/>
        <v>13.056836405305658</v>
      </c>
      <c r="CA48">
        <f t="shared" si="6"/>
        <v>3.2967211229356703</v>
      </c>
      <c r="CB48">
        <f t="shared" si="7"/>
        <v>3.0381255234732398</v>
      </c>
      <c r="CC48">
        <f t="shared" si="8"/>
        <v>4.3872759516289799</v>
      </c>
      <c r="CD48">
        <f t="shared" si="9"/>
        <v>1.0432363227797001</v>
      </c>
      <c r="CE48">
        <f t="shared" si="10"/>
        <v>0.87033823865499693</v>
      </c>
      <c r="CF48">
        <f t="shared" si="11"/>
        <v>14.96633421952032</v>
      </c>
      <c r="CH48" s="127">
        <v>11.943762680614499</v>
      </c>
      <c r="CI48" s="127">
        <v>11.0068910572483</v>
      </c>
      <c r="CJ48" s="127">
        <v>15.8947574958849</v>
      </c>
      <c r="CK48" s="127">
        <v>3.77956357072211</v>
      </c>
      <c r="CL48" s="127">
        <v>3.1531673401305702</v>
      </c>
      <c r="CM48" s="127">
        <v>54.221857855399598</v>
      </c>
      <c r="CO48" s="69"/>
    </row>
    <row r="49" spans="1:93" x14ac:dyDescent="0.25">
      <c r="A49" s="47">
        <v>43</v>
      </c>
      <c r="B49" s="47">
        <v>999999462</v>
      </c>
      <c r="C49" s="47">
        <v>0.66979606592781504</v>
      </c>
      <c r="D49" s="47" t="s">
        <v>96</v>
      </c>
      <c r="E49" s="47" t="s">
        <v>10</v>
      </c>
      <c r="F49" s="47" t="s">
        <v>48</v>
      </c>
      <c r="G49" s="47" t="s">
        <v>79</v>
      </c>
      <c r="H49" s="47"/>
      <c r="I49" s="47"/>
      <c r="J49" s="48">
        <v>0.49830644552730202</v>
      </c>
      <c r="K49" s="48">
        <v>-0.52900572871347895</v>
      </c>
      <c r="L49" s="48">
        <v>1.3873957977662299</v>
      </c>
      <c r="M49" s="53">
        <v>-1.57414383646027</v>
      </c>
      <c r="N49" s="53">
        <v>-0.25813430635221202</v>
      </c>
      <c r="O49" s="53">
        <v>-5.50301539276771E-2</v>
      </c>
      <c r="P49" s="53">
        <v>0.53061178216008198</v>
      </c>
      <c r="Q49" s="48">
        <v>-0.74549454220872702</v>
      </c>
      <c r="R49" s="48">
        <v>-8.1604454938128304E-2</v>
      </c>
      <c r="S49" s="48">
        <v>0.20229922525052599</v>
      </c>
      <c r="T49" s="48">
        <v>0.62479977189632396</v>
      </c>
      <c r="U49" s="48">
        <v>-0.531514428248686</v>
      </c>
      <c r="V49" s="48">
        <v>0.697541245236457</v>
      </c>
      <c r="W49" s="48">
        <v>-0.166026816987772</v>
      </c>
      <c r="X49" s="48">
        <v>0.28330334771619797</v>
      </c>
      <c r="Y49" s="48">
        <v>0.18844576297330601</v>
      </c>
      <c r="Z49" s="48">
        <v>0.34829292495904302</v>
      </c>
      <c r="AA49" s="48">
        <v>-0.38099058285804199</v>
      </c>
      <c r="AB49" s="48">
        <v>-0.43905145279051899</v>
      </c>
      <c r="AC49" s="83">
        <v>-0.422761696157269</v>
      </c>
      <c r="AD49" s="48">
        <v>-0.37924371003855301</v>
      </c>
      <c r="AE49" s="48">
        <v>0.71682610558524495</v>
      </c>
      <c r="AF49" s="48">
        <v>8.5179300610568706E-2</v>
      </c>
      <c r="AG49" s="48">
        <v>6.6284687536675797</v>
      </c>
      <c r="AH49">
        <f t="shared" si="2"/>
        <v>6.2322844143679088</v>
      </c>
      <c r="AI49">
        <f t="shared" si="20"/>
        <v>5.7751486382529027</v>
      </c>
      <c r="AJ49">
        <f t="shared" si="19"/>
        <v>4.7084984939845569</v>
      </c>
      <c r="AK49">
        <f t="shared" si="19"/>
        <v>4.5561199019462215</v>
      </c>
      <c r="AL49">
        <f t="shared" si="19"/>
        <v>4.2513627178695517</v>
      </c>
      <c r="AM49">
        <f t="shared" si="14"/>
        <v>3.9466055337928809</v>
      </c>
      <c r="AN49">
        <f t="shared" si="14"/>
        <v>3.6418483497162111</v>
      </c>
      <c r="AO49">
        <f t="shared" si="14"/>
        <v>3.184712573601205</v>
      </c>
      <c r="AP49">
        <f t="shared" si="14"/>
        <v>3.0323339815628696</v>
      </c>
      <c r="AQ49">
        <f t="shared" si="14"/>
        <v>2.7275767974861989</v>
      </c>
      <c r="AR49">
        <f t="shared" si="14"/>
        <v>2.4228196134095299</v>
      </c>
      <c r="AS49">
        <f t="shared" si="14"/>
        <v>2.2704410213711945</v>
      </c>
      <c r="AT49">
        <f t="shared" si="14"/>
        <v>2.1180624293328592</v>
      </c>
      <c r="AU49">
        <f t="shared" ref="AU49:BJ64" si="22">AU$5*$BU49 + $BV49</f>
        <v>1.660926653217853</v>
      </c>
      <c r="AV49">
        <f t="shared" si="22"/>
        <v>1.2037908771028487</v>
      </c>
      <c r="AW49">
        <f t="shared" si="22"/>
        <v>0.89903369302617797</v>
      </c>
      <c r="AX49">
        <f t="shared" si="22"/>
        <v>0.44189791691117186</v>
      </c>
      <c r="AY49">
        <f t="shared" si="22"/>
        <v>0.13714073283450112</v>
      </c>
      <c r="AZ49">
        <f t="shared" si="22"/>
        <v>-0.31999504328050321</v>
      </c>
      <c r="BA49">
        <f t="shared" si="22"/>
        <v>-0.62475222735717395</v>
      </c>
      <c r="BB49">
        <f t="shared" si="22"/>
        <v>-1.0818880034721801</v>
      </c>
      <c r="BC49">
        <f t="shared" si="22"/>
        <v>-1.3104558915296831</v>
      </c>
      <c r="BD49">
        <f t="shared" si="22"/>
        <v>-1.3866451875488508</v>
      </c>
      <c r="BE49">
        <f t="shared" si="22"/>
        <v>-1.6914023716255198</v>
      </c>
      <c r="BF49">
        <f t="shared" si="22"/>
        <v>-1.8437809636638551</v>
      </c>
      <c r="BG49">
        <f t="shared" si="22"/>
        <v>-2.1485381477405259</v>
      </c>
      <c r="BH49">
        <f t="shared" si="22"/>
        <v>-2.9104311079322009</v>
      </c>
      <c r="BI49">
        <f t="shared" si="22"/>
        <v>-3.0628096999705363</v>
      </c>
      <c r="BJ49">
        <f t="shared" si="22"/>
        <v>-3.6723240681238778</v>
      </c>
      <c r="BK49">
        <f t="shared" si="21"/>
        <v>-3.8247026601622132</v>
      </c>
      <c r="BL49">
        <f t="shared" si="21"/>
        <v>-3.9770812522005485</v>
      </c>
      <c r="BM49">
        <f t="shared" si="21"/>
        <v>-4.2818384362772175</v>
      </c>
      <c r="BN49">
        <f t="shared" si="21"/>
        <v>-5.3484885805455651</v>
      </c>
      <c r="BO49">
        <f t="shared" si="21"/>
        <v>-5.4094400173608985</v>
      </c>
      <c r="BP49">
        <f t="shared" si="21"/>
        <v>-5.9580029486989066</v>
      </c>
      <c r="BQ49">
        <f t="shared" si="21"/>
        <v>-6.7198959088905799</v>
      </c>
      <c r="BR49">
        <f t="shared" si="21"/>
        <v>-7.4817888690822567</v>
      </c>
      <c r="BS49" s="48">
        <v>-6.6284687536675797</v>
      </c>
      <c r="BT49" s="48">
        <v>-2.2772424494823902</v>
      </c>
      <c r="BU49" s="53">
        <f t="shared" si="17"/>
        <v>-1.5237859203833517E-2</v>
      </c>
      <c r="BV49" s="117">
        <f t="shared" si="18"/>
        <v>11.56553513570964</v>
      </c>
      <c r="CA49">
        <f t="shared" si="6"/>
        <v>2.9615396342264999</v>
      </c>
      <c r="CB49">
        <f t="shared" si="7"/>
        <v>1.370294314105051</v>
      </c>
      <c r="CC49">
        <f t="shared" si="8"/>
        <v>1.229055673485143</v>
      </c>
      <c r="CD49">
        <f t="shared" si="9"/>
        <v>0.78734437774956201</v>
      </c>
      <c r="CE49">
        <f t="shared" si="10"/>
        <v>1.1395878017425138</v>
      </c>
      <c r="CF49">
        <f t="shared" si="11"/>
        <v>13.256937507335159</v>
      </c>
      <c r="CH49" s="127">
        <v>14.276085782265399</v>
      </c>
      <c r="CI49" s="127">
        <v>6.6054963266509299</v>
      </c>
      <c r="CJ49" s="127">
        <v>5.9246562237674203</v>
      </c>
      <c r="CK49" s="127">
        <v>3.7953893127190499</v>
      </c>
      <c r="CL49" s="127">
        <v>5.4933768321316201</v>
      </c>
      <c r="CM49" s="127">
        <v>63.904995522465597</v>
      </c>
      <c r="CO49" s="69"/>
    </row>
    <row r="50" spans="1:93" x14ac:dyDescent="0.25">
      <c r="A50" s="47">
        <v>44</v>
      </c>
      <c r="B50" s="47">
        <v>999999468</v>
      </c>
      <c r="C50" s="47">
        <v>0.78855377261467596</v>
      </c>
      <c r="D50" s="47" t="s">
        <v>86</v>
      </c>
      <c r="E50" s="47" t="s">
        <v>10</v>
      </c>
      <c r="F50" s="47" t="s">
        <v>41</v>
      </c>
      <c r="G50" s="47" t="s">
        <v>79</v>
      </c>
      <c r="H50" s="47"/>
      <c r="I50" s="47"/>
      <c r="J50" s="48">
        <v>4.1671087998349599</v>
      </c>
      <c r="K50" s="48">
        <v>-0.10071874362208</v>
      </c>
      <c r="L50" s="48">
        <v>1.1488385583088501</v>
      </c>
      <c r="M50" s="53">
        <v>-3.1184415077108301</v>
      </c>
      <c r="N50" s="53">
        <v>-0.54772329692497701</v>
      </c>
      <c r="O50" s="53">
        <v>0.905882629160639</v>
      </c>
      <c r="P50" s="53">
        <v>-2.4549464390465801</v>
      </c>
      <c r="Q50" s="48">
        <v>-2.3809170376866202</v>
      </c>
      <c r="R50" s="48">
        <v>-1.9602558304828199</v>
      </c>
      <c r="S50" s="48">
        <v>0.14813942798667401</v>
      </c>
      <c r="T50" s="48">
        <v>4.1930334401827301</v>
      </c>
      <c r="U50" s="48">
        <v>2.24010553441726E-2</v>
      </c>
      <c r="V50" s="48">
        <v>0.72201529912127504</v>
      </c>
      <c r="W50" s="48">
        <v>-0.74441635446544097</v>
      </c>
      <c r="X50" s="48">
        <v>0.90709288223377504</v>
      </c>
      <c r="Y50" s="48">
        <v>-0.58395477877915203</v>
      </c>
      <c r="Z50" s="48">
        <v>-0.455505669450814</v>
      </c>
      <c r="AA50" s="48">
        <v>0.15154116698122</v>
      </c>
      <c r="AB50" s="48">
        <v>-1.9173600985028402E-2</v>
      </c>
      <c r="AC50" s="83">
        <v>0.197328614815313</v>
      </c>
      <c r="AD50" s="48">
        <v>-0.60881119712440601</v>
      </c>
      <c r="AE50" s="48">
        <v>0.76217797596865</v>
      </c>
      <c r="AF50" s="48">
        <v>-0.350695393659544</v>
      </c>
      <c r="AG50" s="48">
        <v>4.63035319383836</v>
      </c>
      <c r="AH50">
        <f t="shared" si="2"/>
        <v>4.3535964512181362</v>
      </c>
      <c r="AI50">
        <f t="shared" si="20"/>
        <v>4.0342617481948002</v>
      </c>
      <c r="AJ50">
        <f t="shared" si="19"/>
        <v>3.2891474411403516</v>
      </c>
      <c r="AK50">
        <f t="shared" si="19"/>
        <v>3.1827025401325733</v>
      </c>
      <c r="AL50">
        <f t="shared" si="19"/>
        <v>2.9698127381170165</v>
      </c>
      <c r="AM50">
        <f t="shared" si="14"/>
        <v>2.7569229361014598</v>
      </c>
      <c r="AN50">
        <f t="shared" si="14"/>
        <v>2.544033134085903</v>
      </c>
      <c r="AO50">
        <f t="shared" si="14"/>
        <v>2.2246984310625679</v>
      </c>
      <c r="AP50">
        <f t="shared" ref="AM50:AT78" si="23">AP$5*$BU50 + $BV50</f>
        <v>2.1182535300547896</v>
      </c>
      <c r="AQ50">
        <f t="shared" si="23"/>
        <v>1.9053637280392328</v>
      </c>
      <c r="AR50">
        <f t="shared" si="23"/>
        <v>1.6924739260236761</v>
      </c>
      <c r="AS50">
        <f t="shared" si="23"/>
        <v>1.5860290250158977</v>
      </c>
      <c r="AT50">
        <f t="shared" si="23"/>
        <v>1.4795841240081193</v>
      </c>
      <c r="AU50">
        <f t="shared" si="22"/>
        <v>1.1602494209847842</v>
      </c>
      <c r="AV50">
        <f t="shared" si="22"/>
        <v>0.84091471796144912</v>
      </c>
      <c r="AW50">
        <f t="shared" si="22"/>
        <v>0.62802491594589238</v>
      </c>
      <c r="AX50">
        <f t="shared" si="22"/>
        <v>0.30869021292255727</v>
      </c>
      <c r="AY50">
        <f t="shared" si="22"/>
        <v>9.5800410907000533E-2</v>
      </c>
      <c r="AZ50">
        <f t="shared" si="22"/>
        <v>-0.22353429211633546</v>
      </c>
      <c r="BA50">
        <f t="shared" si="22"/>
        <v>-0.4364240941318922</v>
      </c>
      <c r="BB50">
        <f t="shared" si="22"/>
        <v>-0.75575879715522731</v>
      </c>
      <c r="BC50">
        <f t="shared" si="22"/>
        <v>-0.91542614866689398</v>
      </c>
      <c r="BD50">
        <f t="shared" si="22"/>
        <v>-0.96864859917078405</v>
      </c>
      <c r="BE50">
        <f t="shared" si="22"/>
        <v>-1.1815384011863408</v>
      </c>
      <c r="BF50">
        <f t="shared" si="22"/>
        <v>-1.2879833021941192</v>
      </c>
      <c r="BG50">
        <f t="shared" si="22"/>
        <v>-1.5008731042096759</v>
      </c>
      <c r="BH50">
        <f t="shared" si="22"/>
        <v>-2.0330976092485677</v>
      </c>
      <c r="BI50">
        <f t="shared" si="22"/>
        <v>-2.1395425102563461</v>
      </c>
      <c r="BJ50">
        <f t="shared" si="22"/>
        <v>-2.5653221142874596</v>
      </c>
      <c r="BK50">
        <f t="shared" si="21"/>
        <v>-2.671767015295238</v>
      </c>
      <c r="BL50">
        <f t="shared" si="21"/>
        <v>-2.7782119163030163</v>
      </c>
      <c r="BM50">
        <f t="shared" si="21"/>
        <v>-2.9911017183185731</v>
      </c>
      <c r="BN50">
        <f t="shared" si="21"/>
        <v>-3.7362160253730217</v>
      </c>
      <c r="BO50">
        <f t="shared" si="21"/>
        <v>-3.778793985776133</v>
      </c>
      <c r="BP50">
        <f t="shared" si="21"/>
        <v>-4.1619956294041351</v>
      </c>
      <c r="BQ50">
        <f t="shared" si="21"/>
        <v>-4.694220134443027</v>
      </c>
      <c r="BR50">
        <f t="shared" si="21"/>
        <v>-5.2264446394819188</v>
      </c>
      <c r="BS50" s="48">
        <v>-4.63035319383836</v>
      </c>
      <c r="BT50" s="48">
        <v>7.2217745530497304</v>
      </c>
      <c r="BU50" s="53">
        <f t="shared" si="17"/>
        <v>-1.0644490100777839E-2</v>
      </c>
      <c r="BV50" s="117">
        <f t="shared" si="18"/>
        <v>8.0791679864903791</v>
      </c>
      <c r="CA50">
        <f t="shared" si="6"/>
        <v>7.2855503075457904</v>
      </c>
      <c r="CB50">
        <f t="shared" si="7"/>
        <v>6.5739504778693503</v>
      </c>
      <c r="CC50">
        <f t="shared" si="8"/>
        <v>1.4664316535867159</v>
      </c>
      <c r="CD50">
        <f t="shared" si="9"/>
        <v>1.4910476610129271</v>
      </c>
      <c r="CE50">
        <f t="shared" si="10"/>
        <v>1.3709891730930561</v>
      </c>
      <c r="CF50">
        <f t="shared" si="11"/>
        <v>9.2607063876767199</v>
      </c>
      <c r="CH50" s="127">
        <v>26.542447430185199</v>
      </c>
      <c r="CI50" s="127">
        <v>23.949973248660001</v>
      </c>
      <c r="CJ50" s="127">
        <v>5.3424495655423598</v>
      </c>
      <c r="CK50" s="127">
        <v>5.4321296933941401</v>
      </c>
      <c r="CL50" s="127">
        <v>4.9947370504718496</v>
      </c>
      <c r="CM50" s="127">
        <v>33.738263011746398</v>
      </c>
      <c r="CO50" s="69"/>
    </row>
    <row r="51" spans="1:93" x14ac:dyDescent="0.25">
      <c r="A51" s="47">
        <v>45</v>
      </c>
      <c r="B51" s="47">
        <v>999999474</v>
      </c>
      <c r="C51" s="47">
        <v>0.92880247891841405</v>
      </c>
      <c r="D51" s="47" t="s">
        <v>96</v>
      </c>
      <c r="E51" s="47" t="s">
        <v>10</v>
      </c>
      <c r="F51" s="47" t="s">
        <v>47</v>
      </c>
      <c r="G51" s="47" t="s">
        <v>81</v>
      </c>
      <c r="H51" s="47"/>
      <c r="I51" s="47"/>
      <c r="J51" s="48">
        <v>6.2192294778003196</v>
      </c>
      <c r="K51" s="48">
        <v>-1.13563556318817E-2</v>
      </c>
      <c r="L51" s="48">
        <v>-0.65031574369738598</v>
      </c>
      <c r="M51" s="53">
        <v>-2.0561293646889101</v>
      </c>
      <c r="N51" s="53">
        <v>6.8238631534973698E-2</v>
      </c>
      <c r="O51" s="53">
        <v>-1.44285729915043</v>
      </c>
      <c r="P51" s="53">
        <v>-2.12680934616666</v>
      </c>
      <c r="Q51" s="48">
        <v>-1.2844922186968399</v>
      </c>
      <c r="R51" s="48">
        <v>-0.27117614057508699</v>
      </c>
      <c r="S51" s="48">
        <v>9.3921365484420205E-2</v>
      </c>
      <c r="T51" s="48">
        <v>1.4617469937874901</v>
      </c>
      <c r="U51" s="48">
        <v>0.52013547808066096</v>
      </c>
      <c r="V51" s="48">
        <v>0.36488282905677799</v>
      </c>
      <c r="W51" s="48">
        <v>-0.885018307137445</v>
      </c>
      <c r="X51" s="48">
        <v>-0.24871423656636901</v>
      </c>
      <c r="Y51" s="48">
        <v>-0.20304437516617899</v>
      </c>
      <c r="Z51" s="48">
        <v>0.57593648828069499</v>
      </c>
      <c r="AA51" s="48">
        <v>8.5477409945477603E-2</v>
      </c>
      <c r="AB51" s="48">
        <v>-0.209655286493623</v>
      </c>
      <c r="AC51" s="83">
        <v>0.52711172778762705</v>
      </c>
      <c r="AD51" s="48">
        <v>4.8106177704007297E-2</v>
      </c>
      <c r="AE51" s="48">
        <v>-0.87727098390481095</v>
      </c>
      <c r="AF51" s="48">
        <v>0.30205307841318602</v>
      </c>
      <c r="AG51" s="48">
        <v>2.7077253328982498</v>
      </c>
      <c r="AH51">
        <f t="shared" si="2"/>
        <v>2.5458842785181242</v>
      </c>
      <c r="AI51">
        <f t="shared" si="20"/>
        <v>2.3591446003872103</v>
      </c>
      <c r="AJ51">
        <f t="shared" si="19"/>
        <v>1.9234186847484116</v>
      </c>
      <c r="AK51">
        <f t="shared" si="19"/>
        <v>1.8611721253714402</v>
      </c>
      <c r="AL51">
        <f t="shared" si="19"/>
        <v>1.7366790066174977</v>
      </c>
      <c r="AM51">
        <f t="shared" si="23"/>
        <v>1.6121858878635553</v>
      </c>
      <c r="AN51">
        <f t="shared" si="23"/>
        <v>1.4876927691096129</v>
      </c>
      <c r="AO51">
        <f t="shared" si="23"/>
        <v>1.300953090978699</v>
      </c>
      <c r="AP51">
        <f t="shared" si="23"/>
        <v>1.2387065316017276</v>
      </c>
      <c r="AQ51">
        <f t="shared" si="23"/>
        <v>1.1142134128477852</v>
      </c>
      <c r="AR51">
        <f t="shared" si="23"/>
        <v>0.98972029409384277</v>
      </c>
      <c r="AS51">
        <f t="shared" si="23"/>
        <v>0.92747373471687133</v>
      </c>
      <c r="AT51">
        <f t="shared" si="23"/>
        <v>0.86522717533990035</v>
      </c>
      <c r="AU51">
        <f t="shared" si="22"/>
        <v>0.67848749720898649</v>
      </c>
      <c r="AV51">
        <f t="shared" si="22"/>
        <v>0.49174781907807308</v>
      </c>
      <c r="AW51">
        <f t="shared" si="22"/>
        <v>0.36725470032413021</v>
      </c>
      <c r="AX51">
        <f t="shared" si="22"/>
        <v>0.1805150221932168</v>
      </c>
      <c r="AY51">
        <f t="shared" si="22"/>
        <v>5.6021903439273935E-2</v>
      </c>
      <c r="AZ51">
        <f t="shared" si="22"/>
        <v>-0.13071777469163948</v>
      </c>
      <c r="BA51">
        <f t="shared" si="22"/>
        <v>-0.25521089344558234</v>
      </c>
      <c r="BB51">
        <f t="shared" si="22"/>
        <v>-0.44195057157649575</v>
      </c>
      <c r="BC51">
        <f t="shared" si="22"/>
        <v>-0.5353204106419529</v>
      </c>
      <c r="BD51">
        <f t="shared" si="22"/>
        <v>-0.56644369033043862</v>
      </c>
      <c r="BE51">
        <f t="shared" si="22"/>
        <v>-0.69093680908438149</v>
      </c>
      <c r="BF51">
        <f t="shared" si="22"/>
        <v>-0.75318336846135203</v>
      </c>
      <c r="BG51">
        <f t="shared" si="22"/>
        <v>-0.8776764872152949</v>
      </c>
      <c r="BH51">
        <f t="shared" si="22"/>
        <v>-1.1889092841001512</v>
      </c>
      <c r="BI51">
        <f t="shared" si="22"/>
        <v>-1.2511558434771226</v>
      </c>
      <c r="BJ51">
        <f t="shared" si="22"/>
        <v>-1.5001420809850075</v>
      </c>
      <c r="BK51">
        <f t="shared" si="21"/>
        <v>-1.5623886403619789</v>
      </c>
      <c r="BL51">
        <f t="shared" si="21"/>
        <v>-1.6246351997389503</v>
      </c>
      <c r="BM51">
        <f t="shared" si="21"/>
        <v>-1.7491283184928923</v>
      </c>
      <c r="BN51">
        <f t="shared" si="21"/>
        <v>-2.1848542341316914</v>
      </c>
      <c r="BO51">
        <f t="shared" si="21"/>
        <v>-2.2097528578824797</v>
      </c>
      <c r="BP51">
        <f t="shared" si="21"/>
        <v>-2.4338404716395763</v>
      </c>
      <c r="BQ51">
        <f t="shared" si="21"/>
        <v>-2.7450732685244326</v>
      </c>
      <c r="BR51">
        <f t="shared" si="21"/>
        <v>-3.0563060654092888</v>
      </c>
      <c r="BS51" s="48">
        <v>-2.7077253328982498</v>
      </c>
      <c r="BT51" s="48">
        <v>5.1278363467352301</v>
      </c>
      <c r="BU51" s="53">
        <f t="shared" si="17"/>
        <v>-6.2246559376971256E-3</v>
      </c>
      <c r="BV51" s="117">
        <f t="shared" si="18"/>
        <v>4.7245138567121181</v>
      </c>
      <c r="CA51">
        <f t="shared" si="6"/>
        <v>8.34603882396698</v>
      </c>
      <c r="CB51">
        <f t="shared" si="7"/>
        <v>2.7462392124843298</v>
      </c>
      <c r="CC51">
        <f t="shared" si="8"/>
        <v>1.405153785218106</v>
      </c>
      <c r="CD51">
        <f t="shared" si="9"/>
        <v>0.82465072484706403</v>
      </c>
      <c r="CE51">
        <f t="shared" si="10"/>
        <v>1.4043827116924379</v>
      </c>
      <c r="CF51">
        <f t="shared" si="11"/>
        <v>5.4154506657964996</v>
      </c>
      <c r="CH51" s="127">
        <v>41.436171491610999</v>
      </c>
      <c r="CI51" s="127">
        <v>13.634448792487101</v>
      </c>
      <c r="CJ51" s="127">
        <v>6.9762667589304401</v>
      </c>
      <c r="CK51" s="127">
        <v>4.0942020012318396</v>
      </c>
      <c r="CL51" s="127">
        <v>6.9724385554537802</v>
      </c>
      <c r="CM51" s="127">
        <v>26.8864724002859</v>
      </c>
      <c r="CO51" s="69"/>
    </row>
    <row r="52" spans="1:93" x14ac:dyDescent="0.25">
      <c r="A52" s="47">
        <v>46</v>
      </c>
      <c r="B52" s="47">
        <v>999999477</v>
      </c>
      <c r="C52" s="47">
        <v>0.69046714807811105</v>
      </c>
      <c r="D52" s="47" t="s">
        <v>96</v>
      </c>
      <c r="E52" s="47" t="s">
        <v>10</v>
      </c>
      <c r="F52" s="47" t="s">
        <v>47</v>
      </c>
      <c r="G52" s="47" t="s">
        <v>81</v>
      </c>
      <c r="H52" s="47"/>
      <c r="I52" s="47"/>
      <c r="J52" s="48">
        <v>2.5621875392539102</v>
      </c>
      <c r="K52" s="48">
        <v>-0.54927159356147404</v>
      </c>
      <c r="L52" s="48">
        <v>-1.85504355855779</v>
      </c>
      <c r="M52" s="53">
        <v>0.97349413847951805</v>
      </c>
      <c r="N52" s="53">
        <v>2.17737267419766</v>
      </c>
      <c r="O52" s="53">
        <v>-1.12747085379138</v>
      </c>
      <c r="P52" s="53">
        <v>-2.1812683460204498</v>
      </c>
      <c r="Q52" s="48">
        <v>-1.2476647463894599</v>
      </c>
      <c r="R52" s="48">
        <v>-0.221433078570096</v>
      </c>
      <c r="S52" s="48">
        <v>0.54774943530754705</v>
      </c>
      <c r="T52" s="48">
        <v>0.92134838965202803</v>
      </c>
      <c r="U52" s="48">
        <v>0.635282930988047</v>
      </c>
      <c r="V52" s="48">
        <v>6.6757974078469604E-2</v>
      </c>
      <c r="W52" s="48">
        <v>-0.70204090506652805</v>
      </c>
      <c r="X52" s="48">
        <v>0.133674055135448</v>
      </c>
      <c r="Y52" s="48">
        <v>-0.34352609615267898</v>
      </c>
      <c r="Z52" s="48">
        <v>0.54791738578203397</v>
      </c>
      <c r="AA52" s="48">
        <v>0.68265344826672902</v>
      </c>
      <c r="AB52" s="48">
        <v>-1.0207187930315</v>
      </c>
      <c r="AC52" s="83">
        <v>-1.0153618727565901</v>
      </c>
      <c r="AD52" s="48">
        <v>1.2758037442019099</v>
      </c>
      <c r="AE52" s="48">
        <v>-0.92980792831400205</v>
      </c>
      <c r="AF52" s="48">
        <v>0.66936605686870099</v>
      </c>
      <c r="AG52" s="48">
        <v>1.85561962611661</v>
      </c>
      <c r="AH52">
        <f t="shared" si="2"/>
        <v>1.744709027774008</v>
      </c>
      <c r="AI52">
        <f t="shared" si="20"/>
        <v>1.6167352604556211</v>
      </c>
      <c r="AJ52">
        <f t="shared" si="19"/>
        <v>1.3181298033793851</v>
      </c>
      <c r="AK52">
        <f t="shared" si="19"/>
        <v>1.2754718809399228</v>
      </c>
      <c r="AL52">
        <f t="shared" si="19"/>
        <v>1.1901560360609982</v>
      </c>
      <c r="AM52">
        <f t="shared" si="23"/>
        <v>1.1048401911820735</v>
      </c>
      <c r="AN52">
        <f t="shared" si="23"/>
        <v>1.0195243463031489</v>
      </c>
      <c r="AO52">
        <f t="shared" si="23"/>
        <v>0.89155057898476198</v>
      </c>
      <c r="AP52">
        <f t="shared" si="23"/>
        <v>0.84889265654529966</v>
      </c>
      <c r="AQ52">
        <f t="shared" si="23"/>
        <v>0.76357681166637503</v>
      </c>
      <c r="AR52">
        <f t="shared" si="23"/>
        <v>0.67826096678745085</v>
      </c>
      <c r="AS52">
        <f t="shared" si="23"/>
        <v>0.63560304434798853</v>
      </c>
      <c r="AT52">
        <f t="shared" si="23"/>
        <v>0.59294512190852622</v>
      </c>
      <c r="AU52">
        <f t="shared" si="22"/>
        <v>0.46497135459013927</v>
      </c>
      <c r="AV52">
        <f t="shared" si="22"/>
        <v>0.33699758727175233</v>
      </c>
      <c r="AW52">
        <f t="shared" si="22"/>
        <v>0.2516817423928277</v>
      </c>
      <c r="AX52">
        <f t="shared" si="22"/>
        <v>0.12370797507444076</v>
      </c>
      <c r="AY52">
        <f t="shared" si="22"/>
        <v>3.8392130195516128E-2</v>
      </c>
      <c r="AZ52">
        <f t="shared" si="22"/>
        <v>-8.9581637122870816E-2</v>
      </c>
      <c r="BA52">
        <f t="shared" si="22"/>
        <v>-0.17489748200179545</v>
      </c>
      <c r="BB52">
        <f t="shared" si="22"/>
        <v>-0.30287124932018195</v>
      </c>
      <c r="BC52">
        <f t="shared" si="22"/>
        <v>-0.36685813297937564</v>
      </c>
      <c r="BD52">
        <f t="shared" si="22"/>
        <v>-0.38818709419910657</v>
      </c>
      <c r="BE52">
        <f t="shared" si="22"/>
        <v>-0.4735029390780312</v>
      </c>
      <c r="BF52">
        <f t="shared" si="22"/>
        <v>-0.51616086151749352</v>
      </c>
      <c r="BG52">
        <f t="shared" si="22"/>
        <v>-0.60147670639641815</v>
      </c>
      <c r="BH52">
        <f t="shared" si="22"/>
        <v>-0.81476631859372928</v>
      </c>
      <c r="BI52">
        <f t="shared" si="22"/>
        <v>-0.85742424103319204</v>
      </c>
      <c r="BJ52">
        <f t="shared" si="22"/>
        <v>-1.0280559307910413</v>
      </c>
      <c r="BK52">
        <f t="shared" si="21"/>
        <v>-1.0707138532305032</v>
      </c>
      <c r="BL52">
        <f t="shared" si="21"/>
        <v>-1.1133717756699659</v>
      </c>
      <c r="BM52">
        <f t="shared" si="21"/>
        <v>-1.1986876205488906</v>
      </c>
      <c r="BN52">
        <f t="shared" si="21"/>
        <v>-1.4972930776251263</v>
      </c>
      <c r="BO52">
        <f t="shared" si="21"/>
        <v>-1.5143562466009111</v>
      </c>
      <c r="BP52">
        <f t="shared" si="21"/>
        <v>-1.6679247673829756</v>
      </c>
      <c r="BQ52">
        <f t="shared" si="21"/>
        <v>-1.8812143795802867</v>
      </c>
      <c r="BR52">
        <f t="shared" si="21"/>
        <v>-2.0945039917775987</v>
      </c>
      <c r="BS52" s="48">
        <v>-1.85561962611661</v>
      </c>
      <c r="BT52" s="48">
        <v>2.0442745537398999</v>
      </c>
      <c r="BU52" s="53">
        <f t="shared" si="17"/>
        <v>-4.2657922439462296E-3</v>
      </c>
      <c r="BV52" s="117">
        <f t="shared" si="18"/>
        <v>3.2377363131551884</v>
      </c>
      <c r="CA52">
        <f t="shared" si="6"/>
        <v>4.7434558852743596</v>
      </c>
      <c r="CB52">
        <f t="shared" si="7"/>
        <v>2.1690131360414879</v>
      </c>
      <c r="CC52">
        <f t="shared" si="8"/>
        <v>1.3373238360545749</v>
      </c>
      <c r="CD52">
        <f t="shared" si="9"/>
        <v>1.7033722412982291</v>
      </c>
      <c r="CE52">
        <f t="shared" si="10"/>
        <v>2.2911656169584997</v>
      </c>
      <c r="CF52">
        <f t="shared" si="11"/>
        <v>3.71123925223322</v>
      </c>
      <c r="CH52" s="127">
        <v>29.7291534857683</v>
      </c>
      <c r="CI52" s="127">
        <v>13.5940811917755</v>
      </c>
      <c r="CJ52" s="127">
        <v>8.3815485046812697</v>
      </c>
      <c r="CK52" s="127">
        <v>10.675721674182499</v>
      </c>
      <c r="CL52" s="127">
        <v>14.359660116019899</v>
      </c>
      <c r="CM52" s="127">
        <v>23.2598350275725</v>
      </c>
      <c r="CO52" s="69"/>
    </row>
    <row r="53" spans="1:93" x14ac:dyDescent="0.25">
      <c r="A53" s="47">
        <v>47</v>
      </c>
      <c r="B53" s="47">
        <v>999999478</v>
      </c>
      <c r="C53" s="47">
        <v>0.91084071761192098</v>
      </c>
      <c r="D53" s="47" t="s">
        <v>96</v>
      </c>
      <c r="E53" s="47" t="s">
        <v>36</v>
      </c>
      <c r="F53" s="47" t="s">
        <v>99</v>
      </c>
      <c r="G53" s="47" t="s">
        <v>82</v>
      </c>
      <c r="H53" s="47"/>
      <c r="I53" s="47"/>
      <c r="J53" s="48">
        <v>4.3139125657593498</v>
      </c>
      <c r="K53" s="48">
        <v>5.3501436178743797E-2</v>
      </c>
      <c r="L53" s="48">
        <v>-0.58414946926190103</v>
      </c>
      <c r="M53" s="53">
        <v>-2.0978702929233699</v>
      </c>
      <c r="N53" s="53">
        <v>0.23151554734129601</v>
      </c>
      <c r="O53" s="53">
        <v>-0.55172970856671399</v>
      </c>
      <c r="P53" s="53">
        <v>-1.3651800785274499</v>
      </c>
      <c r="Q53" s="48">
        <v>-1.33441423446152</v>
      </c>
      <c r="R53" s="48">
        <v>-0.27925788529636902</v>
      </c>
      <c r="S53" s="48">
        <v>0.64513773346993397</v>
      </c>
      <c r="T53" s="48">
        <v>0.96853438628795996</v>
      </c>
      <c r="U53" s="48">
        <v>0.48211475740061599</v>
      </c>
      <c r="V53" s="48">
        <v>0.19982986332180599</v>
      </c>
      <c r="W53" s="48">
        <v>-0.68194462072241502</v>
      </c>
      <c r="X53" s="48">
        <v>0.12054144134152001</v>
      </c>
      <c r="Y53" s="48">
        <v>-0.45955728138162999</v>
      </c>
      <c r="Z53" s="48">
        <v>0.43801806239279201</v>
      </c>
      <c r="AA53" s="48">
        <v>0.18658359798629301</v>
      </c>
      <c r="AB53" s="48">
        <v>-0.285585820338976</v>
      </c>
      <c r="AC53" s="83">
        <v>0.47726936336699699</v>
      </c>
      <c r="AD53" s="48">
        <v>-0.31267303867549301</v>
      </c>
      <c r="AE53" s="48">
        <v>-0.59523571126785801</v>
      </c>
      <c r="AF53" s="48">
        <v>0.43063938657633799</v>
      </c>
      <c r="AG53" s="48">
        <v>4.5148171821538998</v>
      </c>
      <c r="AH53">
        <f t="shared" si="2"/>
        <v>4.2449660402320575</v>
      </c>
      <c r="AI53">
        <f t="shared" si="20"/>
        <v>3.9335993380145475</v>
      </c>
      <c r="AJ53">
        <f t="shared" si="19"/>
        <v>3.2070770328403571</v>
      </c>
      <c r="AK53">
        <f t="shared" si="19"/>
        <v>3.1032881321011869</v>
      </c>
      <c r="AL53">
        <f t="shared" si="19"/>
        <v>2.8957103306228467</v>
      </c>
      <c r="AM53">
        <f t="shared" si="23"/>
        <v>2.6881325291445064</v>
      </c>
      <c r="AN53">
        <f t="shared" si="23"/>
        <v>2.4805547276661661</v>
      </c>
      <c r="AO53">
        <f t="shared" si="23"/>
        <v>2.1691880254486557</v>
      </c>
      <c r="AP53">
        <f t="shared" si="23"/>
        <v>2.0653991247094856</v>
      </c>
      <c r="AQ53">
        <f t="shared" si="23"/>
        <v>1.8578213232311453</v>
      </c>
      <c r="AR53">
        <f t="shared" si="23"/>
        <v>1.6502435217528051</v>
      </c>
      <c r="AS53">
        <f t="shared" si="23"/>
        <v>1.546454621013635</v>
      </c>
      <c r="AT53">
        <f t="shared" si="23"/>
        <v>1.4426657202744648</v>
      </c>
      <c r="AU53">
        <f t="shared" si="22"/>
        <v>1.1312990180569544</v>
      </c>
      <c r="AV53">
        <f t="shared" si="22"/>
        <v>0.81993231583944404</v>
      </c>
      <c r="AW53">
        <f t="shared" si="22"/>
        <v>0.61235451436110377</v>
      </c>
      <c r="AX53">
        <f t="shared" si="22"/>
        <v>0.30098781214359338</v>
      </c>
      <c r="AY53">
        <f t="shared" si="22"/>
        <v>9.3410010665253118E-2</v>
      </c>
      <c r="AZ53">
        <f t="shared" si="22"/>
        <v>-0.21795669155225639</v>
      </c>
      <c r="BA53">
        <f t="shared" si="22"/>
        <v>-0.42553449303059665</v>
      </c>
      <c r="BB53">
        <f t="shared" si="22"/>
        <v>-0.73690119524810704</v>
      </c>
      <c r="BC53">
        <f t="shared" si="22"/>
        <v>-0.89258454635686313</v>
      </c>
      <c r="BD53">
        <f t="shared" si="22"/>
        <v>-0.94447899672644731</v>
      </c>
      <c r="BE53">
        <f t="shared" si="22"/>
        <v>-1.1520567982047876</v>
      </c>
      <c r="BF53">
        <f t="shared" si="22"/>
        <v>-1.2558456989439577</v>
      </c>
      <c r="BG53">
        <f t="shared" si="22"/>
        <v>-1.463423500422298</v>
      </c>
      <c r="BH53">
        <f t="shared" si="22"/>
        <v>-1.9823680041181486</v>
      </c>
      <c r="BI53">
        <f t="shared" si="22"/>
        <v>-2.0861569048573188</v>
      </c>
      <c r="BJ53">
        <f t="shared" si="22"/>
        <v>-2.5013125078139993</v>
      </c>
      <c r="BK53">
        <f t="shared" si="21"/>
        <v>-2.6051014085531694</v>
      </c>
      <c r="BL53">
        <f t="shared" si="21"/>
        <v>-2.7088903092923395</v>
      </c>
      <c r="BM53">
        <f t="shared" si="21"/>
        <v>-2.9164681107706798</v>
      </c>
      <c r="BN53">
        <f t="shared" si="21"/>
        <v>-3.6429904159448707</v>
      </c>
      <c r="BO53">
        <f t="shared" si="21"/>
        <v>-3.6845059762405388</v>
      </c>
      <c r="BP53">
        <f t="shared" si="21"/>
        <v>-4.0581460189015512</v>
      </c>
      <c r="BQ53">
        <f t="shared" si="21"/>
        <v>-4.5770905225974019</v>
      </c>
      <c r="BR53">
        <f t="shared" si="21"/>
        <v>-5.0960350262932526</v>
      </c>
      <c r="BS53" s="48">
        <v>-4.5148171821538998</v>
      </c>
      <c r="BT53" s="48">
        <v>7.3618517343757999</v>
      </c>
      <c r="BU53" s="53">
        <f t="shared" si="17"/>
        <v>-1.0378890073917011E-2</v>
      </c>
      <c r="BV53" s="117">
        <f t="shared" si="18"/>
        <v>7.8775775661030121</v>
      </c>
      <c r="CA53">
        <f t="shared" si="6"/>
        <v>6.4117828586827201</v>
      </c>
      <c r="CB53">
        <f t="shared" si="7"/>
        <v>2.30294862074948</v>
      </c>
      <c r="CC53">
        <f t="shared" si="8"/>
        <v>1.1640593781230311</v>
      </c>
      <c r="CD53">
        <f t="shared" si="9"/>
        <v>0.89757534377442205</v>
      </c>
      <c r="CE53">
        <f t="shared" si="10"/>
        <v>1.072505074634855</v>
      </c>
      <c r="CF53">
        <f t="shared" si="11"/>
        <v>9.0296343643077996</v>
      </c>
      <c r="CH53" s="127">
        <v>30.709970192096101</v>
      </c>
      <c r="CI53" s="127">
        <v>11.0302368398788</v>
      </c>
      <c r="CJ53" s="127">
        <v>5.5753960469167403</v>
      </c>
      <c r="CK53" s="127">
        <v>4.29904016714252</v>
      </c>
      <c r="CL53" s="127">
        <v>5.1368861982445404</v>
      </c>
      <c r="CM53" s="127">
        <v>43.248470555721397</v>
      </c>
      <c r="CO53" s="69"/>
    </row>
    <row r="54" spans="1:93" x14ac:dyDescent="0.25">
      <c r="A54" s="47">
        <v>48</v>
      </c>
      <c r="B54" s="47">
        <v>999999479</v>
      </c>
      <c r="C54" s="47">
        <v>0.90663888485226896</v>
      </c>
      <c r="D54" s="47" t="s">
        <v>96</v>
      </c>
      <c r="E54" s="47" t="s">
        <v>10</v>
      </c>
      <c r="F54" s="47" t="s">
        <v>45</v>
      </c>
      <c r="G54" s="47" t="s">
        <v>82</v>
      </c>
      <c r="H54" s="47"/>
      <c r="I54" s="47"/>
      <c r="J54" s="48">
        <v>5.5998446043894496</v>
      </c>
      <c r="K54" s="48">
        <v>0.20483794349123</v>
      </c>
      <c r="L54" s="48">
        <v>-0.94653590074925598</v>
      </c>
      <c r="M54" s="53">
        <v>-2.1212645946084798</v>
      </c>
      <c r="N54" s="53">
        <v>-0.301382322223962</v>
      </c>
      <c r="O54" s="53">
        <v>-0.73189566146167795</v>
      </c>
      <c r="P54" s="53">
        <v>-1.70360406883732</v>
      </c>
      <c r="Q54" s="48">
        <v>-1.8060873205919801</v>
      </c>
      <c r="R54" s="48">
        <v>-0.86185386001228004</v>
      </c>
      <c r="S54" s="48">
        <v>0.62920061861395105</v>
      </c>
      <c r="T54" s="48">
        <v>2.0387405619903101</v>
      </c>
      <c r="U54" s="48">
        <v>0.36008867805030598</v>
      </c>
      <c r="V54" s="48">
        <v>9.3738996589724205E-2</v>
      </c>
      <c r="W54" s="48">
        <v>-0.45382767464002999</v>
      </c>
      <c r="X54" s="48">
        <v>0.37518019893264698</v>
      </c>
      <c r="Y54" s="48">
        <v>-0.46084747585945102</v>
      </c>
      <c r="Z54" s="48">
        <v>-0.148214861972634</v>
      </c>
      <c r="AA54" s="48">
        <v>-0.22485701202244601</v>
      </c>
      <c r="AB54" s="48">
        <v>0.458739150921886</v>
      </c>
      <c r="AC54" s="83">
        <v>0.26980072331104998</v>
      </c>
      <c r="AD54" s="48">
        <v>-0.27446472420433299</v>
      </c>
      <c r="AE54" s="48">
        <v>-3.5786420787373097E-2</v>
      </c>
      <c r="AF54" s="48">
        <v>4.0450421680659002E-2</v>
      </c>
      <c r="AG54" s="48">
        <v>3.4407207564990498</v>
      </c>
      <c r="AH54">
        <f t="shared" si="2"/>
        <v>3.2350684813979576</v>
      </c>
      <c r="AI54">
        <f t="shared" si="20"/>
        <v>2.9977773947428505</v>
      </c>
      <c r="AJ54">
        <f t="shared" si="19"/>
        <v>2.4440981925476013</v>
      </c>
      <c r="AK54">
        <f t="shared" si="19"/>
        <v>2.3650011636625656</v>
      </c>
      <c r="AL54">
        <f t="shared" si="19"/>
        <v>2.2068071058924943</v>
      </c>
      <c r="AM54">
        <f t="shared" si="23"/>
        <v>2.048613048122423</v>
      </c>
      <c r="AN54">
        <f t="shared" si="23"/>
        <v>1.8904189903523516</v>
      </c>
      <c r="AO54">
        <f t="shared" si="23"/>
        <v>1.6531279036972446</v>
      </c>
      <c r="AP54">
        <f t="shared" si="23"/>
        <v>1.5740308748122089</v>
      </c>
      <c r="AQ54">
        <f t="shared" si="23"/>
        <v>1.4158368170421376</v>
      </c>
      <c r="AR54">
        <f t="shared" si="23"/>
        <v>1.2576427592720663</v>
      </c>
      <c r="AS54">
        <f t="shared" si="23"/>
        <v>1.1785457303870306</v>
      </c>
      <c r="AT54">
        <f t="shared" si="23"/>
        <v>1.0994487015019949</v>
      </c>
      <c r="AU54">
        <f t="shared" si="22"/>
        <v>0.8621576148468888</v>
      </c>
      <c r="AV54">
        <f t="shared" si="22"/>
        <v>0.62486652819178179</v>
      </c>
      <c r="AW54">
        <f t="shared" si="22"/>
        <v>0.46667247042171045</v>
      </c>
      <c r="AX54">
        <f t="shared" si="22"/>
        <v>0.22938138376660344</v>
      </c>
      <c r="AY54">
        <f t="shared" si="22"/>
        <v>7.1187325996532103E-2</v>
      </c>
      <c r="AZ54">
        <f t="shared" si="22"/>
        <v>-0.16610376065857491</v>
      </c>
      <c r="BA54">
        <f t="shared" si="22"/>
        <v>-0.32429781842864625</v>
      </c>
      <c r="BB54">
        <f t="shared" si="22"/>
        <v>-0.56158890508375325</v>
      </c>
      <c r="BC54">
        <f t="shared" si="22"/>
        <v>-0.68023444841130676</v>
      </c>
      <c r="BD54">
        <f t="shared" si="22"/>
        <v>-0.71978296285382459</v>
      </c>
      <c r="BE54">
        <f t="shared" si="22"/>
        <v>-0.87797702062389593</v>
      </c>
      <c r="BF54">
        <f t="shared" si="22"/>
        <v>-0.9570740495089316</v>
      </c>
      <c r="BG54">
        <f t="shared" si="22"/>
        <v>-1.1152681072790021</v>
      </c>
      <c r="BH54">
        <f t="shared" si="22"/>
        <v>-1.5107532517041804</v>
      </c>
      <c r="BI54">
        <f t="shared" si="22"/>
        <v>-1.5898502805892161</v>
      </c>
      <c r="BJ54">
        <f t="shared" si="22"/>
        <v>-1.9062383961293587</v>
      </c>
      <c r="BK54">
        <f t="shared" si="21"/>
        <v>-1.9853354250143944</v>
      </c>
      <c r="BL54">
        <f t="shared" si="21"/>
        <v>-2.0644324538994301</v>
      </c>
      <c r="BM54">
        <f t="shared" si="21"/>
        <v>-2.2226265116695014</v>
      </c>
      <c r="BN54">
        <f t="shared" si="21"/>
        <v>-2.7763057138647511</v>
      </c>
      <c r="BO54">
        <f t="shared" si="21"/>
        <v>-2.8079445254187654</v>
      </c>
      <c r="BP54">
        <f t="shared" si="21"/>
        <v>-3.0926938294048938</v>
      </c>
      <c r="BQ54">
        <f t="shared" si="21"/>
        <v>-3.4881789738300721</v>
      </c>
      <c r="BR54">
        <f t="shared" si="21"/>
        <v>-3.8836641182552505</v>
      </c>
      <c r="BS54" s="48">
        <v>-3.4407207564990498</v>
      </c>
      <c r="BT54" s="48">
        <v>5.5015363230130303</v>
      </c>
      <c r="BU54" s="53">
        <f t="shared" si="17"/>
        <v>-7.9097028885035635E-3</v>
      </c>
      <c r="BV54" s="117">
        <f t="shared" si="18"/>
        <v>6.0034644923742047</v>
      </c>
      <c r="CA54">
        <f t="shared" si="6"/>
        <v>7.7211091989979295</v>
      </c>
      <c r="CB54">
        <f t="shared" si="7"/>
        <v>3.8448278825822904</v>
      </c>
      <c r="CC54">
        <f t="shared" si="8"/>
        <v>0.81391635269033591</v>
      </c>
      <c r="CD54">
        <f t="shared" si="9"/>
        <v>0.91958662678133707</v>
      </c>
      <c r="CE54">
        <f t="shared" si="10"/>
        <v>0.54426544751538297</v>
      </c>
      <c r="CF54">
        <f t="shared" si="11"/>
        <v>6.8814415129980997</v>
      </c>
      <c r="CH54" s="127">
        <v>37.254786134756003</v>
      </c>
      <c r="CI54" s="127">
        <v>18.551510773755101</v>
      </c>
      <c r="CJ54" s="127">
        <v>3.9271921779055301</v>
      </c>
      <c r="CK54" s="127">
        <v>4.4370571934880303</v>
      </c>
      <c r="CL54" s="127">
        <v>2.6261113947662298</v>
      </c>
      <c r="CM54" s="127">
        <v>33.203342325329103</v>
      </c>
      <c r="CO54" s="69"/>
    </row>
    <row r="55" spans="1:93" x14ac:dyDescent="0.25">
      <c r="A55" s="47">
        <v>49</v>
      </c>
      <c r="B55" s="47">
        <v>999999480</v>
      </c>
      <c r="C55" s="47">
        <v>0.77151726240936402</v>
      </c>
      <c r="D55" s="47" t="s">
        <v>96</v>
      </c>
      <c r="E55" s="47" t="s">
        <v>36</v>
      </c>
      <c r="F55" s="47" t="s">
        <v>42</v>
      </c>
      <c r="G55" s="47" t="s">
        <v>82</v>
      </c>
      <c r="H55" s="47"/>
      <c r="I55" s="47"/>
      <c r="J55" s="48">
        <v>4.6758470726844497</v>
      </c>
      <c r="K55" s="48">
        <v>-0.192061123793272</v>
      </c>
      <c r="L55" s="48">
        <v>-0.38108911261652401</v>
      </c>
      <c r="M55" s="53">
        <v>-2.23952370853437</v>
      </c>
      <c r="N55" s="53">
        <v>0.11626880228518301</v>
      </c>
      <c r="O55" s="53">
        <v>-0.55414091526181697</v>
      </c>
      <c r="P55" s="53">
        <v>-1.4253010147637499</v>
      </c>
      <c r="Q55" s="48">
        <v>-1.2101664156026199</v>
      </c>
      <c r="R55" s="48">
        <v>-1.4360323188183799</v>
      </c>
      <c r="S55" s="48">
        <v>-5.0272657528814303E-2</v>
      </c>
      <c r="T55" s="48">
        <v>2.6964713919497401</v>
      </c>
      <c r="U55" s="48">
        <v>7.7268392881042203E-2</v>
      </c>
      <c r="V55" s="48">
        <v>9.5432590479414998E-3</v>
      </c>
      <c r="W55" s="48">
        <v>-8.6811651928984601E-2</v>
      </c>
      <c r="X55" s="48">
        <v>-0.76789896273621905</v>
      </c>
      <c r="Y55" s="48">
        <v>0.25050552163727602</v>
      </c>
      <c r="Z55" s="48">
        <v>-0.172027334705636</v>
      </c>
      <c r="AA55" s="48">
        <v>-0.24972603818658301</v>
      </c>
      <c r="AB55" s="48">
        <v>0.93914681399115796</v>
      </c>
      <c r="AC55" s="83">
        <v>0.58174908525290503</v>
      </c>
      <c r="AD55" s="48">
        <v>-0.13403290916719601</v>
      </c>
      <c r="AE55" s="48">
        <v>-0.81760667032321399</v>
      </c>
      <c r="AF55" s="48">
        <v>0.36989049423750198</v>
      </c>
      <c r="AG55" s="48">
        <v>3.6600358531917401</v>
      </c>
      <c r="AH55">
        <f t="shared" si="2"/>
        <v>3.4412750895526938</v>
      </c>
      <c r="AI55">
        <f t="shared" si="20"/>
        <v>3.1888588238153321</v>
      </c>
      <c r="AJ55">
        <f t="shared" si="19"/>
        <v>2.5998875370948222</v>
      </c>
      <c r="AK55">
        <f t="shared" si="19"/>
        <v>2.5157487818490352</v>
      </c>
      <c r="AL55">
        <f t="shared" si="19"/>
        <v>2.3474712713574606</v>
      </c>
      <c r="AM55">
        <f t="shared" si="23"/>
        <v>2.1791937608658865</v>
      </c>
      <c r="AN55">
        <f t="shared" si="23"/>
        <v>2.0109162503743123</v>
      </c>
      <c r="AO55">
        <f t="shared" si="23"/>
        <v>1.7584999846369511</v>
      </c>
      <c r="AP55">
        <f t="shared" si="23"/>
        <v>1.6743612293911641</v>
      </c>
      <c r="AQ55">
        <f t="shared" si="23"/>
        <v>1.5060837188995899</v>
      </c>
      <c r="AR55">
        <f t="shared" si="23"/>
        <v>1.3378062084080158</v>
      </c>
      <c r="AS55">
        <f t="shared" si="23"/>
        <v>1.2536674531622278</v>
      </c>
      <c r="AT55">
        <f t="shared" si="23"/>
        <v>1.1695286979164408</v>
      </c>
      <c r="AU55">
        <f t="shared" si="22"/>
        <v>0.91711243217907956</v>
      </c>
      <c r="AV55">
        <f t="shared" si="22"/>
        <v>0.66469616644171836</v>
      </c>
      <c r="AW55">
        <f t="shared" si="22"/>
        <v>0.49641865595014423</v>
      </c>
      <c r="AX55">
        <f t="shared" si="22"/>
        <v>0.24400239021278303</v>
      </c>
      <c r="AY55">
        <f t="shared" si="22"/>
        <v>7.5724879721208005E-2</v>
      </c>
      <c r="AZ55">
        <f t="shared" si="22"/>
        <v>-0.1766913860161532</v>
      </c>
      <c r="BA55">
        <f t="shared" si="22"/>
        <v>-0.34496889650772733</v>
      </c>
      <c r="BB55">
        <f t="shared" si="22"/>
        <v>-0.59738516224508853</v>
      </c>
      <c r="BC55">
        <f t="shared" si="22"/>
        <v>-0.72359329511376913</v>
      </c>
      <c r="BD55">
        <f t="shared" si="22"/>
        <v>-0.76566267273666266</v>
      </c>
      <c r="BE55">
        <f t="shared" si="22"/>
        <v>-0.9339401832282368</v>
      </c>
      <c r="BF55">
        <f t="shared" si="22"/>
        <v>-1.0180789384740248</v>
      </c>
      <c r="BG55">
        <f t="shared" si="22"/>
        <v>-1.1863564489655989</v>
      </c>
      <c r="BH55">
        <f t="shared" si="22"/>
        <v>-1.6070502251945342</v>
      </c>
      <c r="BI55">
        <f t="shared" si="22"/>
        <v>-1.6911889804403222</v>
      </c>
      <c r="BJ55">
        <f t="shared" si="22"/>
        <v>-2.0277440014234704</v>
      </c>
      <c r="BK55">
        <f t="shared" si="21"/>
        <v>-2.1118827566692575</v>
      </c>
      <c r="BL55">
        <f t="shared" si="21"/>
        <v>-2.1960215119150446</v>
      </c>
      <c r="BM55">
        <f t="shared" si="21"/>
        <v>-2.3642990224066187</v>
      </c>
      <c r="BN55">
        <f t="shared" si="21"/>
        <v>-2.9532703091271282</v>
      </c>
      <c r="BO55">
        <f t="shared" si="21"/>
        <v>-2.9869258112254427</v>
      </c>
      <c r="BP55">
        <f t="shared" si="21"/>
        <v>-3.2898253301102764</v>
      </c>
      <c r="BQ55">
        <f t="shared" si="21"/>
        <v>-3.7105191063392118</v>
      </c>
      <c r="BR55">
        <f t="shared" si="21"/>
        <v>-4.1312128825681489</v>
      </c>
      <c r="BS55" s="48">
        <v>-3.6600358531917401</v>
      </c>
      <c r="BT55" s="48">
        <v>7.9110220747995399</v>
      </c>
      <c r="BU55" s="53">
        <f t="shared" si="17"/>
        <v>-8.4138755245787133E-3</v>
      </c>
      <c r="BV55" s="117">
        <f t="shared" si="18"/>
        <v>6.3861315231552434</v>
      </c>
      <c r="CA55">
        <f t="shared" si="6"/>
        <v>6.9153707812188197</v>
      </c>
      <c r="CB55">
        <f t="shared" si="7"/>
        <v>4.1325037107681197</v>
      </c>
      <c r="CC55">
        <f t="shared" si="8"/>
        <v>0.1640800448100268</v>
      </c>
      <c r="CD55">
        <f t="shared" si="9"/>
        <v>1.707045776727377</v>
      </c>
      <c r="CE55">
        <f t="shared" si="10"/>
        <v>1.3993557555761189</v>
      </c>
      <c r="CF55">
        <f t="shared" si="11"/>
        <v>7.3200717063834801</v>
      </c>
      <c r="CH55" s="127">
        <v>31.9587488193289</v>
      </c>
      <c r="CI55" s="127">
        <v>19.0979850922912</v>
      </c>
      <c r="CJ55" s="127">
        <v>0.75828080724019797</v>
      </c>
      <c r="CK55" s="127">
        <v>7.8889547541963196</v>
      </c>
      <c r="CL55" s="127">
        <v>6.4669936748434704</v>
      </c>
      <c r="CM55" s="127">
        <v>33.829036852099897</v>
      </c>
      <c r="CO55" s="69"/>
    </row>
    <row r="56" spans="1:93" x14ac:dyDescent="0.25">
      <c r="A56" s="47">
        <v>50</v>
      </c>
      <c r="B56" s="47">
        <v>999999482</v>
      </c>
      <c r="C56" s="47">
        <v>0.97384965113969402</v>
      </c>
      <c r="D56" s="47" t="s">
        <v>86</v>
      </c>
      <c r="E56" s="47" t="s">
        <v>10</v>
      </c>
      <c r="F56" s="47" t="s">
        <v>45</v>
      </c>
      <c r="G56" s="47" t="s">
        <v>82</v>
      </c>
      <c r="H56" s="47"/>
      <c r="I56" s="47"/>
      <c r="J56" s="48">
        <v>2.9279992025197301</v>
      </c>
      <c r="K56" s="48">
        <v>-0.425957042037232</v>
      </c>
      <c r="L56" s="48">
        <v>-0.238469420610945</v>
      </c>
      <c r="M56" s="53">
        <v>-1.3248405234251399</v>
      </c>
      <c r="N56" s="53">
        <v>-0.28454763681919598</v>
      </c>
      <c r="O56" s="53">
        <v>0.22531876736215201</v>
      </c>
      <c r="P56" s="53">
        <v>-0.87950334698939303</v>
      </c>
      <c r="Q56" s="48">
        <v>-1.8454910366625401</v>
      </c>
      <c r="R56" s="48">
        <v>-0.74393827515320698</v>
      </c>
      <c r="S56" s="48">
        <v>0.18979762164066999</v>
      </c>
      <c r="T56" s="48">
        <v>2.3996316901750898</v>
      </c>
      <c r="U56" s="48">
        <v>0.51957428508955295</v>
      </c>
      <c r="V56" s="48">
        <v>-3.1613337188150799E-2</v>
      </c>
      <c r="W56" s="48">
        <v>-0.48796094790140099</v>
      </c>
      <c r="X56" s="48">
        <v>0.19934653188059301</v>
      </c>
      <c r="Y56" s="48">
        <v>-7.8218621406536994E-3</v>
      </c>
      <c r="Z56" s="48">
        <v>-0.19155901018138599</v>
      </c>
      <c r="AA56" s="48">
        <v>-0.167447667462475</v>
      </c>
      <c r="AB56" s="48">
        <v>0.16748200790391701</v>
      </c>
      <c r="AC56" s="83">
        <v>0.146624539021985</v>
      </c>
      <c r="AD56" s="48">
        <v>-0.157405941258941</v>
      </c>
      <c r="AE56" s="48">
        <v>-0.180828671783728</v>
      </c>
      <c r="AF56" s="48">
        <v>0.191610074020683</v>
      </c>
      <c r="AG56" s="48">
        <v>5.6290391492182499</v>
      </c>
      <c r="AH56">
        <f t="shared" si="2"/>
        <v>5.2925908322534809</v>
      </c>
      <c r="AI56">
        <f t="shared" si="20"/>
        <v>4.9043812357556709</v>
      </c>
      <c r="AJ56">
        <f t="shared" si="19"/>
        <v>3.9985588439274471</v>
      </c>
      <c r="AK56">
        <f t="shared" si="19"/>
        <v>3.8691556450948434</v>
      </c>
      <c r="AL56">
        <f t="shared" si="19"/>
        <v>3.6103492474296361</v>
      </c>
      <c r="AM56">
        <f t="shared" si="23"/>
        <v>3.3515428497644297</v>
      </c>
      <c r="AN56">
        <f t="shared" si="23"/>
        <v>3.0927364520992224</v>
      </c>
      <c r="AO56">
        <f t="shared" si="23"/>
        <v>2.7045268556014124</v>
      </c>
      <c r="AP56">
        <f t="shared" si="23"/>
        <v>2.5751236567688087</v>
      </c>
      <c r="AQ56">
        <f t="shared" si="23"/>
        <v>2.3163172591036023</v>
      </c>
      <c r="AR56">
        <f t="shared" si="23"/>
        <v>2.057510861438395</v>
      </c>
      <c r="AS56">
        <f t="shared" si="23"/>
        <v>1.9281076626057922</v>
      </c>
      <c r="AT56">
        <f t="shared" si="23"/>
        <v>1.7987044637731877</v>
      </c>
      <c r="AU56">
        <f t="shared" si="22"/>
        <v>1.4104948672753785</v>
      </c>
      <c r="AV56">
        <f t="shared" si="22"/>
        <v>1.0222852707775676</v>
      </c>
      <c r="AW56">
        <f t="shared" si="22"/>
        <v>0.76347887311236029</v>
      </c>
      <c r="AX56">
        <f t="shared" si="22"/>
        <v>0.37526927661455112</v>
      </c>
      <c r="AY56">
        <f t="shared" si="22"/>
        <v>0.11646287894934382</v>
      </c>
      <c r="AZ56">
        <f t="shared" si="22"/>
        <v>-0.27174671754846713</v>
      </c>
      <c r="BA56">
        <f t="shared" si="22"/>
        <v>-0.53055311521367265</v>
      </c>
      <c r="BB56">
        <f t="shared" si="22"/>
        <v>-0.9187627117114836</v>
      </c>
      <c r="BC56">
        <f t="shared" si="22"/>
        <v>-1.1128675099603882</v>
      </c>
      <c r="BD56">
        <f t="shared" si="22"/>
        <v>-1.1775691093766909</v>
      </c>
      <c r="BE56">
        <f t="shared" si="22"/>
        <v>-1.4363755070418982</v>
      </c>
      <c r="BF56">
        <f t="shared" si="22"/>
        <v>-1.5657787058745019</v>
      </c>
      <c r="BG56">
        <f t="shared" si="22"/>
        <v>-1.8245851035397074</v>
      </c>
      <c r="BH56">
        <f t="shared" si="22"/>
        <v>-2.4716010977027256</v>
      </c>
      <c r="BI56">
        <f t="shared" si="22"/>
        <v>-2.6010042965353293</v>
      </c>
      <c r="BJ56">
        <f t="shared" si="22"/>
        <v>-3.1186170918657421</v>
      </c>
      <c r="BK56">
        <f t="shared" si="21"/>
        <v>-3.2480202906983457</v>
      </c>
      <c r="BL56">
        <f t="shared" si="21"/>
        <v>-3.3774234895309494</v>
      </c>
      <c r="BM56">
        <f t="shared" si="21"/>
        <v>-3.6362298871961567</v>
      </c>
      <c r="BN56">
        <f t="shared" si="21"/>
        <v>-4.5420522790243805</v>
      </c>
      <c r="BO56">
        <f t="shared" si="21"/>
        <v>-4.5938135585574216</v>
      </c>
      <c r="BP56">
        <f t="shared" si="21"/>
        <v>-5.0596650743547933</v>
      </c>
      <c r="BQ56">
        <f t="shared" si="21"/>
        <v>-5.7066810685178115</v>
      </c>
      <c r="BR56">
        <f t="shared" si="21"/>
        <v>-6.353697062680828</v>
      </c>
      <c r="BS56" s="48">
        <v>-5.6290391492182499</v>
      </c>
      <c r="BT56" s="48">
        <v>7.6892584407605797</v>
      </c>
      <c r="BU56" s="53">
        <f t="shared" si="17"/>
        <v>-1.2940319883260344E-2</v>
      </c>
      <c r="BV56" s="117">
        <f t="shared" si="18"/>
        <v>9.8217027913946016</v>
      </c>
      <c r="CA56">
        <f t="shared" si="6"/>
        <v>4.2528397259448703</v>
      </c>
      <c r="CB56">
        <f t="shared" si="7"/>
        <v>4.2451227268376304</v>
      </c>
      <c r="CC56">
        <f t="shared" si="8"/>
        <v>1.0075352329909539</v>
      </c>
      <c r="CD56">
        <f t="shared" si="9"/>
        <v>0.39090554206197903</v>
      </c>
      <c r="CE56">
        <f t="shared" si="10"/>
        <v>0.372438745804411</v>
      </c>
      <c r="CF56">
        <f t="shared" si="11"/>
        <v>11.2580782984365</v>
      </c>
      <c r="CH56" s="127">
        <v>19.755913396778102</v>
      </c>
      <c r="CI56" s="127">
        <v>19.720065263326099</v>
      </c>
      <c r="CJ56" s="127">
        <v>4.68035009307801</v>
      </c>
      <c r="CK56" s="127">
        <v>1.8158916237035601</v>
      </c>
      <c r="CL56" s="127">
        <v>1.73010695955204</v>
      </c>
      <c r="CM56" s="127">
        <v>52.297672663562203</v>
      </c>
      <c r="CO56" s="69"/>
    </row>
    <row r="57" spans="1:93" x14ac:dyDescent="0.25">
      <c r="A57" s="47">
        <v>51</v>
      </c>
      <c r="B57" s="47">
        <v>999999483</v>
      </c>
      <c r="C57" s="47">
        <v>0.91087578705092298</v>
      </c>
      <c r="D57" s="47" t="s">
        <v>86</v>
      </c>
      <c r="E57" s="47" t="s">
        <v>10</v>
      </c>
      <c r="F57" s="47" t="s">
        <v>42</v>
      </c>
      <c r="G57" s="47" t="s">
        <v>82</v>
      </c>
      <c r="H57" s="47"/>
      <c r="I57" s="47"/>
      <c r="J57" s="48">
        <v>7.3836466881479899</v>
      </c>
      <c r="K57" s="48">
        <v>-0.39995764090860503</v>
      </c>
      <c r="L57" s="48">
        <v>-1.22465373610621</v>
      </c>
      <c r="M57" s="53">
        <v>-1.96939055626816</v>
      </c>
      <c r="N57" s="53">
        <v>0.42743159611013298</v>
      </c>
      <c r="O57" s="53">
        <v>-1.5550044153646401</v>
      </c>
      <c r="P57" s="53">
        <v>-2.66207193561049</v>
      </c>
      <c r="Q57" s="48">
        <v>-1.1322616322636401</v>
      </c>
      <c r="R57" s="48">
        <v>-0.66461064607247999</v>
      </c>
      <c r="S57" s="48">
        <v>8.0008249596168604E-2</v>
      </c>
      <c r="T57" s="48">
        <v>1.7168640287399599</v>
      </c>
      <c r="U57" s="48">
        <v>0.267214335789899</v>
      </c>
      <c r="V57" s="48">
        <v>-0.19109470413566501</v>
      </c>
      <c r="W57" s="48">
        <v>-7.6119631654237199E-2</v>
      </c>
      <c r="X57" s="48">
        <v>0.24287853211958599</v>
      </c>
      <c r="Y57" s="48">
        <v>-0.28924330002437099</v>
      </c>
      <c r="Z57" s="48">
        <v>-9.1747591118184604E-2</v>
      </c>
      <c r="AA57" s="48">
        <v>6.1161045531774004E-3</v>
      </c>
      <c r="AB57" s="48">
        <v>0.13199625446979599</v>
      </c>
      <c r="AC57" s="83">
        <v>8.2196339571650096E-2</v>
      </c>
      <c r="AD57" s="48">
        <v>3.3447544756082803E-2</v>
      </c>
      <c r="AE57" s="48">
        <v>-0.48203152088379603</v>
      </c>
      <c r="AF57" s="48">
        <v>0.36638763655606199</v>
      </c>
      <c r="AG57" s="48">
        <v>1.83430907436633</v>
      </c>
      <c r="AH57">
        <f t="shared" si="2"/>
        <v>1.724672210151331</v>
      </c>
      <c r="AI57">
        <f t="shared" si="20"/>
        <v>1.5981681360571014</v>
      </c>
      <c r="AJ57">
        <f t="shared" si="19"/>
        <v>1.3029919631705655</v>
      </c>
      <c r="AK57">
        <f t="shared" si="19"/>
        <v>1.2608239384724891</v>
      </c>
      <c r="AL57">
        <f t="shared" si="19"/>
        <v>1.1764878890763359</v>
      </c>
      <c r="AM57">
        <f t="shared" si="23"/>
        <v>1.0921518396801826</v>
      </c>
      <c r="AN57">
        <f t="shared" si="23"/>
        <v>1.0078157902840297</v>
      </c>
      <c r="AO57">
        <f t="shared" si="23"/>
        <v>0.88131171618980009</v>
      </c>
      <c r="AP57">
        <f t="shared" si="23"/>
        <v>0.83914369149172341</v>
      </c>
      <c r="AQ57">
        <f t="shared" si="23"/>
        <v>0.7548076420955705</v>
      </c>
      <c r="AR57">
        <f t="shared" si="23"/>
        <v>0.67047159269941714</v>
      </c>
      <c r="AS57">
        <f t="shared" si="23"/>
        <v>0.62830356800134091</v>
      </c>
      <c r="AT57">
        <f t="shared" si="23"/>
        <v>0.58613554330326423</v>
      </c>
      <c r="AU57">
        <f t="shared" si="22"/>
        <v>0.45963146920903464</v>
      </c>
      <c r="AV57">
        <f t="shared" si="22"/>
        <v>0.33312739511480505</v>
      </c>
      <c r="AW57">
        <f t="shared" si="22"/>
        <v>0.24879134571865169</v>
      </c>
      <c r="AX57">
        <f t="shared" si="22"/>
        <v>0.1222872716244221</v>
      </c>
      <c r="AY57">
        <f t="shared" si="22"/>
        <v>3.7951222228269188E-2</v>
      </c>
      <c r="AZ57">
        <f t="shared" si="22"/>
        <v>-8.8552851865960402E-2</v>
      </c>
      <c r="BA57">
        <f t="shared" si="22"/>
        <v>-0.17288890126211376</v>
      </c>
      <c r="BB57">
        <f t="shared" si="22"/>
        <v>-0.29939297535634335</v>
      </c>
      <c r="BC57">
        <f t="shared" si="22"/>
        <v>-0.36264501240345837</v>
      </c>
      <c r="BD57">
        <f t="shared" si="22"/>
        <v>-0.38372902475249626</v>
      </c>
      <c r="BE57">
        <f t="shared" si="22"/>
        <v>-0.46806507414864962</v>
      </c>
      <c r="BF57">
        <f t="shared" si="22"/>
        <v>-0.5102330988467263</v>
      </c>
      <c r="BG57">
        <f t="shared" si="22"/>
        <v>-0.59456914824287921</v>
      </c>
      <c r="BH57">
        <f t="shared" si="22"/>
        <v>-0.80540927173326171</v>
      </c>
      <c r="BI57">
        <f t="shared" si="22"/>
        <v>-0.84757729643133839</v>
      </c>
      <c r="BJ57">
        <f t="shared" si="22"/>
        <v>-1.0162493952236451</v>
      </c>
      <c r="BK57">
        <f t="shared" si="21"/>
        <v>-1.0584174199217209</v>
      </c>
      <c r="BL57">
        <f t="shared" si="21"/>
        <v>-1.1005854446197976</v>
      </c>
      <c r="BM57">
        <f t="shared" si="21"/>
        <v>-1.1849214940159509</v>
      </c>
      <c r="BN57">
        <f t="shared" si="21"/>
        <v>-1.4800976669024868</v>
      </c>
      <c r="BO57">
        <f t="shared" si="21"/>
        <v>-1.4969648767817176</v>
      </c>
      <c r="BP57">
        <f t="shared" si="21"/>
        <v>-1.6487697656947926</v>
      </c>
      <c r="BQ57">
        <f t="shared" si="21"/>
        <v>-1.859609889185176</v>
      </c>
      <c r="BR57">
        <f t="shared" si="21"/>
        <v>-2.0704500126755585</v>
      </c>
      <c r="BS57" s="48">
        <v>-1.83430907436633</v>
      </c>
      <c r="BT57" s="48">
        <v>5.6193428654438602</v>
      </c>
      <c r="BU57" s="53">
        <f t="shared" si="17"/>
        <v>-4.216802469807655E-3</v>
      </c>
      <c r="BV57" s="117">
        <f t="shared" si="18"/>
        <v>3.2005530745840103</v>
      </c>
      <c r="CA57">
        <f t="shared" si="6"/>
        <v>10.04571862375848</v>
      </c>
      <c r="CB57">
        <f t="shared" si="7"/>
        <v>2.8491256610036002</v>
      </c>
      <c r="CC57">
        <f t="shared" si="8"/>
        <v>0.45830903992556404</v>
      </c>
      <c r="CD57">
        <f t="shared" si="9"/>
        <v>0.53212183214395692</v>
      </c>
      <c r="CE57">
        <f t="shared" si="10"/>
        <v>0.84841915743985807</v>
      </c>
      <c r="CF57">
        <f t="shared" si="11"/>
        <v>3.6686181487326599</v>
      </c>
      <c r="CH57" s="127">
        <v>54.589436213271199</v>
      </c>
      <c r="CI57" s="127">
        <v>15.4824328014833</v>
      </c>
      <c r="CJ57" s="127">
        <v>2.49049700056417</v>
      </c>
      <c r="CK57" s="127">
        <v>2.8916030700692201</v>
      </c>
      <c r="CL57" s="127">
        <v>4.6103942596644503</v>
      </c>
      <c r="CM57" s="127">
        <v>19.9356366549477</v>
      </c>
      <c r="CO57" s="69"/>
    </row>
    <row r="58" spans="1:93" x14ac:dyDescent="0.25">
      <c r="A58" s="47">
        <v>52</v>
      </c>
      <c r="B58" s="47">
        <v>999999485</v>
      </c>
      <c r="C58" s="47">
        <v>0.61036391283143099</v>
      </c>
      <c r="D58" s="47" t="s">
        <v>96</v>
      </c>
      <c r="E58" s="47" t="s">
        <v>10</v>
      </c>
      <c r="F58" s="47" t="s">
        <v>98</v>
      </c>
      <c r="G58" s="47" t="s">
        <v>81</v>
      </c>
      <c r="H58" s="47"/>
      <c r="I58" s="47"/>
      <c r="J58" s="48">
        <v>3.89378961502028</v>
      </c>
      <c r="K58" s="48">
        <v>-2.1382654403941701</v>
      </c>
      <c r="L58" s="48">
        <v>0.75800661690624904</v>
      </c>
      <c r="M58" s="53">
        <v>1.7480933308680899</v>
      </c>
      <c r="N58" s="53">
        <v>0.90324419196193695</v>
      </c>
      <c r="O58" s="53">
        <v>-2.1617714468062301</v>
      </c>
      <c r="P58" s="53">
        <v>-3.0030968675562399</v>
      </c>
      <c r="Q58" s="48">
        <v>-9.0044328741599997E-4</v>
      </c>
      <c r="R58" s="48">
        <v>7.7761647566902004E-3</v>
      </c>
      <c r="S58" s="48">
        <v>-0.312427576202226</v>
      </c>
      <c r="T58" s="48">
        <v>0.30555185473294899</v>
      </c>
      <c r="U58" s="48">
        <v>-0.380343746696718</v>
      </c>
      <c r="V58" s="48">
        <v>-0.52192767805708495</v>
      </c>
      <c r="W58" s="48">
        <v>0.90227142475381805</v>
      </c>
      <c r="X58" s="48">
        <v>-4.4056049450873797E-2</v>
      </c>
      <c r="Y58" s="48">
        <v>0.30393196662622701</v>
      </c>
      <c r="Z58" s="48">
        <v>3.0578209469763199E-2</v>
      </c>
      <c r="AA58" s="48">
        <v>-0.39306154666039</v>
      </c>
      <c r="AB58" s="48">
        <v>0.10260742001526001</v>
      </c>
      <c r="AC58" s="83">
        <v>1.0294305418648499</v>
      </c>
      <c r="AD58" s="48">
        <v>-0.45357160501516802</v>
      </c>
      <c r="AE58" s="48">
        <v>0.97639883721474297</v>
      </c>
      <c r="AF58" s="48">
        <v>-1.5522577740644199</v>
      </c>
      <c r="AG58" s="48">
        <v>1.5534023396597401</v>
      </c>
      <c r="AH58">
        <f t="shared" si="2"/>
        <v>1.4605553032662844</v>
      </c>
      <c r="AI58">
        <f t="shared" si="20"/>
        <v>1.3534241074276816</v>
      </c>
      <c r="AJ58">
        <f t="shared" si="19"/>
        <v>1.1034513171376086</v>
      </c>
      <c r="AK58">
        <f t="shared" si="19"/>
        <v>1.0677409185247408</v>
      </c>
      <c r="AL58">
        <f t="shared" si="19"/>
        <v>0.99632012129900582</v>
      </c>
      <c r="AM58">
        <f t="shared" si="23"/>
        <v>0.92489932407327058</v>
      </c>
      <c r="AN58">
        <f t="shared" si="23"/>
        <v>0.85347852684753533</v>
      </c>
      <c r="AO58">
        <f t="shared" si="23"/>
        <v>0.74634733100893258</v>
      </c>
      <c r="AP58">
        <f t="shared" si="23"/>
        <v>0.71063693239606507</v>
      </c>
      <c r="AQ58">
        <f t="shared" si="23"/>
        <v>0.63921613517032982</v>
      </c>
      <c r="AR58">
        <f t="shared" si="23"/>
        <v>0.5677953379445948</v>
      </c>
      <c r="AS58">
        <f t="shared" si="23"/>
        <v>0.53208493933172729</v>
      </c>
      <c r="AT58">
        <f t="shared" si="23"/>
        <v>0.49637454071885934</v>
      </c>
      <c r="AU58">
        <f t="shared" si="22"/>
        <v>0.3892433448802568</v>
      </c>
      <c r="AV58">
        <f t="shared" si="22"/>
        <v>0.28211214904165383</v>
      </c>
      <c r="AW58">
        <f t="shared" si="22"/>
        <v>0.2106913518159188</v>
      </c>
      <c r="AX58">
        <f t="shared" si="22"/>
        <v>0.10356015597731583</v>
      </c>
      <c r="AY58">
        <f t="shared" si="22"/>
        <v>3.2139358751580804E-2</v>
      </c>
      <c r="AZ58">
        <f t="shared" si="22"/>
        <v>-7.4991837087021729E-2</v>
      </c>
      <c r="BA58">
        <f t="shared" si="22"/>
        <v>-0.14641263431275719</v>
      </c>
      <c r="BB58">
        <f t="shared" si="22"/>
        <v>-0.25354383015135973</v>
      </c>
      <c r="BC58">
        <f t="shared" si="22"/>
        <v>-0.30710942807066122</v>
      </c>
      <c r="BD58">
        <f t="shared" si="22"/>
        <v>-0.32496462737709519</v>
      </c>
      <c r="BE58">
        <f t="shared" si="22"/>
        <v>-0.39638542460283022</v>
      </c>
      <c r="BF58">
        <f t="shared" si="22"/>
        <v>-0.43209582321569773</v>
      </c>
      <c r="BG58">
        <f t="shared" si="22"/>
        <v>-0.50351662044143275</v>
      </c>
      <c r="BH58">
        <f t="shared" si="22"/>
        <v>-0.68206861350577075</v>
      </c>
      <c r="BI58">
        <f t="shared" si="22"/>
        <v>-0.71777901211863826</v>
      </c>
      <c r="BJ58">
        <f t="shared" si="22"/>
        <v>-0.86062060657010875</v>
      </c>
      <c r="BK58">
        <f t="shared" si="21"/>
        <v>-0.89633100518297626</v>
      </c>
      <c r="BL58">
        <f t="shared" si="21"/>
        <v>-0.93204140379584421</v>
      </c>
      <c r="BM58">
        <f t="shared" si="21"/>
        <v>-1.0034622010215792</v>
      </c>
      <c r="BN58">
        <f t="shared" si="21"/>
        <v>-1.2534349913116523</v>
      </c>
      <c r="BO58">
        <f t="shared" si="21"/>
        <v>-1.2677191507567995</v>
      </c>
      <c r="BP58">
        <f t="shared" si="21"/>
        <v>-1.3962765857631223</v>
      </c>
      <c r="BQ58">
        <f t="shared" si="21"/>
        <v>-1.5748285788274603</v>
      </c>
      <c r="BR58">
        <f t="shared" si="21"/>
        <v>-1.7533805718917983</v>
      </c>
      <c r="BS58" s="48">
        <v>-1.5534023396597401</v>
      </c>
      <c r="BT58" s="48">
        <v>0.59552360785656899</v>
      </c>
      <c r="BU58" s="53">
        <f t="shared" si="17"/>
        <v>-3.5710398612867587E-3</v>
      </c>
      <c r="BV58" s="117">
        <f t="shared" si="18"/>
        <v>2.7104192547166499</v>
      </c>
      <c r="CA58">
        <f t="shared" si="6"/>
        <v>6.8968864825765195</v>
      </c>
      <c r="CB58">
        <f t="shared" si="7"/>
        <v>0.61797943093517493</v>
      </c>
      <c r="CC58">
        <f t="shared" si="8"/>
        <v>1.4241991028109031</v>
      </c>
      <c r="CD58">
        <f t="shared" si="9"/>
        <v>0.69699351328661696</v>
      </c>
      <c r="CE58">
        <f t="shared" si="10"/>
        <v>2.5816883159292701</v>
      </c>
      <c r="CF58">
        <f t="shared" si="11"/>
        <v>3.1068046793194801</v>
      </c>
      <c r="CH58" s="127">
        <v>45.005470283349403</v>
      </c>
      <c r="CI58" s="127">
        <v>4.0326102198341696</v>
      </c>
      <c r="CJ58" s="127">
        <v>9.2935776978576392</v>
      </c>
      <c r="CK58" s="127">
        <v>4.54821475301266</v>
      </c>
      <c r="CL58" s="127">
        <v>16.846746292976398</v>
      </c>
      <c r="CM58" s="127">
        <v>20.2733807529697</v>
      </c>
      <c r="CO58" s="69"/>
    </row>
    <row r="59" spans="1:93" x14ac:dyDescent="0.25">
      <c r="A59" s="47">
        <v>53</v>
      </c>
      <c r="B59" s="47">
        <v>999999492</v>
      </c>
      <c r="C59" s="47">
        <v>0.72567000078545196</v>
      </c>
      <c r="D59" s="47" t="s">
        <v>95</v>
      </c>
      <c r="E59" s="47" t="s">
        <v>11</v>
      </c>
      <c r="F59" s="47" t="s">
        <v>42</v>
      </c>
      <c r="G59" s="47" t="s">
        <v>97</v>
      </c>
      <c r="H59" s="47"/>
      <c r="I59" s="47"/>
      <c r="J59" s="48">
        <v>-2.5119898505073799</v>
      </c>
      <c r="K59" s="48">
        <v>-3.1816787856822102</v>
      </c>
      <c r="L59" s="48">
        <v>3.82545662469016</v>
      </c>
      <c r="M59" s="53">
        <v>2.3580885565098799</v>
      </c>
      <c r="N59" s="53">
        <v>-0.219104951024468</v>
      </c>
      <c r="O59" s="53">
        <v>1.5490817661701499</v>
      </c>
      <c r="P59" s="53">
        <v>-1.8198533601561999</v>
      </c>
      <c r="Q59" s="48">
        <v>-0.208753545252061</v>
      </c>
      <c r="R59" s="48">
        <v>-0.91292893916193196</v>
      </c>
      <c r="S59" s="48">
        <v>-6.5229414525560303E-2</v>
      </c>
      <c r="T59" s="48">
        <v>1.18691189893955</v>
      </c>
      <c r="U59" s="48">
        <v>0.620000211545918</v>
      </c>
      <c r="V59" s="48">
        <v>0.148973707810901</v>
      </c>
      <c r="W59" s="48">
        <v>-0.76897391935681902</v>
      </c>
      <c r="X59" s="48">
        <v>0.82525231304186897</v>
      </c>
      <c r="Y59" s="48">
        <v>-0.15142472684326899</v>
      </c>
      <c r="Z59" s="48">
        <v>0.10196793678534399</v>
      </c>
      <c r="AA59" s="48">
        <v>-0.57741233959583904</v>
      </c>
      <c r="AB59" s="48">
        <v>-0.19838318338809399</v>
      </c>
      <c r="AC59" s="83">
        <v>0.39492333418394499</v>
      </c>
      <c r="AD59" s="48">
        <v>-0.368103409560541</v>
      </c>
      <c r="AE59" s="48">
        <v>1.2595261368423001</v>
      </c>
      <c r="AF59" s="48">
        <v>-1.2863460614657001</v>
      </c>
      <c r="AG59" s="48">
        <v>7.1191119885462699</v>
      </c>
      <c r="AH59">
        <f t="shared" si="2"/>
        <v>6.6936018467021254</v>
      </c>
      <c r="AI59">
        <f t="shared" si="20"/>
        <v>6.2026286061127278</v>
      </c>
      <c r="AJ59">
        <f t="shared" si="19"/>
        <v>5.0570243780707997</v>
      </c>
      <c r="AK59">
        <f t="shared" si="19"/>
        <v>4.8933666312076669</v>
      </c>
      <c r="AL59">
        <f t="shared" si="19"/>
        <v>4.5660511374814012</v>
      </c>
      <c r="AM59">
        <f t="shared" si="23"/>
        <v>4.2387356437551365</v>
      </c>
      <c r="AN59">
        <f t="shared" si="23"/>
        <v>3.9114201500288708</v>
      </c>
      <c r="AO59">
        <f t="shared" si="23"/>
        <v>3.4204469094394732</v>
      </c>
      <c r="AP59">
        <f t="shared" si="23"/>
        <v>3.2567891625763412</v>
      </c>
      <c r="AQ59">
        <f t="shared" si="23"/>
        <v>2.9294736688500755</v>
      </c>
      <c r="AR59">
        <f t="shared" si="23"/>
        <v>2.6021581751238099</v>
      </c>
      <c r="AS59">
        <f t="shared" si="23"/>
        <v>2.4385004282606779</v>
      </c>
      <c r="AT59">
        <f t="shared" si="23"/>
        <v>2.2748426813975442</v>
      </c>
      <c r="AU59">
        <f t="shared" si="22"/>
        <v>1.7838694408081466</v>
      </c>
      <c r="AV59">
        <f t="shared" si="22"/>
        <v>1.292896200218749</v>
      </c>
      <c r="AW59">
        <f t="shared" si="22"/>
        <v>0.96558070649248329</v>
      </c>
      <c r="AX59">
        <f t="shared" si="22"/>
        <v>0.47460746590308567</v>
      </c>
      <c r="AY59">
        <f t="shared" si="22"/>
        <v>0.14729197217682</v>
      </c>
      <c r="AZ59">
        <f t="shared" si="22"/>
        <v>-0.34368126841257762</v>
      </c>
      <c r="BA59">
        <f t="shared" si="22"/>
        <v>-0.67099676213884329</v>
      </c>
      <c r="BB59">
        <f t="shared" si="22"/>
        <v>-1.1619700027282409</v>
      </c>
      <c r="BC59">
        <f t="shared" si="22"/>
        <v>-1.4074566230229397</v>
      </c>
      <c r="BD59">
        <f t="shared" si="22"/>
        <v>-1.4892854964545066</v>
      </c>
      <c r="BE59">
        <f t="shared" si="22"/>
        <v>-1.8166009901807705</v>
      </c>
      <c r="BF59">
        <f t="shared" si="22"/>
        <v>-1.9802587370439042</v>
      </c>
      <c r="BG59">
        <f t="shared" si="22"/>
        <v>-2.3075742307701681</v>
      </c>
      <c r="BH59">
        <f t="shared" si="22"/>
        <v>-3.1258629650858314</v>
      </c>
      <c r="BI59">
        <f t="shared" si="22"/>
        <v>-3.2895207119489651</v>
      </c>
      <c r="BJ59">
        <f t="shared" si="22"/>
        <v>-3.9441516994014947</v>
      </c>
      <c r="BK59">
        <f t="shared" si="21"/>
        <v>-4.1078094462646284</v>
      </c>
      <c r="BL59">
        <f t="shared" si="21"/>
        <v>-4.2714671931277621</v>
      </c>
      <c r="BM59">
        <f t="shared" si="21"/>
        <v>-4.598782686854026</v>
      </c>
      <c r="BN59">
        <f t="shared" si="21"/>
        <v>-5.744386914895955</v>
      </c>
      <c r="BO59">
        <f t="shared" si="21"/>
        <v>-5.8098500136412063</v>
      </c>
      <c r="BP59">
        <f t="shared" si="21"/>
        <v>-6.3990179023484863</v>
      </c>
      <c r="BQ59">
        <f t="shared" si="21"/>
        <v>-7.2173066366641478</v>
      </c>
      <c r="BR59">
        <f t="shared" si="21"/>
        <v>-8.0355953709798094</v>
      </c>
      <c r="BS59" s="48">
        <v>-7.1191119885462699</v>
      </c>
      <c r="BT59" s="48">
        <v>1.3430424693960099</v>
      </c>
      <c r="BU59" s="53">
        <f t="shared" si="17"/>
        <v>-1.6365774686313263E-2</v>
      </c>
      <c r="BV59" s="117">
        <f t="shared" si="18"/>
        <v>12.421622986911768</v>
      </c>
      <c r="CA59">
        <f t="shared" si="6"/>
        <v>7.0071354103723706</v>
      </c>
      <c r="CB59">
        <f t="shared" si="7"/>
        <v>2.0998408381014819</v>
      </c>
      <c r="CC59">
        <f t="shared" si="8"/>
        <v>1.388974130902737</v>
      </c>
      <c r="CD59">
        <f t="shared" si="9"/>
        <v>1.402664652637708</v>
      </c>
      <c r="CE59">
        <f t="shared" si="10"/>
        <v>2.5458721983080004</v>
      </c>
      <c r="CF59">
        <f t="shared" si="11"/>
        <v>14.23822397709254</v>
      </c>
      <c r="CH59" s="127">
        <v>24.429822410096801</v>
      </c>
      <c r="CI59" s="127">
        <v>7.3209287048103304</v>
      </c>
      <c r="CJ59" s="127">
        <v>4.8425482544469798</v>
      </c>
      <c r="CK59" s="127">
        <v>4.8902791737313196</v>
      </c>
      <c r="CL59" s="127">
        <v>8.8759817016526004</v>
      </c>
      <c r="CM59" s="127">
        <v>49.640439755262001</v>
      </c>
      <c r="CO59" s="69"/>
    </row>
    <row r="60" spans="1:93" x14ac:dyDescent="0.25">
      <c r="A60" s="47">
        <v>54</v>
      </c>
      <c r="B60" s="47">
        <v>999999493</v>
      </c>
      <c r="C60" s="47">
        <v>0.68201508004723699</v>
      </c>
      <c r="D60" s="47" t="s">
        <v>88</v>
      </c>
      <c r="E60" s="47" t="s">
        <v>38</v>
      </c>
      <c r="F60" s="47" t="s">
        <v>42</v>
      </c>
      <c r="G60" s="47" t="s">
        <v>97</v>
      </c>
      <c r="H60" s="47"/>
      <c r="I60" s="47"/>
      <c r="J60" s="48">
        <v>3.2785477426151601</v>
      </c>
      <c r="K60" s="48">
        <v>-1.53705025898243</v>
      </c>
      <c r="L60" s="48">
        <v>-0.45145239094234302</v>
      </c>
      <c r="M60" s="53">
        <v>-2.2823781815269299</v>
      </c>
      <c r="N60" s="53">
        <v>2.8965450600265399</v>
      </c>
      <c r="O60" s="53">
        <v>0.39940841448875902</v>
      </c>
      <c r="P60" s="53">
        <v>-2.30362038567884</v>
      </c>
      <c r="Q60" s="48">
        <v>-0.80297022754976</v>
      </c>
      <c r="R60" s="48">
        <v>0.60577416461483502</v>
      </c>
      <c r="S60" s="48">
        <v>0.69718485528847596</v>
      </c>
      <c r="T60" s="48">
        <v>-0.49998879235355997</v>
      </c>
      <c r="U60" s="48">
        <v>0.74155828169180504</v>
      </c>
      <c r="V60" s="48">
        <v>-0.87731445914791595</v>
      </c>
      <c r="W60" s="48">
        <v>0.13575617745611099</v>
      </c>
      <c r="X60" s="48">
        <v>-0.15922205194446601</v>
      </c>
      <c r="Y60" s="48">
        <v>-0.59846058705961602</v>
      </c>
      <c r="Z60" s="48">
        <v>0.46556461066392302</v>
      </c>
      <c r="AA60" s="48">
        <v>8.8249112038716507E-2</v>
      </c>
      <c r="AB60" s="48">
        <v>0.203868916301431</v>
      </c>
      <c r="AC60" s="83">
        <v>0.10311704488572999</v>
      </c>
      <c r="AD60" s="48">
        <v>-0.26773021307350098</v>
      </c>
      <c r="AE60" s="48">
        <v>0.54456053709025998</v>
      </c>
      <c r="AF60" s="48">
        <v>-0.37994736890248498</v>
      </c>
      <c r="AG60" s="48">
        <v>3.40472766055758</v>
      </c>
      <c r="AH60">
        <f t="shared" si="2"/>
        <v>3.2012266969380461</v>
      </c>
      <c r="AI60">
        <f t="shared" si="20"/>
        <v>2.9664178927616613</v>
      </c>
      <c r="AJ60">
        <f t="shared" si="19"/>
        <v>2.4185306830167632</v>
      </c>
      <c r="AK60">
        <f t="shared" si="19"/>
        <v>2.340261081624635</v>
      </c>
      <c r="AL60">
        <f t="shared" si="19"/>
        <v>2.1837218788403785</v>
      </c>
      <c r="AM60">
        <f t="shared" si="23"/>
        <v>2.027182676056122</v>
      </c>
      <c r="AN60">
        <f t="shared" si="23"/>
        <v>1.8706434732718655</v>
      </c>
      <c r="AO60">
        <f t="shared" si="23"/>
        <v>1.6358346690954804</v>
      </c>
      <c r="AP60">
        <f t="shared" si="23"/>
        <v>1.5575650677033526</v>
      </c>
      <c r="AQ60">
        <f t="shared" si="23"/>
        <v>1.4010258649190961</v>
      </c>
      <c r="AR60">
        <f t="shared" si="23"/>
        <v>1.2444866621348387</v>
      </c>
      <c r="AS60">
        <f t="shared" si="23"/>
        <v>1.1662170607427109</v>
      </c>
      <c r="AT60">
        <f t="shared" si="23"/>
        <v>1.0879474593505822</v>
      </c>
      <c r="AU60">
        <f t="shared" si="22"/>
        <v>0.85313865517419796</v>
      </c>
      <c r="AV60">
        <f t="shared" si="22"/>
        <v>0.61832985099781279</v>
      </c>
      <c r="AW60">
        <f t="shared" si="22"/>
        <v>0.46179064821355631</v>
      </c>
      <c r="AX60">
        <f t="shared" si="22"/>
        <v>0.22698184403717114</v>
      </c>
      <c r="AY60">
        <f t="shared" si="22"/>
        <v>7.0442641252914662E-2</v>
      </c>
      <c r="AZ60">
        <f t="shared" si="22"/>
        <v>-0.16436616292346962</v>
      </c>
      <c r="BA60">
        <f t="shared" si="22"/>
        <v>-0.3209053657077261</v>
      </c>
      <c r="BB60">
        <f t="shared" si="22"/>
        <v>-0.55571416988411126</v>
      </c>
      <c r="BC60">
        <f t="shared" si="22"/>
        <v>-0.67311857197230385</v>
      </c>
      <c r="BD60">
        <f t="shared" si="22"/>
        <v>-0.71225337266836775</v>
      </c>
      <c r="BE60">
        <f t="shared" si="22"/>
        <v>-0.86879257545262423</v>
      </c>
      <c r="BF60">
        <f t="shared" si="22"/>
        <v>-0.94706217684475291</v>
      </c>
      <c r="BG60">
        <f t="shared" si="22"/>
        <v>-1.1036013796290094</v>
      </c>
      <c r="BH60">
        <f t="shared" si="22"/>
        <v>-1.494949386589651</v>
      </c>
      <c r="BI60">
        <f t="shared" si="22"/>
        <v>-1.5732189879817788</v>
      </c>
      <c r="BJ60">
        <f t="shared" si="22"/>
        <v>-1.8862973935502918</v>
      </c>
      <c r="BK60">
        <f t="shared" si="21"/>
        <v>-1.9645669949424205</v>
      </c>
      <c r="BL60">
        <f t="shared" si="21"/>
        <v>-2.0428365963345483</v>
      </c>
      <c r="BM60">
        <f t="shared" si="21"/>
        <v>-2.1993757991188048</v>
      </c>
      <c r="BN60">
        <f t="shared" si="21"/>
        <v>-2.7472630088637029</v>
      </c>
      <c r="BO60">
        <f t="shared" si="21"/>
        <v>-2.7785708494205537</v>
      </c>
      <c r="BP60">
        <f t="shared" si="21"/>
        <v>-3.0603414144322159</v>
      </c>
      <c r="BQ60">
        <f t="shared" si="21"/>
        <v>-3.4516894213928584</v>
      </c>
      <c r="BR60">
        <f t="shared" si="21"/>
        <v>-3.8430374283534992</v>
      </c>
      <c r="BS60" s="48">
        <v>-3.40472766055758</v>
      </c>
      <c r="BT60" s="48">
        <v>3.086770823118</v>
      </c>
      <c r="BU60" s="53">
        <f t="shared" si="17"/>
        <v>-7.8269601392128279E-3</v>
      </c>
      <c r="BV60" s="117">
        <f t="shared" si="18"/>
        <v>5.9406627456625358</v>
      </c>
      <c r="CA60">
        <f t="shared" si="6"/>
        <v>5.5821681282940006</v>
      </c>
      <c r="CB60">
        <f t="shared" si="7"/>
        <v>1.500155082838236</v>
      </c>
      <c r="CC60">
        <f t="shared" si="8"/>
        <v>1.618872740839721</v>
      </c>
      <c r="CD60">
        <f t="shared" si="9"/>
        <v>1.0640251977235391</v>
      </c>
      <c r="CE60">
        <f t="shared" si="10"/>
        <v>0.92450790599274502</v>
      </c>
      <c r="CF60">
        <f t="shared" si="11"/>
        <v>6.8094553211151601</v>
      </c>
      <c r="CH60" s="127">
        <v>31.899590335728</v>
      </c>
      <c r="CI60" s="127">
        <v>8.5727143079126193</v>
      </c>
      <c r="CJ60" s="127">
        <v>9.2511325441297103</v>
      </c>
      <c r="CK60" s="127">
        <v>6.0804273777124802</v>
      </c>
      <c r="CL60" s="127">
        <v>5.2831485518734</v>
      </c>
      <c r="CM60" s="127">
        <v>38.9129868826438</v>
      </c>
      <c r="CO60" s="69"/>
    </row>
    <row r="61" spans="1:93" x14ac:dyDescent="0.25">
      <c r="A61" s="47">
        <v>55</v>
      </c>
      <c r="B61" s="47">
        <v>999999494</v>
      </c>
      <c r="C61" s="47">
        <v>0.74659217900423003</v>
      </c>
      <c r="D61" s="47" t="s">
        <v>95</v>
      </c>
      <c r="E61" s="47" t="s">
        <v>11</v>
      </c>
      <c r="F61" s="47" t="s">
        <v>42</v>
      </c>
      <c r="G61" s="47" t="s">
        <v>97</v>
      </c>
      <c r="H61" s="47"/>
      <c r="I61" s="47"/>
      <c r="J61" s="48">
        <v>3.4372495182549399</v>
      </c>
      <c r="K61" s="48">
        <v>-2.6838008996145999</v>
      </c>
      <c r="L61" s="48">
        <v>2.8826183075809402</v>
      </c>
      <c r="M61" s="53">
        <v>-0.96686580215218798</v>
      </c>
      <c r="N61" s="53">
        <v>2.3375920357324298</v>
      </c>
      <c r="O61" s="53">
        <v>-1.08881361273813</v>
      </c>
      <c r="P61" s="53">
        <v>-3.9179795470633598</v>
      </c>
      <c r="Q61" s="48">
        <v>-0.88978353797704002</v>
      </c>
      <c r="R61" s="48">
        <v>-0.672093203422229</v>
      </c>
      <c r="S61" s="48">
        <v>-0.14813406058509199</v>
      </c>
      <c r="T61" s="48">
        <v>1.7100108019843401</v>
      </c>
      <c r="U61" s="48">
        <v>-0.183158739820309</v>
      </c>
      <c r="V61" s="48">
        <v>0.224649964433179</v>
      </c>
      <c r="W61" s="48">
        <v>-4.14912246128709E-2</v>
      </c>
      <c r="X61" s="48">
        <v>0.77135569987071795</v>
      </c>
      <c r="Y61" s="48">
        <v>0.235847858247273</v>
      </c>
      <c r="Z61" s="48">
        <v>0.12727655408959701</v>
      </c>
      <c r="AA61" s="48">
        <v>-0.31217449385064</v>
      </c>
      <c r="AB61" s="48">
        <v>-0.82230561835694405</v>
      </c>
      <c r="AC61" s="83">
        <v>-0.221393137800761</v>
      </c>
      <c r="AD61" s="48">
        <v>-0.41984679668647001</v>
      </c>
      <c r="AE61" s="48">
        <v>0.67438156095060897</v>
      </c>
      <c r="AF61" s="48">
        <v>-3.3141626463400298E-2</v>
      </c>
      <c r="AG61" s="48">
        <v>3.04936453119377</v>
      </c>
      <c r="AH61">
        <f t="shared" si="2"/>
        <v>2.867103662662648</v>
      </c>
      <c r="AI61">
        <f t="shared" si="20"/>
        <v>2.6568026605113535</v>
      </c>
      <c r="AJ61">
        <f t="shared" si="19"/>
        <v>2.166100322158333</v>
      </c>
      <c r="AK61">
        <f t="shared" si="19"/>
        <v>2.0959999881079017</v>
      </c>
      <c r="AL61">
        <f t="shared" si="19"/>
        <v>1.9557993200070385</v>
      </c>
      <c r="AM61">
        <f t="shared" si="23"/>
        <v>1.8155986519061753</v>
      </c>
      <c r="AN61">
        <f t="shared" si="23"/>
        <v>1.6753979838053126</v>
      </c>
      <c r="AO61">
        <f t="shared" si="23"/>
        <v>1.465096981654018</v>
      </c>
      <c r="AP61">
        <f t="shared" si="23"/>
        <v>1.3949966476035867</v>
      </c>
      <c r="AQ61">
        <f t="shared" si="23"/>
        <v>1.2547959795027239</v>
      </c>
      <c r="AR61">
        <f t="shared" si="23"/>
        <v>1.1145953114018603</v>
      </c>
      <c r="AS61">
        <f t="shared" si="23"/>
        <v>1.0444949773514294</v>
      </c>
      <c r="AT61">
        <f t="shared" si="23"/>
        <v>0.97439464330099756</v>
      </c>
      <c r="AU61">
        <f t="shared" si="22"/>
        <v>0.76409364114970302</v>
      </c>
      <c r="AV61">
        <f t="shared" si="22"/>
        <v>0.55379263899840847</v>
      </c>
      <c r="AW61">
        <f t="shared" si="22"/>
        <v>0.41359197089754574</v>
      </c>
      <c r="AX61">
        <f t="shared" si="22"/>
        <v>0.20329096874625119</v>
      </c>
      <c r="AY61">
        <f t="shared" si="22"/>
        <v>6.3090300645388453E-2</v>
      </c>
      <c r="AZ61">
        <f t="shared" si="22"/>
        <v>-0.14721070150590609</v>
      </c>
      <c r="BA61">
        <f t="shared" si="22"/>
        <v>-0.28741136960676972</v>
      </c>
      <c r="BB61">
        <f t="shared" si="22"/>
        <v>-0.49771237175806426</v>
      </c>
      <c r="BC61">
        <f t="shared" si="22"/>
        <v>-0.60286287283371109</v>
      </c>
      <c r="BD61">
        <f t="shared" si="22"/>
        <v>-0.637913039858927</v>
      </c>
      <c r="BE61">
        <f t="shared" si="22"/>
        <v>-0.77811370795978974</v>
      </c>
      <c r="BF61">
        <f t="shared" si="22"/>
        <v>-0.84821404201022155</v>
      </c>
      <c r="BG61">
        <f t="shared" si="22"/>
        <v>-0.98841471011108428</v>
      </c>
      <c r="BH61">
        <f t="shared" si="22"/>
        <v>-1.3389163803632416</v>
      </c>
      <c r="BI61">
        <f t="shared" si="22"/>
        <v>-1.4090167144136734</v>
      </c>
      <c r="BJ61">
        <f t="shared" si="22"/>
        <v>-1.6894180506153997</v>
      </c>
      <c r="BK61">
        <f t="shared" si="21"/>
        <v>-1.7595183846658307</v>
      </c>
      <c r="BL61">
        <f t="shared" si="21"/>
        <v>-1.8296187187162625</v>
      </c>
      <c r="BM61">
        <f t="shared" si="21"/>
        <v>-1.9698193868171252</v>
      </c>
      <c r="BN61">
        <f t="shared" si="21"/>
        <v>-2.4605217251701461</v>
      </c>
      <c r="BO61">
        <f t="shared" si="21"/>
        <v>-2.4885618587903187</v>
      </c>
      <c r="BP61">
        <f t="shared" si="21"/>
        <v>-2.7409230613718725</v>
      </c>
      <c r="BQ61">
        <f t="shared" si="21"/>
        <v>-3.0914247316240298</v>
      </c>
      <c r="BR61">
        <f t="shared" si="21"/>
        <v>-3.441926401876187</v>
      </c>
      <c r="BS61" s="48">
        <v>-3.04936453119377</v>
      </c>
      <c r="BT61" s="48">
        <v>1.7053534622239599</v>
      </c>
      <c r="BU61" s="53">
        <f t="shared" si="17"/>
        <v>-7.0100334050431498E-3</v>
      </c>
      <c r="BV61" s="117">
        <f t="shared" si="18"/>
        <v>5.3206153544277504</v>
      </c>
      <c r="CA61">
        <f t="shared" si="6"/>
        <v>7.3552290653182997</v>
      </c>
      <c r="CB61">
        <f t="shared" si="7"/>
        <v>2.5997943399613801</v>
      </c>
      <c r="CC61">
        <f t="shared" si="8"/>
        <v>0.40780870425348803</v>
      </c>
      <c r="CD61">
        <f t="shared" si="9"/>
        <v>1.593661318227662</v>
      </c>
      <c r="CE61">
        <f t="shared" si="10"/>
        <v>1.094228357637079</v>
      </c>
      <c r="CF61">
        <f t="shared" si="11"/>
        <v>6.0987290623875401</v>
      </c>
      <c r="CH61" s="127">
        <v>38.409608316099003</v>
      </c>
      <c r="CI61" s="127">
        <v>13.5763388758589</v>
      </c>
      <c r="CJ61" s="127">
        <v>2.1296104389366799</v>
      </c>
      <c r="CK61" s="127">
        <v>8.3222298691242198</v>
      </c>
      <c r="CL61" s="127">
        <v>5.7141500627607904</v>
      </c>
      <c r="CM61" s="127">
        <v>31.848062437220399</v>
      </c>
      <c r="CO61" s="69"/>
    </row>
    <row r="62" spans="1:93" x14ac:dyDescent="0.25">
      <c r="A62" s="47">
        <v>56</v>
      </c>
      <c r="B62" s="47">
        <v>999999495</v>
      </c>
      <c r="C62" s="47">
        <v>0.717108283313734</v>
      </c>
      <c r="D62" s="47" t="s">
        <v>86</v>
      </c>
      <c r="E62" s="47" t="s">
        <v>11</v>
      </c>
      <c r="F62" s="47" t="s">
        <v>42</v>
      </c>
      <c r="G62" s="47" t="s">
        <v>97</v>
      </c>
      <c r="H62" s="47"/>
      <c r="I62" s="47"/>
      <c r="J62" s="48">
        <v>1.3534742301495699</v>
      </c>
      <c r="K62" s="48">
        <v>-2.6947397370371902</v>
      </c>
      <c r="L62" s="48">
        <v>4.0130742571815796</v>
      </c>
      <c r="M62" s="53">
        <v>-1.0147867178711301</v>
      </c>
      <c r="N62" s="53">
        <v>-1.7108574514630299</v>
      </c>
      <c r="O62" s="53">
        <v>2.3022459283999899</v>
      </c>
      <c r="P62" s="53">
        <v>-2.24841050935974</v>
      </c>
      <c r="Q62" s="48">
        <v>-0.72846060932006396</v>
      </c>
      <c r="R62" s="48">
        <v>-0.73429588008436297</v>
      </c>
      <c r="S62" s="48">
        <v>-0.234418857413563</v>
      </c>
      <c r="T62" s="48">
        <v>1.69717534681799</v>
      </c>
      <c r="U62" s="48">
        <v>0.17440061856468</v>
      </c>
      <c r="V62" s="48">
        <v>-0.490315035023</v>
      </c>
      <c r="W62" s="48">
        <v>0.31591441645832302</v>
      </c>
      <c r="X62" s="48">
        <v>0.15908531083018801</v>
      </c>
      <c r="Y62" s="48">
        <v>-0.25836895121035602</v>
      </c>
      <c r="Z62" s="48">
        <v>0.36495420305363202</v>
      </c>
      <c r="AA62" s="48">
        <v>-0.143535675775077</v>
      </c>
      <c r="AB62" s="48">
        <v>-0.12213488689839699</v>
      </c>
      <c r="AC62" s="83">
        <v>1.09915389642059</v>
      </c>
      <c r="AD62" s="48">
        <v>-0.57515126865376898</v>
      </c>
      <c r="AE62" s="48">
        <v>0.55369035926947296</v>
      </c>
      <c r="AF62" s="48">
        <v>-1.0776929870363099</v>
      </c>
      <c r="AG62" s="48">
        <v>7.7951811904013404</v>
      </c>
      <c r="AH62">
        <f t="shared" si="2"/>
        <v>7.3292623146532154</v>
      </c>
      <c r="AI62">
        <f t="shared" si="20"/>
        <v>6.791663611866916</v>
      </c>
      <c r="AJ62">
        <f t="shared" si="19"/>
        <v>5.5372666386988847</v>
      </c>
      <c r="AK62">
        <f t="shared" si="19"/>
        <v>5.3580670711034504</v>
      </c>
      <c r="AL62">
        <f t="shared" si="19"/>
        <v>4.9996679359125853</v>
      </c>
      <c r="AM62">
        <f t="shared" si="23"/>
        <v>4.6412688007217184</v>
      </c>
      <c r="AN62">
        <f t="shared" si="23"/>
        <v>4.2828696655308516</v>
      </c>
      <c r="AO62">
        <f t="shared" si="23"/>
        <v>3.7452709627445522</v>
      </c>
      <c r="AP62">
        <f t="shared" si="23"/>
        <v>3.5660713951491196</v>
      </c>
      <c r="AQ62">
        <f t="shared" si="23"/>
        <v>3.2076722599582528</v>
      </c>
      <c r="AR62">
        <f t="shared" si="23"/>
        <v>2.8492731247673877</v>
      </c>
      <c r="AS62">
        <f t="shared" si="23"/>
        <v>2.6700735571719534</v>
      </c>
      <c r="AT62">
        <f t="shared" si="23"/>
        <v>2.4908739895765208</v>
      </c>
      <c r="AU62">
        <f t="shared" si="22"/>
        <v>1.9532752867902214</v>
      </c>
      <c r="AV62">
        <f t="shared" si="22"/>
        <v>1.415676584003922</v>
      </c>
      <c r="AW62">
        <f t="shared" si="22"/>
        <v>1.057277448813057</v>
      </c>
      <c r="AX62">
        <f t="shared" si="22"/>
        <v>0.51967874602675757</v>
      </c>
      <c r="AY62">
        <f t="shared" si="22"/>
        <v>0.16127961083589071</v>
      </c>
      <c r="AZ62">
        <f t="shared" si="22"/>
        <v>-0.37631909195040869</v>
      </c>
      <c r="BA62">
        <f t="shared" si="22"/>
        <v>-0.73471822714127555</v>
      </c>
      <c r="BB62">
        <f t="shared" si="22"/>
        <v>-1.2723169299275749</v>
      </c>
      <c r="BC62">
        <f t="shared" si="22"/>
        <v>-1.5411162813207238</v>
      </c>
      <c r="BD62">
        <f t="shared" si="22"/>
        <v>-1.63071606511844</v>
      </c>
      <c r="BE62">
        <f t="shared" si="22"/>
        <v>-1.9891152003093069</v>
      </c>
      <c r="BF62">
        <f t="shared" si="22"/>
        <v>-2.1683147679047394</v>
      </c>
      <c r="BG62">
        <f t="shared" si="22"/>
        <v>-2.5267139030956045</v>
      </c>
      <c r="BH62">
        <f t="shared" si="22"/>
        <v>-3.4227117410727708</v>
      </c>
      <c r="BI62">
        <f t="shared" si="22"/>
        <v>-3.6019113086682033</v>
      </c>
      <c r="BJ62">
        <f t="shared" si="22"/>
        <v>-4.318709579049937</v>
      </c>
      <c r="BK62">
        <f t="shared" si="21"/>
        <v>-4.4979091466453696</v>
      </c>
      <c r="BL62">
        <f t="shared" si="21"/>
        <v>-4.6771087142408021</v>
      </c>
      <c r="BM62">
        <f t="shared" si="21"/>
        <v>-5.0355078494316707</v>
      </c>
      <c r="BN62">
        <f t="shared" si="21"/>
        <v>-6.2899048225997021</v>
      </c>
      <c r="BO62">
        <f t="shared" si="21"/>
        <v>-6.361584649637873</v>
      </c>
      <c r="BP62">
        <f t="shared" si="21"/>
        <v>-7.0067030929814322</v>
      </c>
      <c r="BQ62">
        <f t="shared" si="21"/>
        <v>-7.9027009309585985</v>
      </c>
      <c r="BR62">
        <f t="shared" si="21"/>
        <v>-8.7986987689357647</v>
      </c>
      <c r="BS62" s="48">
        <v>-7.7951811904013404</v>
      </c>
      <c r="BT62" s="48">
        <v>3.1157810694170198</v>
      </c>
      <c r="BU62" s="53">
        <f t="shared" si="17"/>
        <v>-1.7919956759543311E-2</v>
      </c>
      <c r="BV62" s="117">
        <f t="shared" si="18"/>
        <v>13.601247180493374</v>
      </c>
      <c r="CA62">
        <f t="shared" si="6"/>
        <v>6.7078139942187693</v>
      </c>
      <c r="CB62">
        <f t="shared" si="7"/>
        <v>2.4314712269023531</v>
      </c>
      <c r="CC62">
        <f t="shared" si="8"/>
        <v>0.80622945148132308</v>
      </c>
      <c r="CD62">
        <f t="shared" si="9"/>
        <v>0.6233231542639881</v>
      </c>
      <c r="CE62">
        <f t="shared" si="10"/>
        <v>2.1768468834568999</v>
      </c>
      <c r="CF62">
        <f t="shared" si="11"/>
        <v>15.590362380802681</v>
      </c>
      <c r="CH62" s="127">
        <v>23.672370294441901</v>
      </c>
      <c r="CI62" s="127">
        <v>8.5808412834823908</v>
      </c>
      <c r="CJ62" s="127">
        <v>2.8452431946084999</v>
      </c>
      <c r="CK62" s="127">
        <v>2.1997533821829198</v>
      </c>
      <c r="CL62" s="127">
        <v>7.6822531966310201</v>
      </c>
      <c r="CM62" s="127">
        <v>55.019538648653302</v>
      </c>
      <c r="CO62" s="69"/>
    </row>
    <row r="63" spans="1:93" x14ac:dyDescent="0.25">
      <c r="A63" s="47">
        <v>57</v>
      </c>
      <c r="B63" s="47">
        <v>999999500</v>
      </c>
      <c r="C63" s="47">
        <v>0.69057311766995499</v>
      </c>
      <c r="D63" s="47" t="s">
        <v>88</v>
      </c>
      <c r="E63" s="47" t="s">
        <v>11</v>
      </c>
      <c r="F63" s="47" t="s">
        <v>99</v>
      </c>
      <c r="G63" s="47" t="s">
        <v>97</v>
      </c>
      <c r="H63" s="47"/>
      <c r="I63" s="47"/>
      <c r="J63" s="48">
        <v>0.59766267318045796</v>
      </c>
      <c r="K63" s="48">
        <v>-2.2391123298090698</v>
      </c>
      <c r="L63" s="48">
        <v>1.6177792006845</v>
      </c>
      <c r="M63" s="53">
        <v>-0.298297790388106</v>
      </c>
      <c r="N63" s="53">
        <v>-2.1052939634905798</v>
      </c>
      <c r="O63" s="53">
        <v>2.3621226481567299</v>
      </c>
      <c r="P63" s="53">
        <v>6.5139561666113399E-2</v>
      </c>
      <c r="Q63" s="48">
        <v>-0.45538072383093903</v>
      </c>
      <c r="R63" s="48">
        <v>-0.41284894842582698</v>
      </c>
      <c r="S63" s="48">
        <v>0.40249422885270802</v>
      </c>
      <c r="T63" s="48">
        <v>0.46573544340407502</v>
      </c>
      <c r="U63" s="48">
        <v>1.1569021225773</v>
      </c>
      <c r="V63" s="48">
        <v>0.60578822043729397</v>
      </c>
      <c r="W63" s="48">
        <v>-1.7626903430145999</v>
      </c>
      <c r="X63" s="48">
        <v>0.30013923693465999</v>
      </c>
      <c r="Y63" s="48">
        <v>-0.235322625823424</v>
      </c>
      <c r="Z63" s="48">
        <v>0.232015306003866</v>
      </c>
      <c r="AA63" s="48">
        <v>-0.218326160951477</v>
      </c>
      <c r="AB63" s="48">
        <v>-7.8505756163631299E-2</v>
      </c>
      <c r="AC63" s="83">
        <v>1.07091431089398</v>
      </c>
      <c r="AD63" s="48">
        <v>-1.00829609615424</v>
      </c>
      <c r="AE63" s="48">
        <v>-0.169539709884381</v>
      </c>
      <c r="AF63" s="48">
        <v>0.106921495144642</v>
      </c>
      <c r="AG63" s="48">
        <v>9.0214850243186202</v>
      </c>
      <c r="AH63">
        <f t="shared" si="2"/>
        <v>8.4822698274627939</v>
      </c>
      <c r="AI63">
        <f t="shared" si="20"/>
        <v>7.8600984464753028</v>
      </c>
      <c r="AJ63">
        <f t="shared" si="19"/>
        <v>6.4083652241711562</v>
      </c>
      <c r="AK63">
        <f t="shared" si="19"/>
        <v>6.2009747638419928</v>
      </c>
      <c r="AL63">
        <f t="shared" si="19"/>
        <v>5.7861938431836659</v>
      </c>
      <c r="AM63">
        <f t="shared" si="23"/>
        <v>5.3714129225253391</v>
      </c>
      <c r="AN63">
        <f t="shared" si="23"/>
        <v>4.9566320018670105</v>
      </c>
      <c r="AO63">
        <f t="shared" si="23"/>
        <v>4.3344606208795202</v>
      </c>
      <c r="AP63">
        <f t="shared" si="23"/>
        <v>4.1270701605503568</v>
      </c>
      <c r="AQ63">
        <f t="shared" si="23"/>
        <v>3.7122892398920282</v>
      </c>
      <c r="AR63">
        <f t="shared" si="23"/>
        <v>3.2975083192337014</v>
      </c>
      <c r="AS63">
        <f t="shared" si="23"/>
        <v>3.0901178589045379</v>
      </c>
      <c r="AT63">
        <f t="shared" si="23"/>
        <v>2.8827273985753745</v>
      </c>
      <c r="AU63">
        <f t="shared" si="22"/>
        <v>2.2605560175878825</v>
      </c>
      <c r="AV63">
        <f t="shared" si="22"/>
        <v>1.6383846366003922</v>
      </c>
      <c r="AW63">
        <f t="shared" si="22"/>
        <v>1.2236037159420654</v>
      </c>
      <c r="AX63">
        <f t="shared" si="22"/>
        <v>0.60143233495457338</v>
      </c>
      <c r="AY63">
        <f t="shared" si="22"/>
        <v>0.18665141429624654</v>
      </c>
      <c r="AZ63">
        <f t="shared" si="22"/>
        <v>-0.43551996669124549</v>
      </c>
      <c r="BA63">
        <f t="shared" si="22"/>
        <v>-0.85030088734957232</v>
      </c>
      <c r="BB63">
        <f t="shared" si="22"/>
        <v>-1.4724722683370643</v>
      </c>
      <c r="BC63">
        <f t="shared" si="22"/>
        <v>-1.7835579588308086</v>
      </c>
      <c r="BD63">
        <f t="shared" si="22"/>
        <v>-1.8872531889953912</v>
      </c>
      <c r="BE63">
        <f t="shared" si="22"/>
        <v>-2.302034109653718</v>
      </c>
      <c r="BF63">
        <f t="shared" si="22"/>
        <v>-2.5094245699828832</v>
      </c>
      <c r="BG63">
        <f t="shared" si="22"/>
        <v>-2.92420549064121</v>
      </c>
      <c r="BH63">
        <f t="shared" si="22"/>
        <v>-3.9611577922870289</v>
      </c>
      <c r="BI63">
        <f t="shared" si="22"/>
        <v>-4.1685482526161906</v>
      </c>
      <c r="BJ63">
        <f t="shared" si="22"/>
        <v>-4.9981100939328442</v>
      </c>
      <c r="BK63">
        <f t="shared" si="21"/>
        <v>-5.2055005542620094</v>
      </c>
      <c r="BL63">
        <f t="shared" si="21"/>
        <v>-5.4128910145911746</v>
      </c>
      <c r="BM63">
        <f t="shared" si="21"/>
        <v>-5.8276719352495014</v>
      </c>
      <c r="BN63">
        <f t="shared" si="21"/>
        <v>-7.2794051575536471</v>
      </c>
      <c r="BO63">
        <f t="shared" si="21"/>
        <v>-7.3623613416853111</v>
      </c>
      <c r="BP63">
        <f t="shared" si="21"/>
        <v>-8.1089669988703008</v>
      </c>
      <c r="BQ63">
        <f t="shared" si="21"/>
        <v>-9.1459193005161197</v>
      </c>
      <c r="BR63">
        <f t="shared" si="21"/>
        <v>-10.182871602161939</v>
      </c>
      <c r="BS63" s="48">
        <v>-9.0214850243186202</v>
      </c>
      <c r="BT63" s="48">
        <v>0.801799184180498</v>
      </c>
      <c r="BU63" s="53">
        <f t="shared" si="17"/>
        <v>-2.0739046032916368E-2</v>
      </c>
      <c r="BV63" s="117">
        <f t="shared" si="18"/>
        <v>15.740935938983522</v>
      </c>
      <c r="CA63">
        <f t="shared" si="6"/>
        <v>4.6012349779657997</v>
      </c>
      <c r="CB63">
        <f t="shared" si="7"/>
        <v>0.9211161672350141</v>
      </c>
      <c r="CC63">
        <f t="shared" si="8"/>
        <v>2.9195924655918999</v>
      </c>
      <c r="CD63">
        <f t="shared" si="9"/>
        <v>0.53546186275808405</v>
      </c>
      <c r="CE63">
        <f t="shared" si="10"/>
        <v>2.0792104070482198</v>
      </c>
      <c r="CF63">
        <f t="shared" si="11"/>
        <v>18.04297004863724</v>
      </c>
      <c r="CH63" s="127">
        <v>15.8120290410832</v>
      </c>
      <c r="CI63" s="127">
        <v>3.1653926948478399</v>
      </c>
      <c r="CJ63" s="127">
        <v>10.033106562724599</v>
      </c>
      <c r="CK63" s="127">
        <v>1.84010131298847</v>
      </c>
      <c r="CL63" s="127">
        <v>7.1451546152732197</v>
      </c>
      <c r="CM63" s="127">
        <v>62.004215773082599</v>
      </c>
      <c r="CO63" s="69"/>
    </row>
    <row r="64" spans="1:93" x14ac:dyDescent="0.25">
      <c r="A64" s="47">
        <v>58</v>
      </c>
      <c r="B64" s="47">
        <v>999999501</v>
      </c>
      <c r="C64" s="47">
        <v>0.65473823743956605</v>
      </c>
      <c r="D64" s="47" t="s">
        <v>86</v>
      </c>
      <c r="E64" s="47" t="s">
        <v>38</v>
      </c>
      <c r="F64" s="47" t="s">
        <v>42</v>
      </c>
      <c r="G64" s="47" t="s">
        <v>97</v>
      </c>
      <c r="H64" s="47"/>
      <c r="I64" s="47"/>
      <c r="J64" s="48">
        <v>-0.93263266773430098</v>
      </c>
      <c r="K64" s="48">
        <v>-1.64058107184832</v>
      </c>
      <c r="L64" s="48">
        <v>1.3051315174645199</v>
      </c>
      <c r="M64" s="53">
        <v>-1.7792767140447101</v>
      </c>
      <c r="N64" s="53">
        <v>4.2750233987329596</v>
      </c>
      <c r="O64" s="53">
        <v>-0.64976243704163195</v>
      </c>
      <c r="P64" s="53">
        <v>-0.57790202552854697</v>
      </c>
      <c r="Q64" s="48">
        <v>-0.178072999645319</v>
      </c>
      <c r="R64" s="48">
        <v>-0.53130116229499602</v>
      </c>
      <c r="S64" s="48">
        <v>-0.17934140289415601</v>
      </c>
      <c r="T64" s="48">
        <v>0.888715564834476</v>
      </c>
      <c r="U64" s="48">
        <v>0.57888461050505602</v>
      </c>
      <c r="V64" s="48">
        <v>-0.50192063384947905</v>
      </c>
      <c r="W64" s="48">
        <v>-7.6963976655581703E-2</v>
      </c>
      <c r="X64" s="48">
        <v>0.43782510998642998</v>
      </c>
      <c r="Y64" s="48">
        <v>0.45583437412828398</v>
      </c>
      <c r="Z64" s="48">
        <v>-0.19311125597967399</v>
      </c>
      <c r="AA64" s="48">
        <v>-0.294694282063867</v>
      </c>
      <c r="AB64" s="48">
        <v>-0.40585394607118203</v>
      </c>
      <c r="AC64" s="83">
        <v>-0.37189324105604199</v>
      </c>
      <c r="AD64" s="48">
        <v>0.72566063029023997</v>
      </c>
      <c r="AE64" s="48">
        <v>-1.9346426911262E-2</v>
      </c>
      <c r="AF64" s="48">
        <v>-0.33442096232294799</v>
      </c>
      <c r="AG64" s="48">
        <v>3.6966505057297598</v>
      </c>
      <c r="AH64">
        <f t="shared" si="2"/>
        <v>3.4757012800999352</v>
      </c>
      <c r="AI64">
        <f t="shared" si="20"/>
        <v>3.2207598659116758</v>
      </c>
      <c r="AJ64">
        <f t="shared" si="19"/>
        <v>2.6258965661390707</v>
      </c>
      <c r="AK64">
        <f t="shared" si="19"/>
        <v>2.5409160947429843</v>
      </c>
      <c r="AL64">
        <f t="shared" si="19"/>
        <v>2.3709551519508114</v>
      </c>
      <c r="AM64">
        <f t="shared" si="23"/>
        <v>2.2009942091586385</v>
      </c>
      <c r="AN64">
        <f t="shared" si="23"/>
        <v>2.0310332663664656</v>
      </c>
      <c r="AO64">
        <f t="shared" si="23"/>
        <v>1.7760918521782063</v>
      </c>
      <c r="AP64">
        <f t="shared" si="23"/>
        <v>1.6911113807821199</v>
      </c>
      <c r="AQ64">
        <f t="shared" si="23"/>
        <v>1.521150437989947</v>
      </c>
      <c r="AR64">
        <f t="shared" si="23"/>
        <v>1.3511894951977741</v>
      </c>
      <c r="AS64">
        <f t="shared" si="23"/>
        <v>1.2662090238016876</v>
      </c>
      <c r="AT64">
        <f t="shared" si="23"/>
        <v>1.1812285524056012</v>
      </c>
      <c r="AU64">
        <f t="shared" si="22"/>
        <v>0.92628713821734188</v>
      </c>
      <c r="AV64">
        <f t="shared" si="22"/>
        <v>0.67134572402908255</v>
      </c>
      <c r="AW64">
        <f t="shared" si="22"/>
        <v>0.50138478123690966</v>
      </c>
      <c r="AX64">
        <f t="shared" si="22"/>
        <v>0.24644336704865033</v>
      </c>
      <c r="AY64">
        <f t="shared" si="22"/>
        <v>7.6482424256477444E-2</v>
      </c>
      <c r="AZ64">
        <f t="shared" si="22"/>
        <v>-0.17845898993178189</v>
      </c>
      <c r="BA64">
        <f t="shared" si="22"/>
        <v>-0.34841993272395477</v>
      </c>
      <c r="BB64">
        <f t="shared" si="22"/>
        <v>-0.6033613469122141</v>
      </c>
      <c r="BC64">
        <f t="shared" si="22"/>
        <v>-0.73083205400634377</v>
      </c>
      <c r="BD64">
        <f t="shared" si="22"/>
        <v>-0.77332228970438699</v>
      </c>
      <c r="BE64">
        <f t="shared" si="22"/>
        <v>-0.94328323249655988</v>
      </c>
      <c r="BF64">
        <f t="shared" si="22"/>
        <v>-1.0282637038926463</v>
      </c>
      <c r="BG64">
        <f t="shared" si="22"/>
        <v>-1.1982246466848192</v>
      </c>
      <c r="BH64">
        <f t="shared" si="22"/>
        <v>-1.6231270036652514</v>
      </c>
      <c r="BI64">
        <f t="shared" si="22"/>
        <v>-1.7081074750613379</v>
      </c>
      <c r="BJ64">
        <f t="shared" ref="BJ64:BR79" si="24">BJ$5*$BU64 + $BV64</f>
        <v>-2.0480293606456836</v>
      </c>
      <c r="BK64">
        <f t="shared" si="24"/>
        <v>-2.1330098320417701</v>
      </c>
      <c r="BL64">
        <f t="shared" si="24"/>
        <v>-2.2179903034378565</v>
      </c>
      <c r="BM64">
        <f t="shared" si="24"/>
        <v>-2.3879512462300294</v>
      </c>
      <c r="BN64">
        <f t="shared" si="24"/>
        <v>-2.9828145460026345</v>
      </c>
      <c r="BO64">
        <f t="shared" si="24"/>
        <v>-3.0168067345610687</v>
      </c>
      <c r="BP64">
        <f t="shared" si="24"/>
        <v>-3.3227364315869803</v>
      </c>
      <c r="BQ64">
        <f t="shared" si="24"/>
        <v>-3.7476387885674125</v>
      </c>
      <c r="BR64">
        <f t="shared" si="24"/>
        <v>-4.1725411455478447</v>
      </c>
      <c r="BS64" s="48">
        <v>-3.6966505057297598</v>
      </c>
      <c r="BT64" s="48">
        <v>2.4302651159450099</v>
      </c>
      <c r="BU64" s="53">
        <f t="shared" si="17"/>
        <v>-8.498047139608644E-3</v>
      </c>
      <c r="BV64" s="117">
        <f t="shared" si="18"/>
        <v>6.4500177789629607</v>
      </c>
      <c r="CA64">
        <f t="shared" si="6"/>
        <v>6.0543001127776694</v>
      </c>
      <c r="CB64">
        <f t="shared" si="7"/>
        <v>1.4200167271294721</v>
      </c>
      <c r="CC64">
        <f t="shared" si="8"/>
        <v>1.0808052443545351</v>
      </c>
      <c r="CD64">
        <f t="shared" si="9"/>
        <v>0.86168832019946606</v>
      </c>
      <c r="CE64">
        <f t="shared" si="10"/>
        <v>1.097553871346282</v>
      </c>
      <c r="CF64">
        <f t="shared" si="11"/>
        <v>7.3933010114595197</v>
      </c>
      <c r="CH64" s="127">
        <v>33.808427931040903</v>
      </c>
      <c r="CI64" s="127">
        <v>7.9296586369590001</v>
      </c>
      <c r="CJ64" s="127">
        <v>6.0354335811884399</v>
      </c>
      <c r="CK64" s="127">
        <v>4.8118406636300097</v>
      </c>
      <c r="CL64" s="127">
        <v>6.1289612785352103</v>
      </c>
      <c r="CM64" s="127">
        <v>41.285677908646498</v>
      </c>
      <c r="CO64" s="69"/>
    </row>
    <row r="65" spans="1:93" x14ac:dyDescent="0.25">
      <c r="A65" s="47">
        <v>59</v>
      </c>
      <c r="B65" s="47">
        <v>999999503</v>
      </c>
      <c r="C65" s="47">
        <v>0.65944307218926501</v>
      </c>
      <c r="D65" s="47" t="s">
        <v>87</v>
      </c>
      <c r="E65" s="47" t="s">
        <v>11</v>
      </c>
      <c r="F65" s="47" t="s">
        <v>42</v>
      </c>
      <c r="G65" s="47" t="s">
        <v>97</v>
      </c>
      <c r="H65" s="47"/>
      <c r="I65" s="47"/>
      <c r="J65" s="48">
        <v>0.90604863856278695</v>
      </c>
      <c r="K65" s="48">
        <v>-3.58627304036477</v>
      </c>
      <c r="L65" s="48">
        <v>2.5410397125778399</v>
      </c>
      <c r="M65" s="53">
        <v>1.5450223349994201</v>
      </c>
      <c r="N65" s="53">
        <v>0.77092628694286403</v>
      </c>
      <c r="O65" s="53">
        <v>0.976458933025666</v>
      </c>
      <c r="P65" s="53">
        <v>-3.1532228657439698</v>
      </c>
      <c r="Q65" s="48">
        <v>-1.04692842252995</v>
      </c>
      <c r="R65" s="48">
        <v>-1.0132543121153299</v>
      </c>
      <c r="S65" s="48">
        <v>0.615798179559924</v>
      </c>
      <c r="T65" s="48">
        <v>1.44438455508535</v>
      </c>
      <c r="U65" s="48">
        <v>-3.5695139603946602E-2</v>
      </c>
      <c r="V65" s="48">
        <v>0.37414077503515503</v>
      </c>
      <c r="W65" s="48">
        <v>-0.33844563543120898</v>
      </c>
      <c r="X65" s="48">
        <v>-0.251877855141311</v>
      </c>
      <c r="Y65" s="48">
        <v>0.96222010827775195</v>
      </c>
      <c r="Z65" s="48">
        <v>-0.43269000974632799</v>
      </c>
      <c r="AA65" s="48">
        <v>-0.19494932979733201</v>
      </c>
      <c r="AB65" s="48">
        <v>-8.2702913592793303E-2</v>
      </c>
      <c r="AC65" s="83">
        <v>0.49810331587083301</v>
      </c>
      <c r="AD65" s="48">
        <v>-0.32284033392196498</v>
      </c>
      <c r="AE65" s="48">
        <v>7.4318102328215004E-3</v>
      </c>
      <c r="AF65" s="48">
        <v>-0.18269479218168799</v>
      </c>
      <c r="AG65" s="48">
        <v>5.4218291327355104</v>
      </c>
      <c r="AH65">
        <f t="shared" si="2"/>
        <v>5.097765782273159</v>
      </c>
      <c r="AI65">
        <f t="shared" si="20"/>
        <v>4.7238465317396754</v>
      </c>
      <c r="AJ65">
        <f t="shared" si="19"/>
        <v>3.8513682804948814</v>
      </c>
      <c r="AK65">
        <f t="shared" si="19"/>
        <v>3.726728530317053</v>
      </c>
      <c r="AL65">
        <f t="shared" si="19"/>
        <v>3.4774490299613978</v>
      </c>
      <c r="AM65">
        <f t="shared" si="23"/>
        <v>3.2281695296057418</v>
      </c>
      <c r="AN65">
        <f t="shared" si="23"/>
        <v>2.9788900292500866</v>
      </c>
      <c r="AO65">
        <f t="shared" si="23"/>
        <v>2.604970778716603</v>
      </c>
      <c r="AP65">
        <f t="shared" si="23"/>
        <v>2.4803310285387745</v>
      </c>
      <c r="AQ65">
        <f t="shared" si="23"/>
        <v>2.2310515281831194</v>
      </c>
      <c r="AR65">
        <f t="shared" si="23"/>
        <v>1.9817720278274633</v>
      </c>
      <c r="AS65">
        <f t="shared" si="23"/>
        <v>1.8571322776496357</v>
      </c>
      <c r="AT65">
        <f t="shared" si="23"/>
        <v>1.7324925274718082</v>
      </c>
      <c r="AU65">
        <f t="shared" ref="AU65:BJ80" si="25">AU$5*$BU65 + $BV65</f>
        <v>1.3585732769383245</v>
      </c>
      <c r="AV65">
        <f t="shared" si="25"/>
        <v>0.98465402640484179</v>
      </c>
      <c r="AW65">
        <f t="shared" si="25"/>
        <v>0.73537452604918485</v>
      </c>
      <c r="AX65">
        <f t="shared" si="25"/>
        <v>0.36145527551570211</v>
      </c>
      <c r="AY65">
        <f t="shared" si="25"/>
        <v>0.11217577516004695</v>
      </c>
      <c r="AZ65">
        <f t="shared" si="25"/>
        <v>-0.26174347537343756</v>
      </c>
      <c r="BA65">
        <f t="shared" si="25"/>
        <v>-0.51102297572909272</v>
      </c>
      <c r="BB65">
        <f t="shared" si="25"/>
        <v>-0.88494222626257724</v>
      </c>
      <c r="BC65">
        <f t="shared" si="25"/>
        <v>-1.0719018515293186</v>
      </c>
      <c r="BD65">
        <f t="shared" si="25"/>
        <v>-1.1342217266182324</v>
      </c>
      <c r="BE65">
        <f t="shared" si="25"/>
        <v>-1.3835012269738876</v>
      </c>
      <c r="BF65">
        <f t="shared" si="25"/>
        <v>-1.5081409771517151</v>
      </c>
      <c r="BG65">
        <f t="shared" si="25"/>
        <v>-1.7574204775073703</v>
      </c>
      <c r="BH65">
        <f t="shared" si="25"/>
        <v>-2.38061922839651</v>
      </c>
      <c r="BI65">
        <f t="shared" si="25"/>
        <v>-2.5052589785743375</v>
      </c>
      <c r="BJ65">
        <f t="shared" si="25"/>
        <v>-3.0038179792856496</v>
      </c>
      <c r="BK65">
        <f t="shared" si="24"/>
        <v>-3.1284577294634772</v>
      </c>
      <c r="BL65">
        <f t="shared" si="24"/>
        <v>-3.2530974796413048</v>
      </c>
      <c r="BM65">
        <f t="shared" si="24"/>
        <v>-3.50237697999696</v>
      </c>
      <c r="BN65">
        <f t="shared" si="24"/>
        <v>-4.3748552312417548</v>
      </c>
      <c r="BO65">
        <f t="shared" si="24"/>
        <v>-4.4247111313128862</v>
      </c>
      <c r="BP65">
        <f t="shared" si="24"/>
        <v>-4.8734142319530669</v>
      </c>
      <c r="BQ65">
        <f t="shared" si="24"/>
        <v>-5.4966129828422066</v>
      </c>
      <c r="BR65">
        <f t="shared" si="24"/>
        <v>-6.1198117337313445</v>
      </c>
      <c r="BS65" s="48">
        <v>-5.4218291327355104</v>
      </c>
      <c r="BT65" s="48">
        <v>1.4036893604777601</v>
      </c>
      <c r="BU65" s="53">
        <f t="shared" si="17"/>
        <v>-1.2463975017782783E-2</v>
      </c>
      <c r="BV65" s="117">
        <f t="shared" si="18"/>
        <v>9.4601570384971332</v>
      </c>
      <c r="CA65">
        <f t="shared" si="6"/>
        <v>6.1273127529426095</v>
      </c>
      <c r="CB65">
        <f t="shared" si="7"/>
        <v>2.4913129776153</v>
      </c>
      <c r="CC65">
        <f t="shared" si="8"/>
        <v>0.71258641046636395</v>
      </c>
      <c r="CD65">
        <f t="shared" si="9"/>
        <v>1.3949101180240799</v>
      </c>
      <c r="CE65">
        <f t="shared" si="10"/>
        <v>0.82094364979279799</v>
      </c>
      <c r="CF65">
        <f t="shared" si="11"/>
        <v>10.843658265471021</v>
      </c>
      <c r="CH65" s="127">
        <v>27.365406787388299</v>
      </c>
      <c r="CI65" s="127">
        <v>11.1265404290651</v>
      </c>
      <c r="CJ65" s="127">
        <v>3.18250720663998</v>
      </c>
      <c r="CK65" s="127">
        <v>6.2298570924490004</v>
      </c>
      <c r="CL65" s="127">
        <v>3.6664452806516601</v>
      </c>
      <c r="CM65" s="127">
        <v>48.429243203806003</v>
      </c>
      <c r="CO65" s="69"/>
    </row>
    <row r="66" spans="1:93" x14ac:dyDescent="0.25">
      <c r="A66" s="47">
        <v>60</v>
      </c>
      <c r="B66" s="47">
        <v>999999504</v>
      </c>
      <c r="C66" s="47">
        <v>0.74244041304816</v>
      </c>
      <c r="D66" s="47" t="s">
        <v>86</v>
      </c>
      <c r="E66" s="47" t="s">
        <v>39</v>
      </c>
      <c r="F66" s="47" t="s">
        <v>42</v>
      </c>
      <c r="G66" s="47" t="s">
        <v>97</v>
      </c>
      <c r="H66" s="47"/>
      <c r="I66" s="47"/>
      <c r="J66" s="48">
        <v>2.2765147830370802</v>
      </c>
      <c r="K66" s="48">
        <v>1.5622944972144399</v>
      </c>
      <c r="L66" s="48">
        <v>-0.50752742057826805</v>
      </c>
      <c r="M66" s="53">
        <v>-0.21912344840478501</v>
      </c>
      <c r="N66" s="53">
        <v>-2.5292614009266101</v>
      </c>
      <c r="O66" s="53">
        <v>-0.49609868702404902</v>
      </c>
      <c r="P66" s="53">
        <v>-8.6798323317897594E-2</v>
      </c>
      <c r="Q66" s="48">
        <v>-1.03562125013327</v>
      </c>
      <c r="R66" s="48">
        <v>-0.1555179694397</v>
      </c>
      <c r="S66" s="48">
        <v>1.24874217628188</v>
      </c>
      <c r="T66" s="48">
        <v>-5.7602956708902003E-2</v>
      </c>
      <c r="U66" s="48">
        <v>0.62624831915194601</v>
      </c>
      <c r="V66" s="48">
        <v>2.7441724387546398E-2</v>
      </c>
      <c r="W66" s="48">
        <v>-0.65369004353948301</v>
      </c>
      <c r="X66" s="48">
        <v>0.31869914276385802</v>
      </c>
      <c r="Y66" s="48">
        <v>0.18076321967784301</v>
      </c>
      <c r="Z66" s="48">
        <v>0.37037613812904502</v>
      </c>
      <c r="AA66" s="48">
        <v>-3.8363074162016897E-2</v>
      </c>
      <c r="AB66" s="48">
        <v>-0.83147542640873495</v>
      </c>
      <c r="AC66" s="83">
        <v>-4.2268597148605001E-2</v>
      </c>
      <c r="AD66" s="48">
        <v>1.29198951825022E-2</v>
      </c>
      <c r="AE66" s="48">
        <v>0.11514647266356701</v>
      </c>
      <c r="AF66" s="48">
        <v>-8.5797770697464207E-2</v>
      </c>
      <c r="AG66" s="48">
        <v>6.3052542595532701</v>
      </c>
      <c r="AH66">
        <f t="shared" si="2"/>
        <v>5.9283884877179025</v>
      </c>
      <c r="AI66">
        <f t="shared" si="20"/>
        <v>5.4935433663694013</v>
      </c>
      <c r="AJ66">
        <f t="shared" si="19"/>
        <v>4.4789047498895647</v>
      </c>
      <c r="AK66">
        <f t="shared" si="19"/>
        <v>4.3339563761067312</v>
      </c>
      <c r="AL66">
        <f t="shared" si="19"/>
        <v>4.0440596285410635</v>
      </c>
      <c r="AM66">
        <f t="shared" si="23"/>
        <v>3.7541628809753957</v>
      </c>
      <c r="AN66">
        <f t="shared" si="23"/>
        <v>3.464266133409728</v>
      </c>
      <c r="AO66">
        <f t="shared" si="23"/>
        <v>3.0294210120612268</v>
      </c>
      <c r="AP66">
        <f t="shared" si="23"/>
        <v>2.8844726382783925</v>
      </c>
      <c r="AQ66">
        <f t="shared" si="23"/>
        <v>2.5945758907127257</v>
      </c>
      <c r="AR66">
        <f t="shared" si="23"/>
        <v>2.304679143147057</v>
      </c>
      <c r="AS66">
        <f t="shared" si="23"/>
        <v>2.1597307693642236</v>
      </c>
      <c r="AT66">
        <f t="shared" si="23"/>
        <v>2.0147823955813902</v>
      </c>
      <c r="AU66">
        <f t="shared" si="25"/>
        <v>1.5799372742328881</v>
      </c>
      <c r="AV66">
        <f t="shared" si="25"/>
        <v>1.1450921528843878</v>
      </c>
      <c r="AW66">
        <f t="shared" si="25"/>
        <v>0.85519540531871918</v>
      </c>
      <c r="AX66">
        <f t="shared" si="25"/>
        <v>0.4203502839702189</v>
      </c>
      <c r="AY66">
        <f t="shared" si="25"/>
        <v>0.13045353640455026</v>
      </c>
      <c r="AZ66">
        <f t="shared" si="25"/>
        <v>-0.30439158494395002</v>
      </c>
      <c r="BA66">
        <f t="shared" si="25"/>
        <v>-0.59428833250961866</v>
      </c>
      <c r="BB66">
        <f t="shared" si="25"/>
        <v>-1.0291334538581207</v>
      </c>
      <c r="BC66">
        <f t="shared" si="25"/>
        <v>-1.24655601453237</v>
      </c>
      <c r="BD66">
        <f t="shared" si="25"/>
        <v>-1.3190302014237876</v>
      </c>
      <c r="BE66">
        <f t="shared" si="25"/>
        <v>-1.6089269489894544</v>
      </c>
      <c r="BF66">
        <f t="shared" si="25"/>
        <v>-1.7538753227722896</v>
      </c>
      <c r="BG66">
        <f t="shared" si="25"/>
        <v>-2.0437720703379565</v>
      </c>
      <c r="BH66">
        <f t="shared" si="25"/>
        <v>-2.7685139392521254</v>
      </c>
      <c r="BI66">
        <f t="shared" si="25"/>
        <v>-2.9134623130349588</v>
      </c>
      <c r="BJ66">
        <f t="shared" si="25"/>
        <v>-3.4932558081662943</v>
      </c>
      <c r="BK66">
        <f t="shared" si="24"/>
        <v>-3.6382041819491278</v>
      </c>
      <c r="BL66">
        <f t="shared" si="24"/>
        <v>-3.783152555731963</v>
      </c>
      <c r="BM66">
        <f t="shared" si="24"/>
        <v>-4.0730493032976298</v>
      </c>
      <c r="BN66">
        <f t="shared" si="24"/>
        <v>-5.0876879197774656</v>
      </c>
      <c r="BO66">
        <f t="shared" si="24"/>
        <v>-5.1456672692905983</v>
      </c>
      <c r="BP66">
        <f t="shared" si="24"/>
        <v>-5.6674814149088029</v>
      </c>
      <c r="BQ66">
        <f t="shared" si="24"/>
        <v>-6.3922232838229718</v>
      </c>
      <c r="BR66">
        <f t="shared" si="24"/>
        <v>-7.1169651527371407</v>
      </c>
      <c r="BS66" s="48">
        <v>-6.3052542595532701</v>
      </c>
      <c r="BT66" s="48">
        <v>-0.56910982025511503</v>
      </c>
      <c r="BU66" s="53">
        <f t="shared" si="17"/>
        <v>-1.449483737828338E-2</v>
      </c>
      <c r="BV66" s="117">
        <f t="shared" si="18"/>
        <v>11.001581570117086</v>
      </c>
      <c r="CA66">
        <f t="shared" si="6"/>
        <v>4.8057761839636903</v>
      </c>
      <c r="CB66">
        <f t="shared" si="7"/>
        <v>2.2843634264151502</v>
      </c>
      <c r="CC66">
        <f t="shared" si="8"/>
        <v>1.2799383626914289</v>
      </c>
      <c r="CD66">
        <f t="shared" si="9"/>
        <v>1.2018515645377801</v>
      </c>
      <c r="CE66">
        <f t="shared" si="10"/>
        <v>0.20094424336103123</v>
      </c>
      <c r="CF66">
        <f t="shared" si="11"/>
        <v>12.61050851910654</v>
      </c>
      <c r="CH66" s="127">
        <v>21.470285944888001</v>
      </c>
      <c r="CI66" s="127">
        <v>10.205622170012401</v>
      </c>
      <c r="CJ66" s="127">
        <v>5.7182526998482501</v>
      </c>
      <c r="CK66" s="127">
        <v>5.36939211610445</v>
      </c>
      <c r="CL66" s="127">
        <v>0.897738512737426</v>
      </c>
      <c r="CM66" s="127">
        <v>56.338708556409401</v>
      </c>
      <c r="CO66" s="69"/>
    </row>
    <row r="67" spans="1:93" x14ac:dyDescent="0.25">
      <c r="A67" s="47">
        <v>61</v>
      </c>
      <c r="B67" s="47">
        <v>999999505</v>
      </c>
      <c r="C67" s="47">
        <v>0.62940605327647403</v>
      </c>
      <c r="D67" s="47" t="s">
        <v>88</v>
      </c>
      <c r="E67" s="47" t="s">
        <v>10</v>
      </c>
      <c r="F67" s="47" t="s">
        <v>42</v>
      </c>
      <c r="G67" s="47" t="s">
        <v>97</v>
      </c>
      <c r="H67" s="47"/>
      <c r="I67" s="47"/>
      <c r="J67" s="48">
        <v>2.8391476798107198</v>
      </c>
      <c r="K67" s="48">
        <v>-0.909429490005772</v>
      </c>
      <c r="L67" s="48">
        <v>2.45920865415393</v>
      </c>
      <c r="M67" s="53">
        <v>-0.62198594809714902</v>
      </c>
      <c r="N67" s="53">
        <v>0.24711766366899601</v>
      </c>
      <c r="O67" s="53">
        <v>-1.2017271087480901</v>
      </c>
      <c r="P67" s="53">
        <v>-2.81233145078268</v>
      </c>
      <c r="Q67" s="48">
        <v>0.53770593943407397</v>
      </c>
      <c r="R67" s="48">
        <v>-1.1066821426742199</v>
      </c>
      <c r="S67" s="48">
        <v>-0.235909848170476</v>
      </c>
      <c r="T67" s="48">
        <v>0.80488605141063896</v>
      </c>
      <c r="U67" s="48">
        <v>0.83529849417805002</v>
      </c>
      <c r="V67" s="48">
        <v>0.12764819798841501</v>
      </c>
      <c r="W67" s="48">
        <v>-0.96294669216645201</v>
      </c>
      <c r="X67" s="48">
        <v>0.73277445992568502</v>
      </c>
      <c r="Y67" s="48">
        <v>0.115636860634063</v>
      </c>
      <c r="Z67" s="48">
        <v>0.39568461664912002</v>
      </c>
      <c r="AA67" s="48">
        <v>-0.14051645412307001</v>
      </c>
      <c r="AB67" s="48">
        <v>-1.1035794830857999</v>
      </c>
      <c r="AC67" s="83">
        <v>0.31218354296456402</v>
      </c>
      <c r="AD67" s="48">
        <v>-0.51447773871097002</v>
      </c>
      <c r="AE67" s="48">
        <v>6.4893379507016999E-2</v>
      </c>
      <c r="AF67" s="48">
        <v>0.13740081623939901</v>
      </c>
      <c r="AG67" s="48">
        <v>3.5941310343801698</v>
      </c>
      <c r="AH67">
        <f t="shared" si="2"/>
        <v>3.3793094093367571</v>
      </c>
      <c r="AI67">
        <f t="shared" si="20"/>
        <v>3.1314383035174349</v>
      </c>
      <c r="AJ67">
        <f t="shared" si="19"/>
        <v>2.5530723899390169</v>
      </c>
      <c r="AK67">
        <f t="shared" si="19"/>
        <v>2.4704486879992431</v>
      </c>
      <c r="AL67">
        <f t="shared" si="19"/>
        <v>2.3052012841196952</v>
      </c>
      <c r="AM67">
        <f t="shared" si="23"/>
        <v>2.1399538802401468</v>
      </c>
      <c r="AN67">
        <f t="shared" si="23"/>
        <v>1.9747064763605993</v>
      </c>
      <c r="AO67">
        <f t="shared" si="23"/>
        <v>1.7268353705412771</v>
      </c>
      <c r="AP67">
        <f t="shared" si="23"/>
        <v>1.6442116686015025</v>
      </c>
      <c r="AQ67">
        <f t="shared" si="23"/>
        <v>1.478964264721955</v>
      </c>
      <c r="AR67">
        <f t="shared" si="23"/>
        <v>1.3137168608424066</v>
      </c>
      <c r="AS67">
        <f t="shared" si="23"/>
        <v>1.2310931589026328</v>
      </c>
      <c r="AT67">
        <f t="shared" si="23"/>
        <v>1.1484694569628591</v>
      </c>
      <c r="AU67">
        <f t="shared" si="25"/>
        <v>0.90059835114353692</v>
      </c>
      <c r="AV67">
        <f t="shared" si="25"/>
        <v>0.65272724532421478</v>
      </c>
      <c r="AW67">
        <f t="shared" si="25"/>
        <v>0.48747984144466638</v>
      </c>
      <c r="AX67">
        <f t="shared" si="25"/>
        <v>0.23960873562534424</v>
      </c>
      <c r="AY67">
        <f t="shared" si="25"/>
        <v>7.4361331745796733E-2</v>
      </c>
      <c r="AZ67">
        <f t="shared" si="25"/>
        <v>-0.17350977407352541</v>
      </c>
      <c r="BA67">
        <f t="shared" si="25"/>
        <v>-0.33875717795307381</v>
      </c>
      <c r="BB67">
        <f t="shared" si="25"/>
        <v>-0.58662828377239595</v>
      </c>
      <c r="BC67">
        <f t="shared" si="25"/>
        <v>-0.71056383668205658</v>
      </c>
      <c r="BD67">
        <f t="shared" si="25"/>
        <v>-0.75187568765194346</v>
      </c>
      <c r="BE67">
        <f t="shared" si="25"/>
        <v>-0.91712309153149185</v>
      </c>
      <c r="BF67">
        <f t="shared" si="25"/>
        <v>-0.9997467934712656</v>
      </c>
      <c r="BG67">
        <f t="shared" si="25"/>
        <v>-1.164994197350814</v>
      </c>
      <c r="BH67">
        <f t="shared" si="25"/>
        <v>-1.5781127070496836</v>
      </c>
      <c r="BI67">
        <f t="shared" si="25"/>
        <v>-1.6607364089894574</v>
      </c>
      <c r="BJ67">
        <f t="shared" si="25"/>
        <v>-1.9912312167485542</v>
      </c>
      <c r="BK67">
        <f t="shared" si="24"/>
        <v>-2.0738549186883279</v>
      </c>
      <c r="BL67">
        <f t="shared" si="24"/>
        <v>-2.1564786206281017</v>
      </c>
      <c r="BM67">
        <f t="shared" si="24"/>
        <v>-2.3217260245076492</v>
      </c>
      <c r="BN67">
        <f t="shared" si="24"/>
        <v>-2.9000919380860672</v>
      </c>
      <c r="BO67">
        <f t="shared" si="24"/>
        <v>-2.9331414188619771</v>
      </c>
      <c r="BP67">
        <f t="shared" si="24"/>
        <v>-3.230586745845164</v>
      </c>
      <c r="BQ67">
        <f t="shared" si="24"/>
        <v>-3.6437052555440346</v>
      </c>
      <c r="BR67">
        <f t="shared" si="24"/>
        <v>-4.0568237652429051</v>
      </c>
      <c r="BS67" s="48">
        <v>-3.5941310343801698</v>
      </c>
      <c r="BT67" s="48">
        <v>1.6774040701316999</v>
      </c>
      <c r="BU67" s="53">
        <f t="shared" si="17"/>
        <v>-8.2623701939774016E-3</v>
      </c>
      <c r="BV67" s="117">
        <f t="shared" si="18"/>
        <v>6.2711389772288477</v>
      </c>
      <c r="CA67">
        <f t="shared" si="6"/>
        <v>5.6514791305933993</v>
      </c>
      <c r="CB67">
        <f t="shared" si="7"/>
        <v>1.9115681940848588</v>
      </c>
      <c r="CC67">
        <f t="shared" si="8"/>
        <v>1.7982451863445021</v>
      </c>
      <c r="CD67">
        <f t="shared" si="9"/>
        <v>1.8363539430114848</v>
      </c>
      <c r="CE67">
        <f t="shared" si="10"/>
        <v>0.8266612816755341</v>
      </c>
      <c r="CF67">
        <f t="shared" si="11"/>
        <v>7.1882620687603396</v>
      </c>
      <c r="CH67" s="127">
        <v>29.4155294586281</v>
      </c>
      <c r="CI67" s="127">
        <v>9.9495705860238495</v>
      </c>
      <c r="CJ67" s="127">
        <v>9.3597327408336106</v>
      </c>
      <c r="CK67" s="127">
        <v>9.5580859911006097</v>
      </c>
      <c r="CL67" s="127">
        <v>4.3027106216847599</v>
      </c>
      <c r="CM67" s="127">
        <v>37.414370601728997</v>
      </c>
      <c r="CO67" s="69"/>
    </row>
    <row r="68" spans="1:93" x14ac:dyDescent="0.25">
      <c r="A68" s="47">
        <v>62</v>
      </c>
      <c r="B68" s="47">
        <v>999999507</v>
      </c>
      <c r="C68" s="47">
        <v>0.74873164724276997</v>
      </c>
      <c r="D68" s="47" t="s">
        <v>87</v>
      </c>
      <c r="E68" s="47" t="s">
        <v>38</v>
      </c>
      <c r="F68" s="47" t="s">
        <v>42</v>
      </c>
      <c r="G68" s="47" t="s">
        <v>97</v>
      </c>
      <c r="H68" s="47"/>
      <c r="I68" s="47"/>
      <c r="J68" s="48">
        <v>0.62883951450859499</v>
      </c>
      <c r="K68" s="48">
        <v>-1.0888302125004701</v>
      </c>
      <c r="L68" s="48">
        <v>1.33466263463461</v>
      </c>
      <c r="M68" s="53">
        <v>0.53670030836249805</v>
      </c>
      <c r="N68" s="53">
        <v>-1.1518437903532901</v>
      </c>
      <c r="O68" s="53">
        <v>1.4758721037654201</v>
      </c>
      <c r="P68" s="53">
        <v>-1.73540055841737</v>
      </c>
      <c r="Q68" s="48">
        <v>0.188966580972974</v>
      </c>
      <c r="R68" s="48">
        <v>0.21806386421813401</v>
      </c>
      <c r="S68" s="48">
        <v>5.4568353851716503E-2</v>
      </c>
      <c r="T68" s="48">
        <v>-0.46159879904283102</v>
      </c>
      <c r="U68" s="48">
        <v>0.54386687170321102</v>
      </c>
      <c r="V68" s="48">
        <v>3.5718459870064098E-2</v>
      </c>
      <c r="W68" s="48">
        <v>-0.57958533157328196</v>
      </c>
      <c r="X68" s="48">
        <v>1.17506042254901</v>
      </c>
      <c r="Y68" s="48">
        <v>-0.18250716170817399</v>
      </c>
      <c r="Z68" s="48">
        <v>-0.572865507025627</v>
      </c>
      <c r="AA68" s="48">
        <v>8.7101635535688393E-2</v>
      </c>
      <c r="AB68" s="48">
        <v>-0.506789389350907</v>
      </c>
      <c r="AC68" s="83">
        <v>0.34656194052919098</v>
      </c>
      <c r="AD68" s="48">
        <v>0.13610303838381399</v>
      </c>
      <c r="AE68" s="48">
        <v>0.56976179432228002</v>
      </c>
      <c r="AF68" s="48">
        <v>-1.0524267732352599</v>
      </c>
      <c r="AG68" s="48">
        <v>6.8494070399149196</v>
      </c>
      <c r="AH68">
        <f t="shared" si="2"/>
        <v>6.4400171938510393</v>
      </c>
      <c r="AI68">
        <f t="shared" si="20"/>
        <v>5.9676442945465622</v>
      </c>
      <c r="AJ68">
        <f t="shared" si="19"/>
        <v>4.865440862836115</v>
      </c>
      <c r="AK68">
        <f t="shared" si="19"/>
        <v>4.7079832297346229</v>
      </c>
      <c r="AL68">
        <f t="shared" si="19"/>
        <v>4.3930679635316379</v>
      </c>
      <c r="AM68">
        <f t="shared" si="23"/>
        <v>4.0781526973286528</v>
      </c>
      <c r="AN68">
        <f t="shared" si="23"/>
        <v>3.7632374311256687</v>
      </c>
      <c r="AO68">
        <f t="shared" si="23"/>
        <v>3.2908645318211907</v>
      </c>
      <c r="AP68">
        <f t="shared" si="23"/>
        <v>3.1334068987196986</v>
      </c>
      <c r="AQ68">
        <f t="shared" si="23"/>
        <v>2.8184916325167144</v>
      </c>
      <c r="AR68">
        <f t="shared" si="23"/>
        <v>2.5035763663137285</v>
      </c>
      <c r="AS68">
        <f t="shared" si="23"/>
        <v>2.3461187332122364</v>
      </c>
      <c r="AT68">
        <f t="shared" si="23"/>
        <v>2.1886611001107443</v>
      </c>
      <c r="AU68">
        <f t="shared" si="25"/>
        <v>1.7162882008062681</v>
      </c>
      <c r="AV68">
        <f t="shared" si="25"/>
        <v>1.2439153015017901</v>
      </c>
      <c r="AW68">
        <f t="shared" si="25"/>
        <v>0.92900003529880593</v>
      </c>
      <c r="AX68">
        <f t="shared" si="25"/>
        <v>0.45662713599432792</v>
      </c>
      <c r="AY68">
        <f t="shared" si="25"/>
        <v>0.14171186979134376</v>
      </c>
      <c r="AZ68">
        <f t="shared" si="25"/>
        <v>-0.33066102951313425</v>
      </c>
      <c r="BA68">
        <f t="shared" si="25"/>
        <v>-0.64557629571611841</v>
      </c>
      <c r="BB68">
        <f t="shared" si="25"/>
        <v>-1.1179491950205964</v>
      </c>
      <c r="BC68">
        <f t="shared" si="25"/>
        <v>-1.3541356446728336</v>
      </c>
      <c r="BD68">
        <f t="shared" si="25"/>
        <v>-1.4328644612235806</v>
      </c>
      <c r="BE68">
        <f t="shared" si="25"/>
        <v>-1.7477797274265647</v>
      </c>
      <c r="BF68">
        <f t="shared" si="25"/>
        <v>-1.9052373605280568</v>
      </c>
      <c r="BG68">
        <f t="shared" si="25"/>
        <v>-2.2201526267310427</v>
      </c>
      <c r="BH68">
        <f t="shared" si="25"/>
        <v>-3.0074407922385049</v>
      </c>
      <c r="BI68">
        <f t="shared" si="25"/>
        <v>-3.164898425339997</v>
      </c>
      <c r="BJ68">
        <f t="shared" si="25"/>
        <v>-3.7947289577459671</v>
      </c>
      <c r="BK68">
        <f t="shared" si="24"/>
        <v>-3.9521865908474592</v>
      </c>
      <c r="BL68">
        <f t="shared" si="24"/>
        <v>-4.1096442239489512</v>
      </c>
      <c r="BM68">
        <f t="shared" si="24"/>
        <v>-4.4245594901519354</v>
      </c>
      <c r="BN68">
        <f t="shared" si="24"/>
        <v>-5.5267629218623817</v>
      </c>
      <c r="BO68">
        <f t="shared" si="24"/>
        <v>-5.5897459751029785</v>
      </c>
      <c r="BP68">
        <f t="shared" si="24"/>
        <v>-6.1565934542683536</v>
      </c>
      <c r="BQ68">
        <f t="shared" si="24"/>
        <v>-6.9438816197758158</v>
      </c>
      <c r="BR68">
        <f t="shared" si="24"/>
        <v>-7.7311697852832744</v>
      </c>
      <c r="BS68" s="48">
        <v>-6.8494070399149196</v>
      </c>
      <c r="BT68" s="48">
        <v>-1.60146206277444</v>
      </c>
      <c r="BU68" s="53">
        <f t="shared" si="17"/>
        <v>-1.5745763310149239E-2</v>
      </c>
      <c r="BV68" s="117">
        <f t="shared" si="18"/>
        <v>11.951034352403273</v>
      </c>
      <c r="CA68">
        <f t="shared" si="6"/>
        <v>3.2112726621827901</v>
      </c>
      <c r="CB68">
        <f t="shared" si="7"/>
        <v>0.67966266326096503</v>
      </c>
      <c r="CC68">
        <f t="shared" si="8"/>
        <v>1.1234522032764929</v>
      </c>
      <c r="CD68">
        <f t="shared" si="9"/>
        <v>1.747925929574637</v>
      </c>
      <c r="CE68">
        <f t="shared" si="10"/>
        <v>1.62218856755754</v>
      </c>
      <c r="CF68">
        <f t="shared" si="11"/>
        <v>13.698814079829839</v>
      </c>
      <c r="CH68" s="127">
        <v>14.541623399379301</v>
      </c>
      <c r="CI68" s="127">
        <v>3.0777201214181802</v>
      </c>
      <c r="CJ68" s="127">
        <v>5.0873347005498699</v>
      </c>
      <c r="CK68" s="127">
        <v>7.9151424596276003</v>
      </c>
      <c r="CL68" s="127">
        <v>7.3457652817827199</v>
      </c>
      <c r="CM68" s="127">
        <v>62.032414037242297</v>
      </c>
      <c r="CO68" s="69"/>
    </row>
    <row r="69" spans="1:93" x14ac:dyDescent="0.25">
      <c r="A69" s="47">
        <v>63</v>
      </c>
      <c r="B69" s="47">
        <v>999999508</v>
      </c>
      <c r="C69" s="47">
        <v>0.76114409352886103</v>
      </c>
      <c r="D69" s="47" t="s">
        <v>88</v>
      </c>
      <c r="E69" s="47" t="s">
        <v>40</v>
      </c>
      <c r="F69" s="47" t="s">
        <v>42</v>
      </c>
      <c r="G69" s="47" t="s">
        <v>97</v>
      </c>
      <c r="H69" s="47"/>
      <c r="I69" s="47"/>
      <c r="J69" s="48">
        <v>0.77072705053132695</v>
      </c>
      <c r="K69" s="48">
        <v>0.68763159914747796</v>
      </c>
      <c r="L69" s="48">
        <v>0.52468524127417804</v>
      </c>
      <c r="M69" s="53">
        <v>-2.8353828385859701</v>
      </c>
      <c r="N69" s="53">
        <v>-1.7373424720796</v>
      </c>
      <c r="O69" s="53">
        <v>1.9543935192200499</v>
      </c>
      <c r="P69" s="53">
        <v>0.63528790049254902</v>
      </c>
      <c r="Q69" s="48">
        <v>-2.7397042911507299</v>
      </c>
      <c r="R69" s="48">
        <v>-1.6408870069716499</v>
      </c>
      <c r="S69" s="48">
        <v>-4.8600016098047899E-2</v>
      </c>
      <c r="T69" s="48">
        <v>4.4291913142204598</v>
      </c>
      <c r="U69" s="48">
        <v>1.28317703955993</v>
      </c>
      <c r="V69" s="48">
        <v>0.36761709125409497</v>
      </c>
      <c r="W69" s="48">
        <v>-1.6507941308140099</v>
      </c>
      <c r="X69" s="48">
        <v>0.44723626703545799</v>
      </c>
      <c r="Y69" s="48">
        <v>-0.95147881468394002</v>
      </c>
      <c r="Z69" s="48">
        <v>5.6315885379400002E-5</v>
      </c>
      <c r="AA69" s="48">
        <v>-0.319108862535399</v>
      </c>
      <c r="AB69" s="48">
        <v>0.82329509429849301</v>
      </c>
      <c r="AC69" s="83">
        <v>0.23330502064945</v>
      </c>
      <c r="AD69" s="48">
        <v>-0.93681356702682395</v>
      </c>
      <c r="AE69" s="48">
        <v>-2.9718143026276501E-2</v>
      </c>
      <c r="AF69" s="48">
        <v>0.73322668940364699</v>
      </c>
      <c r="AG69" s="48">
        <v>7.72271491624379</v>
      </c>
      <c r="AH69">
        <f t="shared" si="2"/>
        <v>7.2611273580315165</v>
      </c>
      <c r="AI69">
        <f t="shared" si="20"/>
        <v>6.7285263293250486</v>
      </c>
      <c r="AJ69">
        <f t="shared" si="19"/>
        <v>5.4857905956766224</v>
      </c>
      <c r="AK69">
        <f t="shared" si="19"/>
        <v>5.3082569194411331</v>
      </c>
      <c r="AL69">
        <f t="shared" si="19"/>
        <v>4.9531895669701544</v>
      </c>
      <c r="AM69">
        <f t="shared" si="23"/>
        <v>4.5981222144991758</v>
      </c>
      <c r="AN69">
        <f t="shared" si="23"/>
        <v>4.2430548620281971</v>
      </c>
      <c r="AO69">
        <f t="shared" si="23"/>
        <v>3.7104538333217274</v>
      </c>
      <c r="AP69">
        <f t="shared" si="23"/>
        <v>3.5329201570862381</v>
      </c>
      <c r="AQ69">
        <f t="shared" si="23"/>
        <v>3.1778528046152594</v>
      </c>
      <c r="AR69">
        <f t="shared" si="23"/>
        <v>2.8227854521442808</v>
      </c>
      <c r="AS69">
        <f t="shared" si="23"/>
        <v>2.6452517759087915</v>
      </c>
      <c r="AT69">
        <f t="shared" si="23"/>
        <v>2.4677180996733021</v>
      </c>
      <c r="AU69">
        <f t="shared" si="25"/>
        <v>1.9351170709668342</v>
      </c>
      <c r="AV69">
        <f t="shared" si="25"/>
        <v>1.4025160422603644</v>
      </c>
      <c r="AW69">
        <f t="shared" si="25"/>
        <v>1.0474486897893858</v>
      </c>
      <c r="AX69">
        <f t="shared" si="25"/>
        <v>0.5148476610829178</v>
      </c>
      <c r="AY69">
        <f t="shared" si="25"/>
        <v>0.15978030861193915</v>
      </c>
      <c r="AZ69">
        <f t="shared" si="25"/>
        <v>-0.37282072009452882</v>
      </c>
      <c r="BA69">
        <f t="shared" si="25"/>
        <v>-0.72788807256550747</v>
      </c>
      <c r="BB69">
        <f t="shared" si="25"/>
        <v>-1.2604891012719772</v>
      </c>
      <c r="BC69">
        <f t="shared" si="25"/>
        <v>-1.5267896156252103</v>
      </c>
      <c r="BD69">
        <f t="shared" si="25"/>
        <v>-1.6155564537429559</v>
      </c>
      <c r="BE69">
        <f t="shared" si="25"/>
        <v>-1.9706238062139345</v>
      </c>
      <c r="BF69">
        <f t="shared" si="25"/>
        <v>-2.1481574824494238</v>
      </c>
      <c r="BG69">
        <f t="shared" si="25"/>
        <v>-2.5032248349204025</v>
      </c>
      <c r="BH69">
        <f t="shared" si="25"/>
        <v>-3.3908932160978509</v>
      </c>
      <c r="BI69">
        <f t="shared" si="25"/>
        <v>-3.5684268923333384</v>
      </c>
      <c r="BJ69">
        <f t="shared" si="25"/>
        <v>-4.2785615972752957</v>
      </c>
      <c r="BK69">
        <f t="shared" si="24"/>
        <v>-4.4560952735107868</v>
      </c>
      <c r="BL69">
        <f t="shared" si="24"/>
        <v>-4.6336289497462744</v>
      </c>
      <c r="BM69">
        <f t="shared" si="24"/>
        <v>-4.988696302217253</v>
      </c>
      <c r="BN69">
        <f t="shared" si="24"/>
        <v>-6.2314320358656801</v>
      </c>
      <c r="BO69">
        <f t="shared" si="24"/>
        <v>-6.3024455063598772</v>
      </c>
      <c r="BP69">
        <f t="shared" si="24"/>
        <v>-6.9415667408076374</v>
      </c>
      <c r="BQ69">
        <f t="shared" si="24"/>
        <v>-7.8292351219850858</v>
      </c>
      <c r="BR69">
        <f t="shared" si="24"/>
        <v>-8.7169035031625342</v>
      </c>
      <c r="BS69" s="48">
        <v>-7.72271491624379</v>
      </c>
      <c r="BT69" s="48">
        <v>8.4250842732301692</v>
      </c>
      <c r="BU69" s="53">
        <f t="shared" si="17"/>
        <v>-1.7753367623548944E-2</v>
      </c>
      <c r="BV69" s="117">
        <f t="shared" si="18"/>
        <v>13.474806026273647</v>
      </c>
      <c r="CA69">
        <f t="shared" si="6"/>
        <v>4.7897763578060202</v>
      </c>
      <c r="CB69">
        <f t="shared" si="7"/>
        <v>7.1688956053711896</v>
      </c>
      <c r="CC69">
        <f t="shared" si="8"/>
        <v>2.93397117037394</v>
      </c>
      <c r="CD69">
        <f t="shared" si="9"/>
        <v>1.774773908982433</v>
      </c>
      <c r="CE69">
        <f t="shared" si="10"/>
        <v>1.6700402564304708</v>
      </c>
      <c r="CF69">
        <f t="shared" si="11"/>
        <v>15.44542983248758</v>
      </c>
      <c r="CH69" s="127">
        <v>14.1781143191482</v>
      </c>
      <c r="CI69" s="127">
        <v>21.220494203105002</v>
      </c>
      <c r="CJ69" s="127">
        <v>8.6847851663999194</v>
      </c>
      <c r="CK69" s="127">
        <v>5.2534702024627498</v>
      </c>
      <c r="CL69" s="127">
        <v>4.9434503627005704</v>
      </c>
      <c r="CM69" s="127">
        <v>45.7196857461836</v>
      </c>
      <c r="CO69" s="69"/>
    </row>
    <row r="70" spans="1:93" x14ac:dyDescent="0.25">
      <c r="A70" s="47">
        <v>64</v>
      </c>
      <c r="B70" s="47">
        <v>999999509</v>
      </c>
      <c r="C70" s="47">
        <v>0.85418947521933497</v>
      </c>
      <c r="D70" s="47" t="s">
        <v>87</v>
      </c>
      <c r="E70" s="47" t="s">
        <v>10</v>
      </c>
      <c r="F70" s="47" t="s">
        <v>41</v>
      </c>
      <c r="G70" s="47" t="s">
        <v>97</v>
      </c>
      <c r="H70" s="47"/>
      <c r="I70" s="47"/>
      <c r="J70" s="48">
        <v>1.9995248442461899</v>
      </c>
      <c r="K70" s="48">
        <v>0.91292029561591803</v>
      </c>
      <c r="L70" s="48">
        <v>-0.174928621234267</v>
      </c>
      <c r="M70" s="53">
        <v>-2.5330862389563098</v>
      </c>
      <c r="N70" s="53">
        <v>-0.26630047931246598</v>
      </c>
      <c r="O70" s="53">
        <v>0.64981718166152302</v>
      </c>
      <c r="P70" s="53">
        <v>-0.58794698202057705</v>
      </c>
      <c r="Q70" s="48">
        <v>-2.8066629686044999</v>
      </c>
      <c r="R70" s="48">
        <v>-1.88138904797327</v>
      </c>
      <c r="S70" s="48">
        <v>-0.13802282900631299</v>
      </c>
      <c r="T70" s="48">
        <v>4.8260748455840803</v>
      </c>
      <c r="U70" s="48">
        <v>0.53835858765222599</v>
      </c>
      <c r="V70" s="48">
        <v>1.24539106249938</v>
      </c>
      <c r="W70" s="48">
        <v>-1.7837496501516099</v>
      </c>
      <c r="X70" s="48">
        <v>0.21416894592402799</v>
      </c>
      <c r="Y70" s="48">
        <v>-0.42663811136688501</v>
      </c>
      <c r="Z70" s="48">
        <v>-0.1118315425602</v>
      </c>
      <c r="AA70" s="48">
        <v>0.59549061418373594</v>
      </c>
      <c r="AB70" s="48">
        <v>-0.27118990618068201</v>
      </c>
      <c r="AC70" s="83">
        <v>-6.5416364729314794E-2</v>
      </c>
      <c r="AD70" s="48">
        <v>-0.221017613852206</v>
      </c>
      <c r="AE70" s="48">
        <v>-0.39547037183649397</v>
      </c>
      <c r="AF70" s="48">
        <v>0.681904350418014</v>
      </c>
      <c r="AG70" s="48">
        <v>4.8644976158530699</v>
      </c>
      <c r="AH70">
        <f t="shared" si="2"/>
        <v>4.5737460342158744</v>
      </c>
      <c r="AI70">
        <f t="shared" si="20"/>
        <v>4.2382634400191108</v>
      </c>
      <c r="AJ70">
        <f t="shared" si="19"/>
        <v>3.4554707202266632</v>
      </c>
      <c r="AK70">
        <f t="shared" si="19"/>
        <v>3.343643188827742</v>
      </c>
      <c r="AL70">
        <f t="shared" si="19"/>
        <v>3.1199881260298996</v>
      </c>
      <c r="AM70">
        <f t="shared" si="23"/>
        <v>2.8963330632320572</v>
      </c>
      <c r="AN70">
        <f t="shared" si="23"/>
        <v>2.6726780004342148</v>
      </c>
      <c r="AO70">
        <f t="shared" si="23"/>
        <v>2.3371954062374511</v>
      </c>
      <c r="AP70">
        <f t="shared" si="23"/>
        <v>2.2253678748385308</v>
      </c>
      <c r="AQ70">
        <f t="shared" si="23"/>
        <v>2.0017128120406884</v>
      </c>
      <c r="AR70">
        <f t="shared" si="23"/>
        <v>1.778057749242846</v>
      </c>
      <c r="AS70">
        <f t="shared" si="23"/>
        <v>1.6662302178439248</v>
      </c>
      <c r="AT70">
        <f t="shared" si="23"/>
        <v>1.5544026864450036</v>
      </c>
      <c r="AU70">
        <f t="shared" si="25"/>
        <v>1.2189200922482399</v>
      </c>
      <c r="AV70">
        <f t="shared" si="25"/>
        <v>0.88343749805147631</v>
      </c>
      <c r="AW70">
        <f t="shared" si="25"/>
        <v>0.65978243525363389</v>
      </c>
      <c r="AX70">
        <f t="shared" si="25"/>
        <v>0.32429984105687026</v>
      </c>
      <c r="AY70">
        <f t="shared" si="25"/>
        <v>0.10064477825902785</v>
      </c>
      <c r="AZ70">
        <f t="shared" si="25"/>
        <v>-0.23483781593773578</v>
      </c>
      <c r="BA70">
        <f t="shared" si="25"/>
        <v>-0.4584928787355782</v>
      </c>
      <c r="BB70">
        <f t="shared" si="25"/>
        <v>-0.79397547293234005</v>
      </c>
      <c r="BC70">
        <f t="shared" si="25"/>
        <v>-0.96171677003072276</v>
      </c>
      <c r="BD70">
        <f t="shared" si="25"/>
        <v>-1.0176305357301825</v>
      </c>
      <c r="BE70">
        <f t="shared" si="25"/>
        <v>-1.2412855985280249</v>
      </c>
      <c r="BF70">
        <f t="shared" si="25"/>
        <v>-1.3531131299269461</v>
      </c>
      <c r="BG70">
        <f t="shared" si="25"/>
        <v>-1.5767681927247885</v>
      </c>
      <c r="BH70">
        <f t="shared" si="25"/>
        <v>-2.1359058497193946</v>
      </c>
      <c r="BI70">
        <f t="shared" si="25"/>
        <v>-2.2477333811183158</v>
      </c>
      <c r="BJ70">
        <f t="shared" si="25"/>
        <v>-2.6950435067140006</v>
      </c>
      <c r="BK70">
        <f t="shared" si="24"/>
        <v>-2.8068710381129218</v>
      </c>
      <c r="BL70">
        <f t="shared" si="24"/>
        <v>-2.918698569511843</v>
      </c>
      <c r="BM70">
        <f t="shared" si="24"/>
        <v>-3.1423536323096855</v>
      </c>
      <c r="BN70">
        <f t="shared" si="24"/>
        <v>-3.9251463521021339</v>
      </c>
      <c r="BO70">
        <f t="shared" si="24"/>
        <v>-3.969877364661702</v>
      </c>
      <c r="BP70">
        <f t="shared" si="24"/>
        <v>-4.372456477697817</v>
      </c>
      <c r="BQ70">
        <f t="shared" si="24"/>
        <v>-4.931594134692423</v>
      </c>
      <c r="BR70">
        <f t="shared" si="24"/>
        <v>-5.4907317916870291</v>
      </c>
      <c r="BS70" s="48">
        <v>-4.8644976158530699</v>
      </c>
      <c r="BT70" s="48">
        <v>8.1013312552973105</v>
      </c>
      <c r="BU70" s="53">
        <f t="shared" si="17"/>
        <v>-1.1182753139892115E-2</v>
      </c>
      <c r="BV70" s="117">
        <f t="shared" si="18"/>
        <v>8.487709633178115</v>
      </c>
      <c r="CA70">
        <f t="shared" si="6"/>
        <v>4.5326110832025002</v>
      </c>
      <c r="CB70">
        <f t="shared" si="7"/>
        <v>7.6327378141885802</v>
      </c>
      <c r="CC70">
        <f t="shared" si="8"/>
        <v>3.0291407126509897</v>
      </c>
      <c r="CD70">
        <f t="shared" si="9"/>
        <v>1.0221287255506208</v>
      </c>
      <c r="CE70">
        <f t="shared" si="10"/>
        <v>1.077374722254508</v>
      </c>
      <c r="CF70">
        <f t="shared" si="11"/>
        <v>9.7289952317061399</v>
      </c>
      <c r="CH70" s="127">
        <v>16.773167477390899</v>
      </c>
      <c r="CI70" s="127">
        <v>28.245350708083201</v>
      </c>
      <c r="CJ70" s="127">
        <v>11.2094957085927</v>
      </c>
      <c r="CK70" s="127">
        <v>3.7824415072028099</v>
      </c>
      <c r="CL70" s="127">
        <v>3.9868822452585801</v>
      </c>
      <c r="CM70" s="127">
        <v>36.002662353471898</v>
      </c>
      <c r="CO70" s="69"/>
    </row>
    <row r="71" spans="1:93" x14ac:dyDescent="0.25">
      <c r="A71" s="47">
        <v>65</v>
      </c>
      <c r="B71" s="47">
        <v>999999510</v>
      </c>
      <c r="C71" s="47">
        <v>0.723134167868837</v>
      </c>
      <c r="D71" s="47" t="s">
        <v>87</v>
      </c>
      <c r="E71" s="47" t="s">
        <v>10</v>
      </c>
      <c r="F71" s="47" t="s">
        <v>42</v>
      </c>
      <c r="G71" s="47" t="s">
        <v>97</v>
      </c>
      <c r="H71" s="47"/>
      <c r="I71" s="47"/>
      <c r="J71" s="48">
        <v>0.545262023122984</v>
      </c>
      <c r="K71" s="48">
        <v>-1.7537120375523301</v>
      </c>
      <c r="L71" s="48">
        <v>1.24980143786694</v>
      </c>
      <c r="M71" s="53">
        <v>1.0656191672650399</v>
      </c>
      <c r="N71" s="53">
        <v>-0.76589367427451005</v>
      </c>
      <c r="O71" s="53">
        <v>0.46509197125722901</v>
      </c>
      <c r="P71" s="53">
        <v>-0.80616888768531403</v>
      </c>
      <c r="Q71" s="48">
        <v>-0.40152746126724398</v>
      </c>
      <c r="R71" s="48">
        <v>5.96938765455714E-2</v>
      </c>
      <c r="S71" s="48">
        <v>0.31373472984647099</v>
      </c>
      <c r="T71" s="48">
        <v>2.8098854875200498E-2</v>
      </c>
      <c r="U71" s="48">
        <v>1.2695549402964399</v>
      </c>
      <c r="V71" s="48">
        <v>-0.57765350277934502</v>
      </c>
      <c r="W71" s="48">
        <v>-0.69190143751709299</v>
      </c>
      <c r="X71" s="48">
        <v>-0.18838581430585699</v>
      </c>
      <c r="Y71" s="48">
        <v>0.72442494113878397</v>
      </c>
      <c r="Z71" s="48">
        <v>0.65449701462669196</v>
      </c>
      <c r="AA71" s="48">
        <v>-0.65234749814567095</v>
      </c>
      <c r="AB71" s="48">
        <v>-0.538188643313945</v>
      </c>
      <c r="AC71" s="83">
        <v>0.55417193758638605</v>
      </c>
      <c r="AD71" s="48">
        <v>-0.265682509249973</v>
      </c>
      <c r="AE71" s="48">
        <v>0.846552228846148</v>
      </c>
      <c r="AF71" s="48">
        <v>-1.1350416571825499</v>
      </c>
      <c r="AG71" s="48">
        <v>6.6764242152509601</v>
      </c>
      <c r="AH71">
        <f t="shared" ref="AH71:AL134" si="26">AH$5*$BU71 + $BV71</f>
        <v>6.277373572500327</v>
      </c>
      <c r="AI71">
        <f t="shared" si="20"/>
        <v>5.8169305231726742</v>
      </c>
      <c r="AJ71">
        <f t="shared" si="19"/>
        <v>4.7425634080748189</v>
      </c>
      <c r="AK71">
        <f t="shared" si="19"/>
        <v>4.5890823916322683</v>
      </c>
      <c r="AL71">
        <f t="shared" si="19"/>
        <v>4.2821203587471661</v>
      </c>
      <c r="AM71">
        <f t="shared" si="23"/>
        <v>3.9751583258620649</v>
      </c>
      <c r="AN71">
        <f t="shared" si="23"/>
        <v>3.6681962929769636</v>
      </c>
      <c r="AO71">
        <f t="shared" si="23"/>
        <v>3.2077532436493108</v>
      </c>
      <c r="AP71">
        <f t="shared" si="23"/>
        <v>3.0542722272067593</v>
      </c>
      <c r="AQ71">
        <f t="shared" si="23"/>
        <v>2.747310194321658</v>
      </c>
      <c r="AR71">
        <f t="shared" si="23"/>
        <v>2.4403481614365568</v>
      </c>
      <c r="AS71">
        <f t="shared" si="23"/>
        <v>2.2868671449940052</v>
      </c>
      <c r="AT71">
        <f t="shared" si="23"/>
        <v>2.1333861285514555</v>
      </c>
      <c r="AU71">
        <f t="shared" si="25"/>
        <v>1.6729430792238027</v>
      </c>
      <c r="AV71">
        <f t="shared" si="25"/>
        <v>1.2125000298961499</v>
      </c>
      <c r="AW71">
        <f t="shared" si="25"/>
        <v>0.90553799701104865</v>
      </c>
      <c r="AX71">
        <f t="shared" si="25"/>
        <v>0.44509494768339586</v>
      </c>
      <c r="AY71">
        <f t="shared" si="25"/>
        <v>0.13813291479829459</v>
      </c>
      <c r="AZ71">
        <f t="shared" si="25"/>
        <v>-0.32231013452935819</v>
      </c>
      <c r="BA71">
        <f t="shared" si="25"/>
        <v>-0.62927216741445946</v>
      </c>
      <c r="BB71">
        <f t="shared" si="25"/>
        <v>-1.0897152167421122</v>
      </c>
      <c r="BC71">
        <f t="shared" si="25"/>
        <v>-1.3199367414059378</v>
      </c>
      <c r="BD71">
        <f t="shared" si="25"/>
        <v>-1.3966772496272135</v>
      </c>
      <c r="BE71">
        <f t="shared" si="25"/>
        <v>-1.7036392825123148</v>
      </c>
      <c r="BF71">
        <f t="shared" si="25"/>
        <v>-1.8571202989548663</v>
      </c>
      <c r="BG71">
        <f t="shared" si="25"/>
        <v>-2.1640823318399676</v>
      </c>
      <c r="BH71">
        <f t="shared" si="25"/>
        <v>-2.9314874140527216</v>
      </c>
      <c r="BI71">
        <f t="shared" si="25"/>
        <v>-3.0849684304952731</v>
      </c>
      <c r="BJ71">
        <f t="shared" si="25"/>
        <v>-3.6988924962654757</v>
      </c>
      <c r="BK71">
        <f t="shared" si="24"/>
        <v>-3.8523735127080272</v>
      </c>
      <c r="BL71">
        <f t="shared" si="24"/>
        <v>-4.0058545291505769</v>
      </c>
      <c r="BM71">
        <f t="shared" si="24"/>
        <v>-4.3128165620356782</v>
      </c>
      <c r="BN71">
        <f t="shared" si="24"/>
        <v>-5.3871836771335353</v>
      </c>
      <c r="BO71">
        <f t="shared" si="24"/>
        <v>-5.4485760837105559</v>
      </c>
      <c r="BP71">
        <f t="shared" si="24"/>
        <v>-6.0011077429037378</v>
      </c>
      <c r="BQ71">
        <f t="shared" si="24"/>
        <v>-6.7685128251164919</v>
      </c>
      <c r="BR71">
        <f t="shared" si="24"/>
        <v>-7.5359179073292459</v>
      </c>
      <c r="BS71" s="48">
        <v>-6.6764242152509601</v>
      </c>
      <c r="BT71" s="48">
        <v>-0.70928865369009797</v>
      </c>
      <c r="BU71" s="53">
        <f t="shared" ref="BU71:BU134" si="27">(BS71-AG71)/(1194-324)</f>
        <v>-1.5348101644255081E-2</v>
      </c>
      <c r="BV71" s="117">
        <f t="shared" ref="BV71:BV134" si="28">AG71-BU71*324</f>
        <v>11.649209147989605</v>
      </c>
      <c r="CA71">
        <f t="shared" ref="CA71:CA134" si="29">MAX(J71:P71)-MIN(J71:P71)</f>
        <v>3.0035134754192701</v>
      </c>
      <c r="CB71">
        <f t="shared" ref="CB71:CB134" si="30">MAX(Q71:T71)-MIN(Q71:T71)</f>
        <v>0.71526219111371492</v>
      </c>
      <c r="CC71">
        <f t="shared" ref="CC71:CC134" si="31">MAX(U71:W71)-MIN(U71:W71)</f>
        <v>1.961456377813533</v>
      </c>
      <c r="CD71">
        <f t="shared" ref="CD71:CD134" si="32">MAX(X71:AB71)-MIN(X71:AB71)</f>
        <v>1.3767724392844549</v>
      </c>
      <c r="CE71">
        <f t="shared" ref="CE71:CE134" si="33">MAX(AC71:AF71)-MIN(AC71:AF71)</f>
        <v>1.9815938860286979</v>
      </c>
      <c r="CF71">
        <f t="shared" ref="CF71:CF134" si="34">AG71-BS71</f>
        <v>13.35284843050192</v>
      </c>
      <c r="CH71" s="127">
        <v>13.413664164825599</v>
      </c>
      <c r="CI71" s="127">
        <v>3.1943545117797099</v>
      </c>
      <c r="CJ71" s="127">
        <v>8.7598465401502192</v>
      </c>
      <c r="CK71" s="127">
        <v>6.1486533298711201</v>
      </c>
      <c r="CL71" s="127">
        <v>8.8497804707036494</v>
      </c>
      <c r="CM71" s="127">
        <v>59.633700982669701</v>
      </c>
      <c r="CO71" s="69"/>
    </row>
    <row r="72" spans="1:93" x14ac:dyDescent="0.25">
      <c r="A72" s="47">
        <v>66</v>
      </c>
      <c r="B72" s="47">
        <v>999999511</v>
      </c>
      <c r="C72" s="47">
        <v>0.70565739139663897</v>
      </c>
      <c r="D72" s="47" t="s">
        <v>88</v>
      </c>
      <c r="E72" s="47" t="s">
        <v>39</v>
      </c>
      <c r="F72" s="47" t="s">
        <v>42</v>
      </c>
      <c r="G72" s="47" t="s">
        <v>97</v>
      </c>
      <c r="H72" s="47"/>
      <c r="I72" s="47"/>
      <c r="J72" s="48">
        <v>0.79246888106178204</v>
      </c>
      <c r="K72" s="48">
        <v>-1.3974629606397699</v>
      </c>
      <c r="L72" s="48">
        <v>0.70382399767508796</v>
      </c>
      <c r="M72" s="53">
        <v>-2.7311515598812401</v>
      </c>
      <c r="N72" s="53">
        <v>1.44192648896673</v>
      </c>
      <c r="O72" s="53">
        <v>0.26824972601449198</v>
      </c>
      <c r="P72" s="53">
        <v>0.92214542680297495</v>
      </c>
      <c r="Q72" s="48">
        <v>-1.0694238866093999</v>
      </c>
      <c r="R72" s="48">
        <v>1.35876915003985</v>
      </c>
      <c r="S72" s="48">
        <v>0.206026872519075</v>
      </c>
      <c r="T72" s="48">
        <v>-0.49537213594950602</v>
      </c>
      <c r="U72" s="48">
        <v>-0.36452868602889099</v>
      </c>
      <c r="V72" s="48">
        <v>-0.48342145429502198</v>
      </c>
      <c r="W72" s="48">
        <v>0.84795014032391902</v>
      </c>
      <c r="X72" s="48">
        <v>-0.105046790210942</v>
      </c>
      <c r="Y72" s="48">
        <v>-0.32537346689576502</v>
      </c>
      <c r="Z72" s="48">
        <v>1.26918771349015E-2</v>
      </c>
      <c r="AA72" s="48">
        <v>0.347846243461083</v>
      </c>
      <c r="AB72" s="48">
        <v>6.9882136510723905E-2</v>
      </c>
      <c r="AC72" s="83">
        <v>-0.65071822366052101</v>
      </c>
      <c r="AD72" s="48">
        <v>0.66950073792981302</v>
      </c>
      <c r="AE72" s="48">
        <v>-0.245557059442539</v>
      </c>
      <c r="AF72" s="48">
        <v>0.22677454517325901</v>
      </c>
      <c r="AG72" s="48">
        <v>7.5308874711450997</v>
      </c>
      <c r="AH72">
        <f t="shared" si="26"/>
        <v>7.080765461375508</v>
      </c>
      <c r="AI72">
        <f t="shared" si="20"/>
        <v>6.5613939116413631</v>
      </c>
      <c r="AJ72">
        <f t="shared" si="19"/>
        <v>5.3495269622616917</v>
      </c>
      <c r="AK72">
        <f t="shared" si="19"/>
        <v>5.17640311235031</v>
      </c>
      <c r="AL72">
        <f t="shared" si="19"/>
        <v>4.8301554125275477</v>
      </c>
      <c r="AM72">
        <f t="shared" si="23"/>
        <v>4.4839077127047844</v>
      </c>
      <c r="AN72">
        <f t="shared" si="23"/>
        <v>4.1376600128820211</v>
      </c>
      <c r="AO72">
        <f t="shared" si="23"/>
        <v>3.6182884631478753</v>
      </c>
      <c r="AP72">
        <f t="shared" si="23"/>
        <v>3.4451646132364946</v>
      </c>
      <c r="AQ72">
        <f t="shared" si="23"/>
        <v>3.0989169134137313</v>
      </c>
      <c r="AR72">
        <f t="shared" si="23"/>
        <v>2.7526692135909681</v>
      </c>
      <c r="AS72">
        <f t="shared" si="23"/>
        <v>2.5795453636795855</v>
      </c>
      <c r="AT72">
        <f t="shared" si="23"/>
        <v>2.4064215137682048</v>
      </c>
      <c r="AU72">
        <f t="shared" si="25"/>
        <v>1.887049964034059</v>
      </c>
      <c r="AV72">
        <f t="shared" si="25"/>
        <v>1.367678414299915</v>
      </c>
      <c r="AW72">
        <f t="shared" si="25"/>
        <v>1.0214307144771517</v>
      </c>
      <c r="AX72">
        <f t="shared" si="25"/>
        <v>0.50205916474300594</v>
      </c>
      <c r="AY72">
        <f t="shared" si="25"/>
        <v>0.15581146492024267</v>
      </c>
      <c r="AZ72">
        <f t="shared" si="25"/>
        <v>-0.36356008481390134</v>
      </c>
      <c r="BA72">
        <f t="shared" si="25"/>
        <v>-0.70980778463666461</v>
      </c>
      <c r="BB72">
        <f t="shared" si="25"/>
        <v>-1.2291793343708104</v>
      </c>
      <c r="BC72">
        <f t="shared" si="25"/>
        <v>-1.4888651092378815</v>
      </c>
      <c r="BD72">
        <f t="shared" si="25"/>
        <v>-1.5754270341935737</v>
      </c>
      <c r="BE72">
        <f t="shared" si="25"/>
        <v>-1.9216747340163352</v>
      </c>
      <c r="BF72">
        <f t="shared" si="25"/>
        <v>-2.0947985839277177</v>
      </c>
      <c r="BG72">
        <f t="shared" si="25"/>
        <v>-2.4410462837504809</v>
      </c>
      <c r="BH72">
        <f t="shared" si="25"/>
        <v>-3.3066655333073882</v>
      </c>
      <c r="BI72">
        <f t="shared" si="25"/>
        <v>-3.479789383218769</v>
      </c>
      <c r="BJ72">
        <f t="shared" si="25"/>
        <v>-4.1722847828642955</v>
      </c>
      <c r="BK72">
        <f t="shared" si="24"/>
        <v>-4.3454086327756798</v>
      </c>
      <c r="BL72">
        <f t="shared" si="24"/>
        <v>-4.5185324826870605</v>
      </c>
      <c r="BM72">
        <f t="shared" si="24"/>
        <v>-4.864780182509822</v>
      </c>
      <c r="BN72">
        <f t="shared" si="24"/>
        <v>-6.0766471318894943</v>
      </c>
      <c r="BO72">
        <f t="shared" si="24"/>
        <v>-6.1458966718540466</v>
      </c>
      <c r="BP72">
        <f t="shared" si="24"/>
        <v>-6.7691425315350209</v>
      </c>
      <c r="BQ72">
        <f t="shared" si="24"/>
        <v>-7.6347617810919282</v>
      </c>
      <c r="BR72">
        <f t="shared" si="24"/>
        <v>-8.500381030648839</v>
      </c>
      <c r="BS72" s="48">
        <v>-7.5308874711450997</v>
      </c>
      <c r="BT72" s="48">
        <v>2.3466462067366902</v>
      </c>
      <c r="BU72" s="53">
        <f t="shared" si="27"/>
        <v>-1.7312384991138161E-2</v>
      </c>
      <c r="BV72" s="117">
        <f t="shared" si="28"/>
        <v>13.140100208273864</v>
      </c>
      <c r="CA72">
        <f t="shared" si="29"/>
        <v>4.1730780488479704</v>
      </c>
      <c r="CB72">
        <f t="shared" si="30"/>
        <v>2.4281930366492501</v>
      </c>
      <c r="CC72">
        <f t="shared" si="31"/>
        <v>1.3313715946189411</v>
      </c>
      <c r="CD72">
        <f t="shared" si="32"/>
        <v>0.67321971035684802</v>
      </c>
      <c r="CE72">
        <f t="shared" si="33"/>
        <v>1.3202189615903341</v>
      </c>
      <c r="CF72">
        <f t="shared" si="34"/>
        <v>15.061774942290199</v>
      </c>
      <c r="CH72" s="127">
        <v>16.7004243969138</v>
      </c>
      <c r="CI72" s="127">
        <v>9.7174924012907198</v>
      </c>
      <c r="CJ72" s="127">
        <v>5.3280744812022496</v>
      </c>
      <c r="CK72" s="127">
        <v>2.6941875382442202</v>
      </c>
      <c r="CL72" s="127">
        <v>5.2834422690699601</v>
      </c>
      <c r="CM72" s="127">
        <v>60.276378913279103</v>
      </c>
      <c r="CO72" s="69"/>
    </row>
    <row r="73" spans="1:93" x14ac:dyDescent="0.25">
      <c r="A73" s="47">
        <v>67</v>
      </c>
      <c r="B73" s="47">
        <v>999999512</v>
      </c>
      <c r="C73" s="47">
        <v>0.63442934535531204</v>
      </c>
      <c r="D73" s="47" t="s">
        <v>88</v>
      </c>
      <c r="E73" s="47" t="s">
        <v>40</v>
      </c>
      <c r="F73" s="47" t="s">
        <v>99</v>
      </c>
      <c r="G73" s="47" t="s">
        <v>97</v>
      </c>
      <c r="H73" s="47"/>
      <c r="I73" s="47"/>
      <c r="J73" s="48">
        <v>1.3869872240096801</v>
      </c>
      <c r="K73" s="48">
        <v>-0.43235963570438202</v>
      </c>
      <c r="L73" s="48">
        <v>-2.2940819403309599E-2</v>
      </c>
      <c r="M73" s="53">
        <v>-0.73997988455819597</v>
      </c>
      <c r="N73" s="53">
        <v>-1.3782939365321301</v>
      </c>
      <c r="O73" s="53">
        <v>1.3869892287904499</v>
      </c>
      <c r="P73" s="53">
        <v>-0.20040217660208601</v>
      </c>
      <c r="Q73" s="48">
        <v>-2.50538647340149E-2</v>
      </c>
      <c r="R73" s="48">
        <v>-0.38258727669051501</v>
      </c>
      <c r="S73" s="48">
        <v>0.68426513959065105</v>
      </c>
      <c r="T73" s="48">
        <v>-0.276623998166104</v>
      </c>
      <c r="U73" s="48">
        <v>1.6825522691741801</v>
      </c>
      <c r="V73" s="48">
        <v>0.926460106417625</v>
      </c>
      <c r="W73" s="48">
        <v>-2.6090123755918002</v>
      </c>
      <c r="X73" s="48">
        <v>0.71295975369630005</v>
      </c>
      <c r="Y73" s="48">
        <v>0.40631560494590302</v>
      </c>
      <c r="Z73" s="48">
        <v>-0.43259498659523499</v>
      </c>
      <c r="AA73" s="48">
        <v>-0.81942187834077096</v>
      </c>
      <c r="AB73" s="48">
        <v>0.13274150629382001</v>
      </c>
      <c r="AC73" s="83">
        <v>0.42312509895745298</v>
      </c>
      <c r="AD73" s="48">
        <v>-0.82751824777802496</v>
      </c>
      <c r="AE73" s="48">
        <v>-0.29643394398064998</v>
      </c>
      <c r="AF73" s="48">
        <v>0.70082709280121802</v>
      </c>
      <c r="AG73" s="48">
        <v>6.7872098744146498</v>
      </c>
      <c r="AH73">
        <f t="shared" si="26"/>
        <v>6.3815375600818207</v>
      </c>
      <c r="AI73">
        <f t="shared" si="20"/>
        <v>5.9134541204670175</v>
      </c>
      <c r="AJ73">
        <f t="shared" si="19"/>
        <v>4.8212594280324756</v>
      </c>
      <c r="AK73">
        <f t="shared" si="19"/>
        <v>4.6652316148275412</v>
      </c>
      <c r="AL73">
        <f t="shared" si="19"/>
        <v>4.3531759884176724</v>
      </c>
      <c r="AM73">
        <f t="shared" si="23"/>
        <v>4.0411203620078036</v>
      </c>
      <c r="AN73">
        <f t="shared" si="23"/>
        <v>3.7290647355979338</v>
      </c>
      <c r="AO73">
        <f t="shared" si="23"/>
        <v>3.2609812959831306</v>
      </c>
      <c r="AP73">
        <f t="shared" si="23"/>
        <v>3.1049534827781962</v>
      </c>
      <c r="AQ73">
        <f t="shared" si="23"/>
        <v>2.7928978563683273</v>
      </c>
      <c r="AR73">
        <f t="shared" si="23"/>
        <v>2.4808422299584585</v>
      </c>
      <c r="AS73">
        <f t="shared" si="23"/>
        <v>2.3248144167535241</v>
      </c>
      <c r="AT73">
        <f t="shared" si="23"/>
        <v>2.1687866035485897</v>
      </c>
      <c r="AU73">
        <f t="shared" si="25"/>
        <v>1.7007031639337864</v>
      </c>
      <c r="AV73">
        <f t="shared" si="25"/>
        <v>1.2326197243189831</v>
      </c>
      <c r="AW73">
        <f t="shared" si="25"/>
        <v>0.92056409790911431</v>
      </c>
      <c r="AX73">
        <f t="shared" si="25"/>
        <v>0.45248065829431106</v>
      </c>
      <c r="AY73">
        <f t="shared" si="25"/>
        <v>0.14042503188444222</v>
      </c>
      <c r="AZ73">
        <f t="shared" si="25"/>
        <v>-0.32765840773036103</v>
      </c>
      <c r="BA73">
        <f t="shared" si="25"/>
        <v>-0.63971403414022987</v>
      </c>
      <c r="BB73">
        <f t="shared" si="25"/>
        <v>-1.1077974737550349</v>
      </c>
      <c r="BC73">
        <f t="shared" si="25"/>
        <v>-1.3418391935624356</v>
      </c>
      <c r="BD73">
        <f t="shared" si="25"/>
        <v>-1.4198531001649037</v>
      </c>
      <c r="BE73">
        <f t="shared" si="25"/>
        <v>-1.7319087265747726</v>
      </c>
      <c r="BF73">
        <f t="shared" si="25"/>
        <v>-1.887936539779707</v>
      </c>
      <c r="BG73">
        <f t="shared" si="25"/>
        <v>-2.1999921661895758</v>
      </c>
      <c r="BH73">
        <f t="shared" si="25"/>
        <v>-2.9801312322142479</v>
      </c>
      <c r="BI73">
        <f t="shared" si="25"/>
        <v>-3.1361590454191823</v>
      </c>
      <c r="BJ73">
        <f t="shared" si="25"/>
        <v>-3.76027029823892</v>
      </c>
      <c r="BK73">
        <f t="shared" si="24"/>
        <v>-3.9162981114438544</v>
      </c>
      <c r="BL73">
        <f t="shared" si="24"/>
        <v>-4.0723259246487888</v>
      </c>
      <c r="BM73">
        <f t="shared" si="24"/>
        <v>-4.3843815510586595</v>
      </c>
      <c r="BN73">
        <f t="shared" si="24"/>
        <v>-5.4765762434931986</v>
      </c>
      <c r="BO73">
        <f t="shared" si="24"/>
        <v>-5.5389873687751745</v>
      </c>
      <c r="BP73">
        <f t="shared" si="24"/>
        <v>-6.1006874963129363</v>
      </c>
      <c r="BQ73">
        <f t="shared" si="24"/>
        <v>-6.8808265623376101</v>
      </c>
      <c r="BR73">
        <f t="shared" si="24"/>
        <v>-7.6609656283622805</v>
      </c>
      <c r="BS73" s="48">
        <v>-6.7872098744146498</v>
      </c>
      <c r="BT73" s="48">
        <v>2.34479841357797</v>
      </c>
      <c r="BU73" s="53">
        <f t="shared" si="27"/>
        <v>-1.5602781320493447E-2</v>
      </c>
      <c r="BV73" s="117">
        <f t="shared" si="28"/>
        <v>11.842511022254527</v>
      </c>
      <c r="CA73">
        <f t="shared" si="29"/>
        <v>2.7652831653225798</v>
      </c>
      <c r="CB73">
        <f t="shared" si="30"/>
        <v>1.0668524162811661</v>
      </c>
      <c r="CC73">
        <f t="shared" si="31"/>
        <v>4.2915646447659803</v>
      </c>
      <c r="CD73">
        <f t="shared" si="32"/>
        <v>1.5323816320370711</v>
      </c>
      <c r="CE73">
        <f t="shared" si="33"/>
        <v>1.5283453405792429</v>
      </c>
      <c r="CF73">
        <f t="shared" si="34"/>
        <v>13.5744197488293</v>
      </c>
      <c r="CH73" s="127">
        <v>11.1688689346116</v>
      </c>
      <c r="CI73" s="127">
        <v>4.3089745597999398</v>
      </c>
      <c r="CJ73" s="127">
        <v>17.333459243119801</v>
      </c>
      <c r="CK73" s="127">
        <v>6.1892285826835902</v>
      </c>
      <c r="CL73" s="127">
        <v>6.1729261617092401</v>
      </c>
      <c r="CM73" s="127">
        <v>54.826542518075797</v>
      </c>
      <c r="CO73" s="69"/>
    </row>
    <row r="74" spans="1:93" x14ac:dyDescent="0.25">
      <c r="A74" s="47">
        <v>68</v>
      </c>
      <c r="B74" s="47">
        <v>999999513</v>
      </c>
      <c r="C74" s="47">
        <v>0.73924588782828105</v>
      </c>
      <c r="D74" s="47" t="s">
        <v>95</v>
      </c>
      <c r="E74" s="47" t="s">
        <v>38</v>
      </c>
      <c r="F74" s="47" t="s">
        <v>42</v>
      </c>
      <c r="G74" s="47" t="s">
        <v>97</v>
      </c>
      <c r="H74" s="47"/>
      <c r="I74" s="47"/>
      <c r="J74" s="48">
        <v>2.1466613437755599</v>
      </c>
      <c r="K74" s="48">
        <v>-1.9245002154692801</v>
      </c>
      <c r="L74" s="48">
        <v>1.8600555246457799</v>
      </c>
      <c r="M74" s="53">
        <v>-1.5965370985485401</v>
      </c>
      <c r="N74" s="53">
        <v>-0.71198830027870696</v>
      </c>
      <c r="O74" s="53">
        <v>1.1975478311127701</v>
      </c>
      <c r="P74" s="53">
        <v>-0.97123908523758595</v>
      </c>
      <c r="Q74" s="48">
        <v>-1.71079137027525</v>
      </c>
      <c r="R74" s="48">
        <v>0.19836162019592801</v>
      </c>
      <c r="S74" s="48">
        <v>0.30303278447887</v>
      </c>
      <c r="T74" s="48">
        <v>1.2093969656004599</v>
      </c>
      <c r="U74" s="48">
        <v>0.73908593399230404</v>
      </c>
      <c r="V74" s="48">
        <v>1.2381478166741</v>
      </c>
      <c r="W74" s="48">
        <v>-1.97723375066637</v>
      </c>
      <c r="X74" s="48">
        <v>0.25127146636415998</v>
      </c>
      <c r="Y74" s="48">
        <v>1.1068246682677101</v>
      </c>
      <c r="Z74" s="48">
        <v>-0.22060081822049399</v>
      </c>
      <c r="AA74" s="48">
        <v>-0.54061040708327801</v>
      </c>
      <c r="AB74" s="48">
        <v>-0.59688490932810501</v>
      </c>
      <c r="AC74" s="83">
        <v>0.474796408683547</v>
      </c>
      <c r="AD74" s="48">
        <v>-0.25003206073310502</v>
      </c>
      <c r="AE74" s="48">
        <v>-0.118078327657911</v>
      </c>
      <c r="AF74" s="48">
        <v>-0.10668602029254</v>
      </c>
      <c r="AG74" s="48">
        <v>7.9489395924548401</v>
      </c>
      <c r="AH74">
        <f t="shared" si="26"/>
        <v>7.4738305593425975</v>
      </c>
      <c r="AI74">
        <f t="shared" si="20"/>
        <v>6.9256278288284703</v>
      </c>
      <c r="AJ74">
        <f t="shared" si="19"/>
        <v>5.6464881242955069</v>
      </c>
      <c r="AK74">
        <f t="shared" si="19"/>
        <v>5.463753880790799</v>
      </c>
      <c r="AL74">
        <f t="shared" si="19"/>
        <v>5.0982853937813815</v>
      </c>
      <c r="AM74">
        <f t="shared" si="23"/>
        <v>4.7328169067719639</v>
      </c>
      <c r="AN74">
        <f t="shared" si="23"/>
        <v>4.3673484197625445</v>
      </c>
      <c r="AO74">
        <f t="shared" si="23"/>
        <v>3.819145689248419</v>
      </c>
      <c r="AP74">
        <f t="shared" si="23"/>
        <v>3.6364114457437093</v>
      </c>
      <c r="AQ74">
        <f t="shared" si="23"/>
        <v>3.2709429587342918</v>
      </c>
      <c r="AR74">
        <f t="shared" si="23"/>
        <v>2.9054744717248742</v>
      </c>
      <c r="AS74">
        <f t="shared" si="23"/>
        <v>2.7227402282201645</v>
      </c>
      <c r="AT74">
        <f t="shared" si="23"/>
        <v>2.5400059847154548</v>
      </c>
      <c r="AU74">
        <f t="shared" si="25"/>
        <v>1.9918032542013293</v>
      </c>
      <c r="AV74">
        <f t="shared" si="25"/>
        <v>1.443600523687202</v>
      </c>
      <c r="AW74">
        <f t="shared" si="25"/>
        <v>1.0781320366777845</v>
      </c>
      <c r="AX74">
        <f t="shared" si="25"/>
        <v>0.52992930616365719</v>
      </c>
      <c r="AY74">
        <f t="shared" si="25"/>
        <v>0.1644608191542396</v>
      </c>
      <c r="AZ74">
        <f t="shared" si="25"/>
        <v>-0.38374191135988767</v>
      </c>
      <c r="BA74">
        <f t="shared" si="25"/>
        <v>-0.74921039836930525</v>
      </c>
      <c r="BB74">
        <f t="shared" si="25"/>
        <v>-1.2974131288834325</v>
      </c>
      <c r="BC74">
        <f t="shared" si="25"/>
        <v>-1.5715144941404962</v>
      </c>
      <c r="BD74">
        <f t="shared" si="25"/>
        <v>-1.6628816158928501</v>
      </c>
      <c r="BE74">
        <f t="shared" si="25"/>
        <v>-2.0283501029022677</v>
      </c>
      <c r="BF74">
        <f t="shared" si="25"/>
        <v>-2.2110843464069774</v>
      </c>
      <c r="BG74">
        <f t="shared" si="25"/>
        <v>-2.5765528334163967</v>
      </c>
      <c r="BH74">
        <f t="shared" si="25"/>
        <v>-3.4902240509399398</v>
      </c>
      <c r="BI74">
        <f t="shared" si="25"/>
        <v>-3.6729582944446477</v>
      </c>
      <c r="BJ74">
        <f t="shared" si="25"/>
        <v>-4.4038952684634829</v>
      </c>
      <c r="BK74">
        <f t="shared" si="24"/>
        <v>-4.5866295119681944</v>
      </c>
      <c r="BL74">
        <f t="shared" si="24"/>
        <v>-4.7693637554729023</v>
      </c>
      <c r="BM74">
        <f t="shared" si="24"/>
        <v>-5.1348322424823216</v>
      </c>
      <c r="BN74">
        <f t="shared" si="24"/>
        <v>-6.4139719470152841</v>
      </c>
      <c r="BO74">
        <f t="shared" si="24"/>
        <v>-6.4870656444171679</v>
      </c>
      <c r="BP74">
        <f t="shared" si="24"/>
        <v>-7.1449089210341192</v>
      </c>
      <c r="BQ74">
        <f t="shared" si="24"/>
        <v>-8.0585801385576623</v>
      </c>
      <c r="BR74">
        <f t="shared" si="24"/>
        <v>-8.9722513560812089</v>
      </c>
      <c r="BS74" s="48">
        <v>-7.9489395924548401</v>
      </c>
      <c r="BT74" s="48">
        <v>3.79128271102529</v>
      </c>
      <c r="BU74" s="53">
        <f t="shared" si="27"/>
        <v>-1.8273424350470895E-2</v>
      </c>
      <c r="BV74" s="117">
        <f t="shared" si="28"/>
        <v>13.869529082007411</v>
      </c>
      <c r="CA74">
        <f t="shared" si="29"/>
        <v>4.0711615592448398</v>
      </c>
      <c r="CB74">
        <f t="shared" si="30"/>
        <v>2.9201883358757099</v>
      </c>
      <c r="CC74">
        <f t="shared" si="31"/>
        <v>3.21538156734047</v>
      </c>
      <c r="CD74">
        <f t="shared" si="32"/>
        <v>1.7037095775958151</v>
      </c>
      <c r="CE74">
        <f t="shared" si="33"/>
        <v>0.72482846941665202</v>
      </c>
      <c r="CF74">
        <f t="shared" si="34"/>
        <v>15.89787918490968</v>
      </c>
      <c r="CH74" s="127">
        <v>14.268181906072799</v>
      </c>
      <c r="CI74" s="127">
        <v>10.234371141978301</v>
      </c>
      <c r="CJ74" s="127">
        <v>11.2689335543729</v>
      </c>
      <c r="CK74" s="127">
        <v>5.9709834194751696</v>
      </c>
      <c r="CL74" s="127">
        <v>2.5403031301600998</v>
      </c>
      <c r="CM74" s="127">
        <v>55.717226847940601</v>
      </c>
      <c r="CO74" s="69"/>
    </row>
    <row r="75" spans="1:93" x14ac:dyDescent="0.25">
      <c r="A75" s="47">
        <v>69</v>
      </c>
      <c r="B75" s="47">
        <v>999999514</v>
      </c>
      <c r="C75" s="47">
        <v>0.68937338386587999</v>
      </c>
      <c r="D75" s="47" t="s">
        <v>95</v>
      </c>
      <c r="E75" s="47" t="s">
        <v>37</v>
      </c>
      <c r="F75" s="47" t="s">
        <v>42</v>
      </c>
      <c r="G75" s="47" t="s">
        <v>97</v>
      </c>
      <c r="H75" s="47"/>
      <c r="I75" s="47"/>
      <c r="J75" s="48">
        <v>-0.81848749393333897</v>
      </c>
      <c r="K75" s="48">
        <v>-1.8745163403738101</v>
      </c>
      <c r="L75" s="48">
        <v>1.8537535957803399</v>
      </c>
      <c r="M75" s="53">
        <v>2.31364371581873</v>
      </c>
      <c r="N75" s="53">
        <v>-2.5038048701894402</v>
      </c>
      <c r="O75" s="53">
        <v>1.83648236213966</v>
      </c>
      <c r="P75" s="53">
        <v>-0.80707096924211597</v>
      </c>
      <c r="Q75" s="48">
        <v>-0.59298392175136005</v>
      </c>
      <c r="R75" s="48">
        <v>-0.24892483585543901</v>
      </c>
      <c r="S75" s="48">
        <v>-0.37918398521859698</v>
      </c>
      <c r="T75" s="48">
        <v>1.2210927428253799</v>
      </c>
      <c r="U75" s="48">
        <v>0.40122080247887199</v>
      </c>
      <c r="V75" s="48">
        <v>-0.294540362784393</v>
      </c>
      <c r="W75" s="48">
        <v>-0.106680439694472</v>
      </c>
      <c r="X75" s="48">
        <v>-3.8186748809538498E-2</v>
      </c>
      <c r="Y75" s="48">
        <v>0.69579433385967204</v>
      </c>
      <c r="Z75" s="48">
        <v>-0.16702794257244599</v>
      </c>
      <c r="AA75" s="48">
        <v>-0.81521002600026804</v>
      </c>
      <c r="AB75" s="48">
        <v>0.32463038352257101</v>
      </c>
      <c r="AC75" s="83">
        <v>0.92862986967955796</v>
      </c>
      <c r="AD75" s="48">
        <v>-0.17782155917050799</v>
      </c>
      <c r="AE75" s="48">
        <v>9.5182017805782795E-2</v>
      </c>
      <c r="AF75" s="48">
        <v>-0.84599032831483501</v>
      </c>
      <c r="AG75" s="48">
        <v>8.4099508235415197</v>
      </c>
      <c r="AH75">
        <f t="shared" si="26"/>
        <v>7.9072870961574298</v>
      </c>
      <c r="AI75">
        <f t="shared" si="20"/>
        <v>7.3272904876373248</v>
      </c>
      <c r="AJ75">
        <f t="shared" si="19"/>
        <v>5.9739650677570797</v>
      </c>
      <c r="AK75">
        <f t="shared" si="19"/>
        <v>5.7806328649170453</v>
      </c>
      <c r="AL75">
        <f t="shared" si="19"/>
        <v>5.3939684592369748</v>
      </c>
      <c r="AM75">
        <f t="shared" si="23"/>
        <v>5.007304053556906</v>
      </c>
      <c r="AN75">
        <f t="shared" si="23"/>
        <v>4.6206396478768355</v>
      </c>
      <c r="AO75">
        <f t="shared" si="23"/>
        <v>4.0406430393567305</v>
      </c>
      <c r="AP75">
        <f t="shared" si="23"/>
        <v>3.8473108365166961</v>
      </c>
      <c r="AQ75">
        <f t="shared" si="23"/>
        <v>3.4606464308366256</v>
      </c>
      <c r="AR75">
        <f t="shared" si="23"/>
        <v>3.0739820251565568</v>
      </c>
      <c r="AS75">
        <f t="shared" si="23"/>
        <v>2.8806498223165207</v>
      </c>
      <c r="AT75">
        <f t="shared" si="23"/>
        <v>2.6873176194764863</v>
      </c>
      <c r="AU75">
        <f t="shared" si="25"/>
        <v>2.1073210109563814</v>
      </c>
      <c r="AV75">
        <f t="shared" si="25"/>
        <v>1.5273244024362764</v>
      </c>
      <c r="AW75">
        <f t="shared" si="25"/>
        <v>1.1406599967562077</v>
      </c>
      <c r="AX75">
        <f t="shared" si="25"/>
        <v>0.56066338823610273</v>
      </c>
      <c r="AY75">
        <f t="shared" si="25"/>
        <v>0.17399898255603219</v>
      </c>
      <c r="AZ75">
        <f t="shared" si="25"/>
        <v>-0.40599762596407274</v>
      </c>
      <c r="BA75">
        <f t="shared" si="25"/>
        <v>-0.79266203164414151</v>
      </c>
      <c r="BB75">
        <f t="shared" si="25"/>
        <v>-1.3726586401642464</v>
      </c>
      <c r="BC75">
        <f t="shared" si="25"/>
        <v>-1.6626569444242989</v>
      </c>
      <c r="BD75">
        <f t="shared" si="25"/>
        <v>-1.7593230458443152</v>
      </c>
      <c r="BE75">
        <f t="shared" si="25"/>
        <v>-2.1459874515243875</v>
      </c>
      <c r="BF75">
        <f t="shared" si="25"/>
        <v>-2.3393196543644201</v>
      </c>
      <c r="BG75">
        <f t="shared" si="25"/>
        <v>-2.7259840600444925</v>
      </c>
      <c r="BH75">
        <f t="shared" si="25"/>
        <v>-3.6926450742446661</v>
      </c>
      <c r="BI75">
        <f t="shared" si="25"/>
        <v>-3.8859772770847023</v>
      </c>
      <c r="BJ75">
        <f t="shared" si="25"/>
        <v>-4.6593060884448398</v>
      </c>
      <c r="BK75">
        <f t="shared" si="24"/>
        <v>-4.852638291284876</v>
      </c>
      <c r="BL75">
        <f t="shared" si="24"/>
        <v>-5.0459704941249122</v>
      </c>
      <c r="BM75">
        <f t="shared" si="24"/>
        <v>-5.4326348998049809</v>
      </c>
      <c r="BN75">
        <f t="shared" si="24"/>
        <v>-6.7859603196852234</v>
      </c>
      <c r="BO75">
        <f t="shared" si="24"/>
        <v>-6.8632932008212393</v>
      </c>
      <c r="BP75">
        <f t="shared" si="24"/>
        <v>-7.5592891310453645</v>
      </c>
      <c r="BQ75">
        <f t="shared" si="24"/>
        <v>-8.5259501452455382</v>
      </c>
      <c r="BR75">
        <f t="shared" si="24"/>
        <v>-9.4926111594457154</v>
      </c>
      <c r="BS75" s="48">
        <v>-8.4099508235415197</v>
      </c>
      <c r="BT75" s="48">
        <v>1.5669786201118501</v>
      </c>
      <c r="BU75" s="53">
        <f t="shared" si="27"/>
        <v>-1.9333220284003493E-2</v>
      </c>
      <c r="BV75" s="117">
        <f t="shared" si="28"/>
        <v>14.673914195558652</v>
      </c>
      <c r="CA75">
        <f t="shared" si="29"/>
        <v>4.8174485860081706</v>
      </c>
      <c r="CB75">
        <f t="shared" si="30"/>
        <v>1.8140766645767399</v>
      </c>
      <c r="CC75">
        <f t="shared" si="31"/>
        <v>0.69576116526326492</v>
      </c>
      <c r="CD75">
        <f t="shared" si="32"/>
        <v>1.5110043598599401</v>
      </c>
      <c r="CE75">
        <f t="shared" si="33"/>
        <v>1.774620197994393</v>
      </c>
      <c r="CF75">
        <f t="shared" si="34"/>
        <v>16.819901647083039</v>
      </c>
      <c r="CH75" s="127">
        <v>17.5608992508411</v>
      </c>
      <c r="CI75" s="127">
        <v>6.6127986570441299</v>
      </c>
      <c r="CJ75" s="127">
        <v>2.5362370781335599</v>
      </c>
      <c r="CK75" s="127">
        <v>5.5080183747366398</v>
      </c>
      <c r="CL75" s="127">
        <v>6.4689691958519102</v>
      </c>
      <c r="CM75" s="127">
        <v>61.3130774433927</v>
      </c>
      <c r="CO75" s="69"/>
    </row>
    <row r="76" spans="1:93" x14ac:dyDescent="0.25">
      <c r="A76" s="47">
        <v>70</v>
      </c>
      <c r="B76" s="47">
        <v>999999515</v>
      </c>
      <c r="C76" s="47">
        <v>0.69397446236207705</v>
      </c>
      <c r="D76" s="47" t="s">
        <v>88</v>
      </c>
      <c r="E76" s="47" t="s">
        <v>39</v>
      </c>
      <c r="F76" s="47" t="s">
        <v>42</v>
      </c>
      <c r="G76" s="47" t="s">
        <v>97</v>
      </c>
      <c r="H76" s="47"/>
      <c r="I76" s="47"/>
      <c r="J76" s="48">
        <v>-0.28462516007629401</v>
      </c>
      <c r="K76" s="48">
        <v>-2.6911542713857002</v>
      </c>
      <c r="L76" s="48">
        <v>2.5806133580492299</v>
      </c>
      <c r="M76" s="53">
        <v>1.92361478943695</v>
      </c>
      <c r="N76" s="53">
        <v>0.22948149394685799</v>
      </c>
      <c r="O76" s="53">
        <v>-0.76806268685482804</v>
      </c>
      <c r="P76" s="53">
        <v>-0.98986752311624404</v>
      </c>
      <c r="Q76" s="48">
        <v>-0.88220177927225396</v>
      </c>
      <c r="R76" s="48">
        <v>0.77629112985289495</v>
      </c>
      <c r="S76" s="48">
        <v>0.44705425753287198</v>
      </c>
      <c r="T76" s="48">
        <v>-0.34114360811351602</v>
      </c>
      <c r="U76" s="48">
        <v>7.8720694773182706E-2</v>
      </c>
      <c r="V76" s="48">
        <v>0.10331274727217001</v>
      </c>
      <c r="W76" s="48">
        <v>-0.18203344204535499</v>
      </c>
      <c r="X76" s="48">
        <v>1.10015637174449</v>
      </c>
      <c r="Y76" s="48">
        <v>0.37344029265993101</v>
      </c>
      <c r="Z76" s="48">
        <v>0.33874773787876999</v>
      </c>
      <c r="AA76" s="48">
        <v>-1.0007520019952001</v>
      </c>
      <c r="AB76" s="48">
        <v>-0.81159240028795798</v>
      </c>
      <c r="AC76" s="83">
        <v>-0.194105987347367</v>
      </c>
      <c r="AD76" s="48">
        <v>0.211450738673024</v>
      </c>
      <c r="AE76" s="48">
        <v>0.83089225354412</v>
      </c>
      <c r="AF76" s="48">
        <v>-0.84823700486977005</v>
      </c>
      <c r="AG76" s="48">
        <v>6.11615133919938</v>
      </c>
      <c r="AH76">
        <f t="shared" si="26"/>
        <v>5.7505882706495326</v>
      </c>
      <c r="AI76">
        <f t="shared" si="20"/>
        <v>5.3287847300150926</v>
      </c>
      <c r="AJ76">
        <f t="shared" si="19"/>
        <v>4.3445764685347328</v>
      </c>
      <c r="AK76">
        <f t="shared" si="19"/>
        <v>4.2039752883232522</v>
      </c>
      <c r="AL76">
        <f t="shared" si="19"/>
        <v>3.9227729279002927</v>
      </c>
      <c r="AM76">
        <f t="shared" si="23"/>
        <v>3.6415705674773324</v>
      </c>
      <c r="AN76">
        <f t="shared" si="23"/>
        <v>3.3603682070543721</v>
      </c>
      <c r="AO76">
        <f t="shared" si="23"/>
        <v>2.9385646664199321</v>
      </c>
      <c r="AP76">
        <f t="shared" si="23"/>
        <v>2.7979634862084524</v>
      </c>
      <c r="AQ76">
        <f t="shared" si="23"/>
        <v>2.5167611257854929</v>
      </c>
      <c r="AR76">
        <f t="shared" si="23"/>
        <v>2.2355587653625317</v>
      </c>
      <c r="AS76">
        <f t="shared" si="23"/>
        <v>2.094957585151052</v>
      </c>
      <c r="AT76">
        <f t="shared" si="23"/>
        <v>1.9543564049395723</v>
      </c>
      <c r="AU76">
        <f t="shared" si="25"/>
        <v>1.5325528643051332</v>
      </c>
      <c r="AV76">
        <f t="shared" si="25"/>
        <v>1.1107493236706922</v>
      </c>
      <c r="AW76">
        <f t="shared" si="25"/>
        <v>0.8295469632477328</v>
      </c>
      <c r="AX76">
        <f t="shared" si="25"/>
        <v>0.40774342261329188</v>
      </c>
      <c r="AY76">
        <f t="shared" si="25"/>
        <v>0.12654106219033245</v>
      </c>
      <c r="AZ76">
        <f t="shared" si="25"/>
        <v>-0.29526247844410669</v>
      </c>
      <c r="BA76">
        <f t="shared" si="25"/>
        <v>-0.5764648388670679</v>
      </c>
      <c r="BB76">
        <f t="shared" si="25"/>
        <v>-0.99826837950150704</v>
      </c>
      <c r="BC76">
        <f t="shared" si="25"/>
        <v>-1.2091701498187284</v>
      </c>
      <c r="BD76">
        <f t="shared" si="25"/>
        <v>-1.2794707399244682</v>
      </c>
      <c r="BE76">
        <f t="shared" si="25"/>
        <v>-1.5606731003474277</v>
      </c>
      <c r="BF76">
        <f t="shared" si="25"/>
        <v>-1.7012742805589074</v>
      </c>
      <c r="BG76">
        <f t="shared" si="25"/>
        <v>-1.9824766409818668</v>
      </c>
      <c r="BH76">
        <f t="shared" si="25"/>
        <v>-2.6854825420392672</v>
      </c>
      <c r="BI76">
        <f t="shared" si="25"/>
        <v>-2.8260837222507469</v>
      </c>
      <c r="BJ76">
        <f t="shared" si="25"/>
        <v>-3.3884884430966675</v>
      </c>
      <c r="BK76">
        <f t="shared" si="24"/>
        <v>-3.5290896233081472</v>
      </c>
      <c r="BL76">
        <f t="shared" si="24"/>
        <v>-3.669690803519627</v>
      </c>
      <c r="BM76">
        <f t="shared" si="24"/>
        <v>-3.9508931639425882</v>
      </c>
      <c r="BN76">
        <f t="shared" si="24"/>
        <v>-4.9351014254229479</v>
      </c>
      <c r="BO76">
        <f t="shared" si="24"/>
        <v>-4.9913418975075388</v>
      </c>
      <c r="BP76">
        <f t="shared" si="24"/>
        <v>-5.4975061462688668</v>
      </c>
      <c r="BQ76">
        <f t="shared" si="24"/>
        <v>-6.2005120473262689</v>
      </c>
      <c r="BR76">
        <f t="shared" si="24"/>
        <v>-6.9035179483836675</v>
      </c>
      <c r="BS76" s="48">
        <v>-6.11615133919938</v>
      </c>
      <c r="BT76" s="48">
        <v>2.4317965546035798</v>
      </c>
      <c r="BU76" s="53">
        <f t="shared" si="27"/>
        <v>-1.4060118021148E-2</v>
      </c>
      <c r="BV76" s="117">
        <f t="shared" si="28"/>
        <v>10.671629578051332</v>
      </c>
      <c r="CA76">
        <f t="shared" si="29"/>
        <v>5.2717676294349296</v>
      </c>
      <c r="CB76">
        <f t="shared" si="30"/>
        <v>1.6584929091251488</v>
      </c>
      <c r="CC76">
        <f t="shared" si="31"/>
        <v>0.28534618931752498</v>
      </c>
      <c r="CD76">
        <f t="shared" si="32"/>
        <v>2.1009083737396903</v>
      </c>
      <c r="CE76">
        <f t="shared" si="33"/>
        <v>1.6791292584138899</v>
      </c>
      <c r="CF76">
        <f t="shared" si="34"/>
        <v>12.23230267839876</v>
      </c>
      <c r="CH76" s="127">
        <v>22.695796665598301</v>
      </c>
      <c r="CI76" s="127">
        <v>7.1400752997293404</v>
      </c>
      <c r="CJ76" s="127">
        <v>1.22846065063532</v>
      </c>
      <c r="CK76" s="127">
        <v>9.0447441190726003</v>
      </c>
      <c r="CL76" s="127">
        <v>7.2289180599379703</v>
      </c>
      <c r="CM76" s="127">
        <v>52.662005205026396</v>
      </c>
      <c r="CO76" s="69"/>
    </row>
    <row r="77" spans="1:93" x14ac:dyDescent="0.25">
      <c r="A77" s="47">
        <v>71</v>
      </c>
      <c r="B77" s="47">
        <v>999999516</v>
      </c>
      <c r="C77" s="47">
        <v>0.742575263404747</v>
      </c>
      <c r="D77" s="47" t="s">
        <v>95</v>
      </c>
      <c r="E77" s="47" t="s">
        <v>10</v>
      </c>
      <c r="F77" s="47" t="s">
        <v>42</v>
      </c>
      <c r="G77" s="47" t="s">
        <v>97</v>
      </c>
      <c r="H77" s="47"/>
      <c r="I77" s="47"/>
      <c r="J77" s="48">
        <v>0.39545617490539697</v>
      </c>
      <c r="K77" s="48">
        <v>-1.1140876757852001</v>
      </c>
      <c r="L77" s="48">
        <v>3.6779943838986302</v>
      </c>
      <c r="M77" s="53">
        <v>-2.7934667972664098</v>
      </c>
      <c r="N77" s="53">
        <v>-0.358467239696239</v>
      </c>
      <c r="O77" s="53">
        <v>0.83245552671699496</v>
      </c>
      <c r="P77" s="53">
        <v>-0.63988437277316401</v>
      </c>
      <c r="Q77" s="48">
        <v>-2.0536041231826401</v>
      </c>
      <c r="R77" s="48">
        <v>0.51303765674011104</v>
      </c>
      <c r="S77" s="48">
        <v>0.62155610636825998</v>
      </c>
      <c r="T77" s="48">
        <v>0.91901036007426995</v>
      </c>
      <c r="U77" s="48">
        <v>0.20125926395583499</v>
      </c>
      <c r="V77" s="48">
        <v>1.16619183205138</v>
      </c>
      <c r="W77" s="48">
        <v>-1.3674510960072099</v>
      </c>
      <c r="X77" s="48">
        <v>0.16115762843272599</v>
      </c>
      <c r="Y77" s="48">
        <v>0.105655292935314</v>
      </c>
      <c r="Z77" s="48">
        <v>0.48473704026472503</v>
      </c>
      <c r="AA77" s="48">
        <v>-0.70406344841914703</v>
      </c>
      <c r="AB77" s="48">
        <v>-4.74865132136272E-2</v>
      </c>
      <c r="AC77" s="83">
        <v>0.61812891552756499</v>
      </c>
      <c r="AD77" s="48">
        <v>-0.62631454144462395</v>
      </c>
      <c r="AE77" s="48">
        <v>6.3225679766868506E-2</v>
      </c>
      <c r="AF77" s="48">
        <v>-5.5040053849826E-2</v>
      </c>
      <c r="AG77" s="48">
        <v>8.5274780595118909</v>
      </c>
      <c r="AH77">
        <f t="shared" si="26"/>
        <v>8.0177897157249731</v>
      </c>
      <c r="AI77">
        <f t="shared" si="20"/>
        <v>7.4296877805862227</v>
      </c>
      <c r="AJ77">
        <f t="shared" si="19"/>
        <v>6.0574499319291366</v>
      </c>
      <c r="AK77">
        <f t="shared" si="19"/>
        <v>5.8614159535495531</v>
      </c>
      <c r="AL77">
        <f t="shared" si="19"/>
        <v>5.4693479967903862</v>
      </c>
      <c r="AM77">
        <f t="shared" si="23"/>
        <v>5.0772800400312175</v>
      </c>
      <c r="AN77">
        <f t="shared" si="23"/>
        <v>4.6852120832720505</v>
      </c>
      <c r="AO77">
        <f t="shared" si="23"/>
        <v>4.0971101481333001</v>
      </c>
      <c r="AP77">
        <f t="shared" si="23"/>
        <v>3.9010761697537166</v>
      </c>
      <c r="AQ77">
        <f t="shared" si="23"/>
        <v>3.5090082129945479</v>
      </c>
      <c r="AR77">
        <f t="shared" si="23"/>
        <v>3.116940256235381</v>
      </c>
      <c r="AS77">
        <f t="shared" si="23"/>
        <v>2.9209062778557975</v>
      </c>
      <c r="AT77">
        <f t="shared" si="23"/>
        <v>2.724872299476214</v>
      </c>
      <c r="AU77">
        <f t="shared" si="25"/>
        <v>2.1367703643374618</v>
      </c>
      <c r="AV77">
        <f t="shared" si="25"/>
        <v>1.5486684291987114</v>
      </c>
      <c r="AW77">
        <f t="shared" si="25"/>
        <v>1.1566004724395444</v>
      </c>
      <c r="AX77">
        <f t="shared" si="25"/>
        <v>0.56849853730079225</v>
      </c>
      <c r="AY77">
        <f t="shared" si="25"/>
        <v>0.1764305805416253</v>
      </c>
      <c r="AZ77">
        <f t="shared" si="25"/>
        <v>-0.41167135459712512</v>
      </c>
      <c r="BA77">
        <f t="shared" si="25"/>
        <v>-0.80373931135629384</v>
      </c>
      <c r="BB77">
        <f t="shared" si="25"/>
        <v>-1.3918412464950443</v>
      </c>
      <c r="BC77">
        <f t="shared" si="25"/>
        <v>-1.6858922140644204</v>
      </c>
      <c r="BD77">
        <f t="shared" si="25"/>
        <v>-1.7839092032542112</v>
      </c>
      <c r="BE77">
        <f t="shared" si="25"/>
        <v>-2.1759771600133782</v>
      </c>
      <c r="BF77">
        <f t="shared" si="25"/>
        <v>-2.3720111383929634</v>
      </c>
      <c r="BG77">
        <f t="shared" si="25"/>
        <v>-2.7640790951521303</v>
      </c>
      <c r="BH77">
        <f t="shared" si="25"/>
        <v>-3.7442489870500495</v>
      </c>
      <c r="BI77">
        <f t="shared" si="25"/>
        <v>-3.9402829654296312</v>
      </c>
      <c r="BJ77">
        <f t="shared" si="25"/>
        <v>-4.7244188789479686</v>
      </c>
      <c r="BK77">
        <f t="shared" si="24"/>
        <v>-4.9204528573275503</v>
      </c>
      <c r="BL77">
        <f t="shared" si="24"/>
        <v>-5.1164868357071356</v>
      </c>
      <c r="BM77">
        <f t="shared" si="24"/>
        <v>-5.5085547924663025</v>
      </c>
      <c r="BN77">
        <f t="shared" si="24"/>
        <v>-6.8807926411233886</v>
      </c>
      <c r="BO77">
        <f t="shared" si="24"/>
        <v>-6.9592062324752213</v>
      </c>
      <c r="BP77">
        <f t="shared" si="24"/>
        <v>-7.6649285546417225</v>
      </c>
      <c r="BQ77">
        <f t="shared" si="24"/>
        <v>-8.6450984465396417</v>
      </c>
      <c r="BR77">
        <f t="shared" si="24"/>
        <v>-9.6252683384375608</v>
      </c>
      <c r="BS77" s="48">
        <v>-8.5274780595118909</v>
      </c>
      <c r="BT77" s="48">
        <v>1.8813615089414299</v>
      </c>
      <c r="BU77" s="53">
        <f t="shared" si="27"/>
        <v>-1.9603397837958371E-2</v>
      </c>
      <c r="BV77" s="117">
        <f t="shared" si="28"/>
        <v>14.878978959010404</v>
      </c>
      <c r="CA77">
        <f t="shared" si="29"/>
        <v>6.47146118116504</v>
      </c>
      <c r="CB77">
        <f t="shared" si="30"/>
        <v>2.9726144832569101</v>
      </c>
      <c r="CC77">
        <f t="shared" si="31"/>
        <v>2.5336429280585899</v>
      </c>
      <c r="CD77">
        <f t="shared" si="32"/>
        <v>1.1888004886838721</v>
      </c>
      <c r="CE77">
        <f t="shared" si="33"/>
        <v>1.2444434569721889</v>
      </c>
      <c r="CF77">
        <f t="shared" si="34"/>
        <v>17.054956119023782</v>
      </c>
      <c r="CH77" s="127">
        <v>20.5665731602354</v>
      </c>
      <c r="CI77" s="127">
        <v>9.4470926326521294</v>
      </c>
      <c r="CJ77" s="127">
        <v>8.05202274773578</v>
      </c>
      <c r="CK77" s="127">
        <v>3.7780574647654501</v>
      </c>
      <c r="CL77" s="127">
        <v>3.9548931354305199</v>
      </c>
      <c r="CM77" s="127">
        <v>54.201360859180703</v>
      </c>
      <c r="CO77" s="69"/>
    </row>
    <row r="78" spans="1:93" x14ac:dyDescent="0.25">
      <c r="A78" s="47">
        <v>72</v>
      </c>
      <c r="B78" s="47">
        <v>999999517</v>
      </c>
      <c r="C78" s="47">
        <v>0.67332795753733798</v>
      </c>
      <c r="D78" s="47" t="s">
        <v>88</v>
      </c>
      <c r="E78" s="47" t="s">
        <v>39</v>
      </c>
      <c r="F78" s="47" t="s">
        <v>99</v>
      </c>
      <c r="G78" s="47" t="s">
        <v>97</v>
      </c>
      <c r="H78" s="47"/>
      <c r="I78" s="47"/>
      <c r="J78" s="48">
        <v>0.53972960377364299</v>
      </c>
      <c r="K78" s="48">
        <v>1.0953405171870501</v>
      </c>
      <c r="L78" s="48">
        <v>-0.16074687309322699</v>
      </c>
      <c r="M78" s="53">
        <v>-2.1618165312446598</v>
      </c>
      <c r="N78" s="53">
        <v>-1.9154935738135099</v>
      </c>
      <c r="O78" s="53">
        <v>0.44354178004678602</v>
      </c>
      <c r="P78" s="53">
        <v>2.1594450771438698</v>
      </c>
      <c r="Q78" s="48">
        <v>-2.0749415482668998</v>
      </c>
      <c r="R78" s="48">
        <v>0.25434245978492698</v>
      </c>
      <c r="S78" s="48">
        <v>0.31522380693837398</v>
      </c>
      <c r="T78" s="48">
        <v>1.5053752815435999</v>
      </c>
      <c r="U78" s="48">
        <v>1.1068406321536901</v>
      </c>
      <c r="V78" s="48">
        <v>0.76386081908511105</v>
      </c>
      <c r="W78" s="48">
        <v>-1.8707014512387701</v>
      </c>
      <c r="X78" s="48">
        <v>0.26897397190031902</v>
      </c>
      <c r="Y78" s="48">
        <v>0.30305775072906099</v>
      </c>
      <c r="Z78" s="48">
        <v>0.18731854707128801</v>
      </c>
      <c r="AA78" s="48">
        <v>6.9162629934466702E-2</v>
      </c>
      <c r="AB78" s="48">
        <v>-0.82851289963512997</v>
      </c>
      <c r="AC78" s="83">
        <v>-0.17847361533973499</v>
      </c>
      <c r="AD78" s="48">
        <v>-0.223413864822121</v>
      </c>
      <c r="AE78" s="48">
        <v>-0.31404457079408099</v>
      </c>
      <c r="AF78" s="48">
        <v>0.71593205095592605</v>
      </c>
      <c r="AG78" s="48">
        <v>8.5550074696194702</v>
      </c>
      <c r="AH78">
        <f t="shared" si="26"/>
        <v>8.0436736898261234</v>
      </c>
      <c r="AI78">
        <f t="shared" si="20"/>
        <v>7.4536731746799534</v>
      </c>
      <c r="AJ78">
        <f t="shared" si="19"/>
        <v>6.0770053060055567</v>
      </c>
      <c r="AK78">
        <f t="shared" si="19"/>
        <v>5.8803384676234991</v>
      </c>
      <c r="AL78">
        <f t="shared" si="19"/>
        <v>5.4870047908593857</v>
      </c>
      <c r="AM78">
        <f t="shared" si="23"/>
        <v>5.0936711140952724</v>
      </c>
      <c r="AN78">
        <f t="shared" si="23"/>
        <v>4.7003374373311591</v>
      </c>
      <c r="AO78">
        <f t="shared" si="23"/>
        <v>4.1103369221849881</v>
      </c>
      <c r="AP78">
        <f t="shared" si="23"/>
        <v>3.9136700838029306</v>
      </c>
      <c r="AQ78">
        <f t="shared" si="23"/>
        <v>3.5203364070388172</v>
      </c>
      <c r="AR78">
        <f t="shared" si="23"/>
        <v>3.1270027302747039</v>
      </c>
      <c r="AS78">
        <f t="shared" ref="AM78:AT106" si="35">AS$5*$BU78 + $BV78</f>
        <v>2.9303358918926463</v>
      </c>
      <c r="AT78">
        <f t="shared" si="35"/>
        <v>2.7336690535105905</v>
      </c>
      <c r="AU78">
        <f t="shared" si="25"/>
        <v>2.1436685383644196</v>
      </c>
      <c r="AV78">
        <f t="shared" si="25"/>
        <v>1.5536680232182487</v>
      </c>
      <c r="AW78">
        <f t="shared" si="25"/>
        <v>1.1603343464541354</v>
      </c>
      <c r="AX78">
        <f t="shared" si="25"/>
        <v>0.57033383130796622</v>
      </c>
      <c r="AY78">
        <f t="shared" si="25"/>
        <v>0.17700015454385287</v>
      </c>
      <c r="AZ78">
        <f t="shared" si="25"/>
        <v>-0.41300036060231804</v>
      </c>
      <c r="BA78">
        <f t="shared" si="25"/>
        <v>-0.80633403736643139</v>
      </c>
      <c r="BB78">
        <f t="shared" si="25"/>
        <v>-1.3963345525126023</v>
      </c>
      <c r="BC78">
        <f t="shared" si="25"/>
        <v>-1.6913348100856886</v>
      </c>
      <c r="BD78">
        <f t="shared" si="25"/>
        <v>-1.7896682292767174</v>
      </c>
      <c r="BE78">
        <f t="shared" si="25"/>
        <v>-2.183001906040829</v>
      </c>
      <c r="BF78">
        <f t="shared" si="25"/>
        <v>-2.3796687444228866</v>
      </c>
      <c r="BG78">
        <f t="shared" si="25"/>
        <v>-2.7730024211869981</v>
      </c>
      <c r="BH78">
        <f t="shared" si="25"/>
        <v>-3.7563366130972824</v>
      </c>
      <c r="BI78">
        <f t="shared" si="25"/>
        <v>-3.95300345147934</v>
      </c>
      <c r="BJ78">
        <f t="shared" si="25"/>
        <v>-4.7396708050075667</v>
      </c>
      <c r="BK78">
        <f t="shared" si="24"/>
        <v>-4.9363376433896242</v>
      </c>
      <c r="BL78">
        <f t="shared" si="24"/>
        <v>-5.1330044817716818</v>
      </c>
      <c r="BM78">
        <f t="shared" si="24"/>
        <v>-5.5263381585357934</v>
      </c>
      <c r="BN78">
        <f t="shared" si="24"/>
        <v>-6.9030060272101927</v>
      </c>
      <c r="BO78">
        <f t="shared" si="24"/>
        <v>-6.9816727625630151</v>
      </c>
      <c r="BP78">
        <f t="shared" si="24"/>
        <v>-7.6896733807384194</v>
      </c>
      <c r="BQ78">
        <f t="shared" si="24"/>
        <v>-8.6730075726487037</v>
      </c>
      <c r="BR78">
        <f t="shared" si="24"/>
        <v>-9.656341764558988</v>
      </c>
      <c r="BS78" s="48">
        <v>-8.5550074696194702</v>
      </c>
      <c r="BT78" s="48">
        <v>2.5630783273354401</v>
      </c>
      <c r="BU78" s="53">
        <f t="shared" si="27"/>
        <v>-1.9666683838205679E-2</v>
      </c>
      <c r="BV78" s="117">
        <f t="shared" si="28"/>
        <v>14.927013033198111</v>
      </c>
      <c r="CA78">
        <f t="shared" si="29"/>
        <v>4.3212616083885296</v>
      </c>
      <c r="CB78">
        <f t="shared" si="30"/>
        <v>3.5803168298104997</v>
      </c>
      <c r="CC78">
        <f t="shared" si="31"/>
        <v>2.9775420833924602</v>
      </c>
      <c r="CD78">
        <f t="shared" si="32"/>
        <v>1.1315706503641909</v>
      </c>
      <c r="CE78">
        <f t="shared" si="33"/>
        <v>1.029976621750007</v>
      </c>
      <c r="CF78">
        <f t="shared" si="34"/>
        <v>17.11001493923894</v>
      </c>
      <c r="CH78" s="127">
        <v>14.3322181015385</v>
      </c>
      <c r="CI78" s="127">
        <v>11.874745462723499</v>
      </c>
      <c r="CJ78" s="127">
        <v>9.8755378435891892</v>
      </c>
      <c r="CK78" s="127">
        <v>3.7530514993206499</v>
      </c>
      <c r="CL78" s="127">
        <v>3.4160971772111401</v>
      </c>
      <c r="CM78" s="127">
        <v>56.748349915616998</v>
      </c>
      <c r="CO78" s="69"/>
    </row>
    <row r="79" spans="1:93" x14ac:dyDescent="0.25">
      <c r="A79" s="47">
        <v>73</v>
      </c>
      <c r="B79" s="47">
        <v>999999518</v>
      </c>
      <c r="C79" s="47">
        <v>0.69312989387706403</v>
      </c>
      <c r="D79" s="47" t="s">
        <v>88</v>
      </c>
      <c r="E79" s="47" t="s">
        <v>37</v>
      </c>
      <c r="F79" s="47" t="s">
        <v>99</v>
      </c>
      <c r="G79" s="47" t="s">
        <v>97</v>
      </c>
      <c r="H79" s="47"/>
      <c r="I79" s="47"/>
      <c r="J79" s="48">
        <v>1.3579987299018901</v>
      </c>
      <c r="K79" s="48">
        <v>0.34593347642536298</v>
      </c>
      <c r="L79" s="48">
        <v>0.69284308426601104</v>
      </c>
      <c r="M79" s="53">
        <v>-2.6503576369142898</v>
      </c>
      <c r="N79" s="53">
        <v>-1.2803012946166099</v>
      </c>
      <c r="O79" s="53">
        <v>1.3951766176957301</v>
      </c>
      <c r="P79" s="53">
        <v>0.13870702324193401</v>
      </c>
      <c r="Q79" s="48">
        <v>-0.97547684002512403</v>
      </c>
      <c r="R79" s="48">
        <v>-0.60179291620883402</v>
      </c>
      <c r="S79" s="48">
        <v>0.40441704102558501</v>
      </c>
      <c r="T79" s="48">
        <v>1.1728527152084001</v>
      </c>
      <c r="U79" s="48">
        <v>1.6155605571073499</v>
      </c>
      <c r="V79" s="48">
        <v>-3.9849394026867303E-2</v>
      </c>
      <c r="W79" s="48">
        <v>-1.5757111630804499</v>
      </c>
      <c r="X79" s="48">
        <v>1.1622173373589899</v>
      </c>
      <c r="Y79" s="48">
        <v>-0.81287273924900905</v>
      </c>
      <c r="Z79" s="48">
        <v>-0.53249903587955205</v>
      </c>
      <c r="AA79" s="48">
        <v>3.7682077272703798E-2</v>
      </c>
      <c r="AB79" s="48">
        <v>0.145472360496856</v>
      </c>
      <c r="AC79" s="83">
        <v>0.31099999047031901</v>
      </c>
      <c r="AD79" s="48">
        <v>-0.64968051181080699</v>
      </c>
      <c r="AE79" s="48">
        <v>-0.42244648703224202</v>
      </c>
      <c r="AF79" s="48">
        <v>0.76112700837272995</v>
      </c>
      <c r="AG79" s="48">
        <v>8.0980727040645899</v>
      </c>
      <c r="AH79">
        <f t="shared" si="26"/>
        <v>7.6140499677296951</v>
      </c>
      <c r="AI79">
        <f t="shared" si="20"/>
        <v>7.0555621950355851</v>
      </c>
      <c r="AJ79">
        <f t="shared" si="19"/>
        <v>5.7524240587493303</v>
      </c>
      <c r="AK79">
        <f t="shared" si="19"/>
        <v>5.5662614678512927</v>
      </c>
      <c r="AL79">
        <f t="shared" si="19"/>
        <v>5.1939362860552194</v>
      </c>
      <c r="AM79">
        <f t="shared" si="35"/>
        <v>4.8216111042591479</v>
      </c>
      <c r="AN79">
        <f t="shared" si="35"/>
        <v>4.4492859224630745</v>
      </c>
      <c r="AO79">
        <f t="shared" si="35"/>
        <v>3.8907981497689637</v>
      </c>
      <c r="AP79">
        <f t="shared" si="35"/>
        <v>3.7046355588709279</v>
      </c>
      <c r="AQ79">
        <f t="shared" si="35"/>
        <v>3.3323103770748546</v>
      </c>
      <c r="AR79">
        <f t="shared" si="35"/>
        <v>2.9599851952787812</v>
      </c>
      <c r="AS79">
        <f t="shared" si="35"/>
        <v>2.7738226043807455</v>
      </c>
      <c r="AT79">
        <f t="shared" si="35"/>
        <v>2.5876600134827079</v>
      </c>
      <c r="AU79">
        <f t="shared" si="25"/>
        <v>2.0291722407885988</v>
      </c>
      <c r="AV79">
        <f t="shared" si="25"/>
        <v>1.4706844680944897</v>
      </c>
      <c r="AW79">
        <f t="shared" si="25"/>
        <v>1.0983592862984164</v>
      </c>
      <c r="AX79">
        <f t="shared" si="25"/>
        <v>0.5398715136043073</v>
      </c>
      <c r="AY79">
        <f t="shared" si="25"/>
        <v>0.16754633180823397</v>
      </c>
      <c r="AZ79">
        <f t="shared" si="25"/>
        <v>-0.3909414408858769</v>
      </c>
      <c r="BA79">
        <f t="shared" si="25"/>
        <v>-0.76326662268194845</v>
      </c>
      <c r="BB79">
        <f t="shared" si="25"/>
        <v>-1.3217543953760593</v>
      </c>
      <c r="BC79">
        <f t="shared" si="25"/>
        <v>-1.600998281723113</v>
      </c>
      <c r="BD79">
        <f t="shared" si="25"/>
        <v>-1.6940795771721326</v>
      </c>
      <c r="BE79">
        <f t="shared" si="25"/>
        <v>-2.066404758968206</v>
      </c>
      <c r="BF79">
        <f t="shared" si="25"/>
        <v>-2.2525673498662417</v>
      </c>
      <c r="BG79">
        <f t="shared" si="25"/>
        <v>-2.6248925316623133</v>
      </c>
      <c r="BH79">
        <f t="shared" si="25"/>
        <v>-3.5557054861524957</v>
      </c>
      <c r="BI79">
        <f t="shared" si="25"/>
        <v>-3.741868077050535</v>
      </c>
      <c r="BJ79">
        <f t="shared" si="25"/>
        <v>-4.4865184406426781</v>
      </c>
      <c r="BK79">
        <f t="shared" si="24"/>
        <v>-4.6726810315407175</v>
      </c>
      <c r="BL79">
        <f t="shared" si="24"/>
        <v>-4.8588436224387532</v>
      </c>
      <c r="BM79">
        <f t="shared" si="24"/>
        <v>-5.2311688042348248</v>
      </c>
      <c r="BN79">
        <f t="shared" si="24"/>
        <v>-6.5343069405210823</v>
      </c>
      <c r="BO79">
        <f t="shared" si="24"/>
        <v>-6.6087719768802966</v>
      </c>
      <c r="BP79">
        <f t="shared" si="24"/>
        <v>-7.2789573041132289</v>
      </c>
      <c r="BQ79">
        <f t="shared" si="24"/>
        <v>-8.2097702586034114</v>
      </c>
      <c r="BR79">
        <f t="shared" si="24"/>
        <v>-9.1405832130935938</v>
      </c>
      <c r="BS79" s="48">
        <v>-8.0980727040645899</v>
      </c>
      <c r="BT79" s="48">
        <v>5.3551466558768501</v>
      </c>
      <c r="BU79" s="53">
        <f t="shared" si="27"/>
        <v>-1.8616259089803654E-2</v>
      </c>
      <c r="BV79" s="117">
        <f t="shared" si="28"/>
        <v>14.129740649160974</v>
      </c>
      <c r="CA79">
        <f t="shared" si="29"/>
        <v>4.0455342546100201</v>
      </c>
      <c r="CB79">
        <f t="shared" si="30"/>
        <v>2.148329555233524</v>
      </c>
      <c r="CC79">
        <f t="shared" si="31"/>
        <v>3.1912717201877996</v>
      </c>
      <c r="CD79">
        <f t="shared" si="32"/>
        <v>1.9750900766079988</v>
      </c>
      <c r="CE79">
        <f t="shared" si="33"/>
        <v>1.4108075201835368</v>
      </c>
      <c r="CF79">
        <f t="shared" si="34"/>
        <v>16.19614540812918</v>
      </c>
      <c r="CH79" s="127">
        <v>13.9659243986384</v>
      </c>
      <c r="CI79" s="127">
        <v>7.4164266728336399</v>
      </c>
      <c r="CJ79" s="127">
        <v>11.016853837998701</v>
      </c>
      <c r="CK79" s="127">
        <v>6.8183722975464702</v>
      </c>
      <c r="CL79" s="127">
        <v>4.8703656743139296</v>
      </c>
      <c r="CM79" s="127">
        <v>55.912057118668898</v>
      </c>
      <c r="CO79" s="69"/>
    </row>
    <row r="80" spans="1:93" x14ac:dyDescent="0.25">
      <c r="A80" s="47">
        <v>74</v>
      </c>
      <c r="B80" s="47">
        <v>999999519</v>
      </c>
      <c r="C80" s="47">
        <v>0.66551556828446401</v>
      </c>
      <c r="D80" s="47" t="s">
        <v>88</v>
      </c>
      <c r="E80" s="47" t="s">
        <v>37</v>
      </c>
      <c r="F80" s="47" t="s">
        <v>42</v>
      </c>
      <c r="G80" s="47" t="s">
        <v>97</v>
      </c>
      <c r="H80" s="47"/>
      <c r="I80" s="47"/>
      <c r="J80" s="48">
        <v>-2.3158004467653899</v>
      </c>
      <c r="K80" s="48">
        <v>-0.92854258003328305</v>
      </c>
      <c r="L80" s="48">
        <v>0.89541086781924895</v>
      </c>
      <c r="M80" s="53">
        <v>0.33028567566311801</v>
      </c>
      <c r="N80" s="53">
        <v>-1.41827123432432</v>
      </c>
      <c r="O80" s="53">
        <v>1.9420064056800099</v>
      </c>
      <c r="P80" s="53">
        <v>1.4949113119606201</v>
      </c>
      <c r="Q80" s="48">
        <v>-0.113535857572496</v>
      </c>
      <c r="R80" s="48">
        <v>-0.52966995971573305</v>
      </c>
      <c r="S80" s="48">
        <v>0.29554442343091403</v>
      </c>
      <c r="T80" s="48">
        <v>0.34766139385731798</v>
      </c>
      <c r="U80" s="48">
        <v>0.86671638244774296</v>
      </c>
      <c r="V80" s="48">
        <v>-0.458027137322086</v>
      </c>
      <c r="W80" s="48">
        <v>-0.40868924512566501</v>
      </c>
      <c r="X80" s="48">
        <v>0.865780149292532</v>
      </c>
      <c r="Y80" s="48">
        <v>8.8727894518643505E-2</v>
      </c>
      <c r="Z80" s="48">
        <v>-0.49090482503457</v>
      </c>
      <c r="AA80" s="48">
        <v>-1.15944917754855</v>
      </c>
      <c r="AB80" s="48">
        <v>0.69584595877194799</v>
      </c>
      <c r="AC80" s="83">
        <v>0.87683386176139999</v>
      </c>
      <c r="AD80" s="48">
        <v>-0.62816341653832697</v>
      </c>
      <c r="AE80" s="48">
        <v>0.31876856956226401</v>
      </c>
      <c r="AF80" s="48">
        <v>-0.567439014785314</v>
      </c>
      <c r="AG80" s="48">
        <v>9.2325146475319908</v>
      </c>
      <c r="AH80">
        <f t="shared" si="26"/>
        <v>8.6806861858404218</v>
      </c>
      <c r="AI80">
        <f t="shared" si="20"/>
        <v>8.0439610377347677</v>
      </c>
      <c r="AJ80">
        <f t="shared" si="19"/>
        <v>6.5582690254882419</v>
      </c>
      <c r="AK80">
        <f t="shared" si="19"/>
        <v>6.3460273094530226</v>
      </c>
      <c r="AL80">
        <f t="shared" si="19"/>
        <v>5.9215438773825859</v>
      </c>
      <c r="AM80">
        <f t="shared" si="35"/>
        <v>5.4970604453121492</v>
      </c>
      <c r="AN80">
        <f t="shared" si="35"/>
        <v>5.0725770132417143</v>
      </c>
      <c r="AO80">
        <f t="shared" si="35"/>
        <v>4.4358518651360583</v>
      </c>
      <c r="AP80">
        <f t="shared" si="35"/>
        <v>4.2236101491008409</v>
      </c>
      <c r="AQ80">
        <f t="shared" si="35"/>
        <v>3.7991267170304042</v>
      </c>
      <c r="AR80">
        <f t="shared" si="35"/>
        <v>3.3746432849599675</v>
      </c>
      <c r="AS80">
        <f t="shared" si="35"/>
        <v>3.16240156892475</v>
      </c>
      <c r="AT80">
        <f t="shared" si="35"/>
        <v>2.9501598528895325</v>
      </c>
      <c r="AU80">
        <f t="shared" si="25"/>
        <v>2.3134347047838766</v>
      </c>
      <c r="AV80">
        <f t="shared" si="25"/>
        <v>1.6767095566782224</v>
      </c>
      <c r="AW80">
        <f t="shared" si="25"/>
        <v>1.2522261246077857</v>
      </c>
      <c r="AX80">
        <f t="shared" si="25"/>
        <v>0.61550097650213154</v>
      </c>
      <c r="AY80">
        <f t="shared" si="25"/>
        <v>0.19101754443169483</v>
      </c>
      <c r="AZ80">
        <f t="shared" si="25"/>
        <v>-0.44570760367395934</v>
      </c>
      <c r="BA80">
        <f t="shared" si="25"/>
        <v>-0.87019103574439427</v>
      </c>
      <c r="BB80">
        <f t="shared" si="25"/>
        <v>-1.506916183850052</v>
      </c>
      <c r="BC80">
        <f t="shared" si="25"/>
        <v>-1.8252787579028791</v>
      </c>
      <c r="BD80">
        <f t="shared" si="25"/>
        <v>-1.9313996159204869</v>
      </c>
      <c r="BE80">
        <f t="shared" si="25"/>
        <v>-2.3558830479909219</v>
      </c>
      <c r="BF80">
        <f t="shared" si="25"/>
        <v>-2.5681247640261411</v>
      </c>
      <c r="BG80">
        <f t="shared" si="25"/>
        <v>-2.992608196096576</v>
      </c>
      <c r="BH80">
        <f t="shared" si="25"/>
        <v>-4.0538167762726687</v>
      </c>
      <c r="BI80">
        <f t="shared" si="25"/>
        <v>-4.2660584923078879</v>
      </c>
      <c r="BJ80">
        <f t="shared" ref="BJ80:BR95" si="36">BJ$5*$BU80 + $BV80</f>
        <v>-5.1150253564487613</v>
      </c>
      <c r="BK80">
        <f t="shared" si="36"/>
        <v>-5.327267072483977</v>
      </c>
      <c r="BL80">
        <f t="shared" si="36"/>
        <v>-5.5395087885191963</v>
      </c>
      <c r="BM80">
        <f t="shared" si="36"/>
        <v>-5.9639922205896312</v>
      </c>
      <c r="BN80">
        <f t="shared" si="36"/>
        <v>-7.4496842328361588</v>
      </c>
      <c r="BO80">
        <f t="shared" si="36"/>
        <v>-7.5345809192502458</v>
      </c>
      <c r="BP80">
        <f t="shared" si="36"/>
        <v>-8.2986510969770322</v>
      </c>
      <c r="BQ80">
        <f t="shared" si="36"/>
        <v>-9.3598596771531248</v>
      </c>
      <c r="BR80">
        <f t="shared" si="36"/>
        <v>-10.421068257329214</v>
      </c>
      <c r="BS80" s="48">
        <v>-9.2325146475319908</v>
      </c>
      <c r="BT80" s="48">
        <v>4.0220976444552203</v>
      </c>
      <c r="BU80" s="53">
        <f t="shared" si="27"/>
        <v>-2.1224171603521819E-2</v>
      </c>
      <c r="BV80" s="117">
        <f t="shared" si="28"/>
        <v>16.10914624707306</v>
      </c>
      <c r="CA80">
        <f t="shared" si="29"/>
        <v>4.2578068524454</v>
      </c>
      <c r="CB80">
        <f t="shared" si="30"/>
        <v>0.87733135357305103</v>
      </c>
      <c r="CC80">
        <f t="shared" si="31"/>
        <v>1.324743519769829</v>
      </c>
      <c r="CD80">
        <f t="shared" si="32"/>
        <v>2.0252293268410821</v>
      </c>
      <c r="CE80">
        <f t="shared" si="33"/>
        <v>1.504997278299727</v>
      </c>
      <c r="CF80">
        <f t="shared" si="34"/>
        <v>18.465029295063982</v>
      </c>
      <c r="CH80" s="127">
        <v>14.963227057303</v>
      </c>
      <c r="CI80" s="127">
        <v>3.08320896248848</v>
      </c>
      <c r="CJ80" s="127">
        <v>4.6555512652299003</v>
      </c>
      <c r="CK80" s="127">
        <v>7.1172712409975603</v>
      </c>
      <c r="CL80" s="127">
        <v>5.2890177446372597</v>
      </c>
      <c r="CM80" s="127">
        <v>64.891723729343795</v>
      </c>
      <c r="CO80" s="69"/>
    </row>
    <row r="81" spans="1:93" x14ac:dyDescent="0.25">
      <c r="A81" s="47">
        <v>75</v>
      </c>
      <c r="B81" s="47">
        <v>999999520</v>
      </c>
      <c r="C81" s="47">
        <v>0.68297871304148305</v>
      </c>
      <c r="D81" s="47" t="s">
        <v>95</v>
      </c>
      <c r="E81" s="47" t="s">
        <v>10</v>
      </c>
      <c r="F81" s="47" t="s">
        <v>42</v>
      </c>
      <c r="G81" s="47" t="s">
        <v>97</v>
      </c>
      <c r="H81" s="47"/>
      <c r="I81" s="47"/>
      <c r="J81" s="48">
        <v>2.0084870324938402</v>
      </c>
      <c r="K81" s="48">
        <v>-0.82392716920418296</v>
      </c>
      <c r="L81" s="48">
        <v>0.98252575557617305</v>
      </c>
      <c r="M81" s="53">
        <v>-2.2367099211341301</v>
      </c>
      <c r="N81" s="53">
        <v>-1.39523425750422</v>
      </c>
      <c r="O81" s="53">
        <v>2.3233567782853202</v>
      </c>
      <c r="P81" s="53">
        <v>-0.85849821851279695</v>
      </c>
      <c r="Q81" s="48">
        <v>-6.9723942694170093E-2</v>
      </c>
      <c r="R81" s="48">
        <v>-0.123938143724974</v>
      </c>
      <c r="S81" s="48">
        <v>-0.259712410293999</v>
      </c>
      <c r="T81" s="48">
        <v>0.453374496713149</v>
      </c>
      <c r="U81" s="48">
        <v>1.25277791188413</v>
      </c>
      <c r="V81" s="48">
        <v>-2.3670123975577401E-2</v>
      </c>
      <c r="W81" s="48">
        <v>-1.2291077879085699</v>
      </c>
      <c r="X81" s="48">
        <v>0.41847759823654901</v>
      </c>
      <c r="Y81" s="48">
        <v>-0.74476180585511198</v>
      </c>
      <c r="Z81" s="48">
        <v>-0.331762310826064</v>
      </c>
      <c r="AA81" s="48">
        <v>0.76539329768643505</v>
      </c>
      <c r="AB81" s="48">
        <v>-0.10734677924181101</v>
      </c>
      <c r="AC81" s="83">
        <v>-0.20880041112637199</v>
      </c>
      <c r="AD81" s="48">
        <v>0.15434300308834001</v>
      </c>
      <c r="AE81" s="48">
        <v>-0.359675656643552</v>
      </c>
      <c r="AF81" s="48">
        <v>0.41413306468157901</v>
      </c>
      <c r="AG81" s="48">
        <v>7.8532481093333404</v>
      </c>
      <c r="AH81">
        <f t="shared" si="26"/>
        <v>7.38385856716629</v>
      </c>
      <c r="AI81">
        <f t="shared" si="20"/>
        <v>6.8422552492812327</v>
      </c>
      <c r="AJ81">
        <f t="shared" si="19"/>
        <v>5.5785141742160977</v>
      </c>
      <c r="AK81">
        <f t="shared" si="19"/>
        <v>5.3979797349210781</v>
      </c>
      <c r="AL81">
        <f t="shared" si="19"/>
        <v>5.0369108563310387</v>
      </c>
      <c r="AM81">
        <f t="shared" si="35"/>
        <v>4.6758419777410012</v>
      </c>
      <c r="AN81">
        <f t="shared" si="35"/>
        <v>4.3147730991509619</v>
      </c>
      <c r="AO81">
        <f t="shared" si="35"/>
        <v>3.7731697812659046</v>
      </c>
      <c r="AP81">
        <f t="shared" si="35"/>
        <v>3.592635341970885</v>
      </c>
      <c r="AQ81">
        <f t="shared" si="35"/>
        <v>3.2315664633808456</v>
      </c>
      <c r="AR81">
        <f t="shared" si="35"/>
        <v>2.8704975847908063</v>
      </c>
      <c r="AS81">
        <f t="shared" si="35"/>
        <v>2.6899631454957884</v>
      </c>
      <c r="AT81">
        <f t="shared" si="35"/>
        <v>2.5094287062007687</v>
      </c>
      <c r="AU81">
        <f t="shared" ref="AU81:BJ96" si="37">AU$5*$BU81 + $BV81</f>
        <v>1.9678253883157097</v>
      </c>
      <c r="AV81">
        <f t="shared" si="37"/>
        <v>1.4262220704306525</v>
      </c>
      <c r="AW81">
        <f t="shared" si="37"/>
        <v>1.0651531918406132</v>
      </c>
      <c r="AX81">
        <f t="shared" si="37"/>
        <v>0.52354987395555597</v>
      </c>
      <c r="AY81">
        <f t="shared" si="37"/>
        <v>0.16248099536551663</v>
      </c>
      <c r="AZ81">
        <f t="shared" si="37"/>
        <v>-0.37912232251954059</v>
      </c>
      <c r="BA81">
        <f t="shared" si="37"/>
        <v>-0.74019120110957992</v>
      </c>
      <c r="BB81">
        <f t="shared" si="37"/>
        <v>-1.2817945189946371</v>
      </c>
      <c r="BC81">
        <f t="shared" si="37"/>
        <v>-1.5525961779371666</v>
      </c>
      <c r="BD81">
        <f t="shared" si="37"/>
        <v>-1.6428633975846765</v>
      </c>
      <c r="BE81">
        <f t="shared" si="37"/>
        <v>-2.003932276174714</v>
      </c>
      <c r="BF81">
        <f t="shared" si="37"/>
        <v>-2.1844667154697337</v>
      </c>
      <c r="BG81">
        <f t="shared" si="37"/>
        <v>-2.5455355940597713</v>
      </c>
      <c r="BH81">
        <f t="shared" si="37"/>
        <v>-3.4482077905348696</v>
      </c>
      <c r="BI81">
        <f t="shared" si="37"/>
        <v>-3.6287422298298893</v>
      </c>
      <c r="BJ81">
        <f t="shared" si="37"/>
        <v>-4.3508799870099644</v>
      </c>
      <c r="BK81">
        <f t="shared" si="36"/>
        <v>-4.531414426304984</v>
      </c>
      <c r="BL81">
        <f t="shared" si="36"/>
        <v>-4.7119488656000037</v>
      </c>
      <c r="BM81">
        <f t="shared" si="36"/>
        <v>-5.073017744190043</v>
      </c>
      <c r="BN81">
        <f t="shared" si="36"/>
        <v>-6.3367588192551771</v>
      </c>
      <c r="BO81">
        <f t="shared" si="36"/>
        <v>-6.4089725949731857</v>
      </c>
      <c r="BP81">
        <f t="shared" si="36"/>
        <v>-7.0588965764352558</v>
      </c>
      <c r="BQ81">
        <f t="shared" si="36"/>
        <v>-7.9615687729103541</v>
      </c>
      <c r="BR81">
        <f t="shared" si="36"/>
        <v>-8.8642409693854489</v>
      </c>
      <c r="BS81" s="48">
        <v>-7.8532481093333404</v>
      </c>
      <c r="BT81" s="48">
        <v>3.7862831669113399</v>
      </c>
      <c r="BU81" s="53">
        <f t="shared" si="27"/>
        <v>-1.8053443929501933E-2</v>
      </c>
      <c r="BV81" s="117">
        <f t="shared" si="28"/>
        <v>13.702563942491967</v>
      </c>
      <c r="CA81">
        <f t="shared" si="29"/>
        <v>4.5600666994194503</v>
      </c>
      <c r="CB81">
        <f t="shared" si="30"/>
        <v>0.71308690700714794</v>
      </c>
      <c r="CC81">
        <f t="shared" si="31"/>
        <v>2.4818856997926999</v>
      </c>
      <c r="CD81">
        <f t="shared" si="32"/>
        <v>1.510155103541547</v>
      </c>
      <c r="CE81">
        <f t="shared" si="33"/>
        <v>0.77380872132513101</v>
      </c>
      <c r="CF81">
        <f t="shared" si="34"/>
        <v>15.706496218666681</v>
      </c>
      <c r="CH81" s="127">
        <v>17.712092655383898</v>
      </c>
      <c r="CI81" s="127">
        <v>2.7697536463358499</v>
      </c>
      <c r="CJ81" s="127">
        <v>9.6400759840633796</v>
      </c>
      <c r="CK81" s="127">
        <v>5.86570523657781</v>
      </c>
      <c r="CL81" s="127">
        <v>3.00560774064988</v>
      </c>
      <c r="CM81" s="127">
        <v>61.006764736989197</v>
      </c>
      <c r="CO81" s="69"/>
    </row>
    <row r="82" spans="1:93" x14ac:dyDescent="0.25">
      <c r="A82" s="47">
        <v>76</v>
      </c>
      <c r="B82" s="47">
        <v>999999521</v>
      </c>
      <c r="C82" s="47">
        <v>0.68253151835423498</v>
      </c>
      <c r="D82" s="47" t="s">
        <v>87</v>
      </c>
      <c r="E82" s="47" t="s">
        <v>36</v>
      </c>
      <c r="F82" s="47" t="s">
        <v>42</v>
      </c>
      <c r="G82" s="47" t="s">
        <v>97</v>
      </c>
      <c r="H82" s="47"/>
      <c r="I82" s="47"/>
      <c r="J82" s="48">
        <v>1.76597068610221</v>
      </c>
      <c r="K82" s="48">
        <v>2.63568250718652</v>
      </c>
      <c r="L82" s="48">
        <v>0.96708638582090001</v>
      </c>
      <c r="M82" s="53">
        <v>-4.57167764442171</v>
      </c>
      <c r="N82" s="53">
        <v>-1.53189260606086E-2</v>
      </c>
      <c r="O82" s="53">
        <v>-0.70325669521519096</v>
      </c>
      <c r="P82" s="53">
        <v>-7.8486313412155201E-2</v>
      </c>
      <c r="Q82" s="48">
        <v>-1.6582076904686001</v>
      </c>
      <c r="R82" s="48">
        <v>-0.873613035471968</v>
      </c>
      <c r="S82" s="48">
        <v>1.00673879734046</v>
      </c>
      <c r="T82" s="48">
        <v>1.5250819286001001</v>
      </c>
      <c r="U82" s="48">
        <v>4.4610515918098198E-2</v>
      </c>
      <c r="V82" s="48">
        <v>0.20988005622828501</v>
      </c>
      <c r="W82" s="48">
        <v>-0.25449057214638598</v>
      </c>
      <c r="X82" s="48">
        <v>-0.103615483134084</v>
      </c>
      <c r="Y82" s="48">
        <v>-1.55253962652281</v>
      </c>
      <c r="Z82" s="48">
        <v>0.90966555485451195</v>
      </c>
      <c r="AA82" s="48">
        <v>0.44049945612439401</v>
      </c>
      <c r="AB82" s="48">
        <v>0.30599009867795102</v>
      </c>
      <c r="AC82" s="83">
        <v>-0.20262136413721099</v>
      </c>
      <c r="AD82" s="48">
        <v>-0.735025329735425</v>
      </c>
      <c r="AE82" s="48">
        <v>-0.20962160657560899</v>
      </c>
      <c r="AF82" s="48">
        <v>1.14726830044826</v>
      </c>
      <c r="AG82" s="48">
        <v>6.2600098923542298</v>
      </c>
      <c r="AH82">
        <f t="shared" si="26"/>
        <v>5.8858483815468494</v>
      </c>
      <c r="AI82">
        <f t="shared" si="20"/>
        <v>5.4541235613844883</v>
      </c>
      <c r="AJ82">
        <f t="shared" si="19"/>
        <v>4.4467656476723132</v>
      </c>
      <c r="AK82">
        <f t="shared" si="19"/>
        <v>4.3028573742848604</v>
      </c>
      <c r="AL82">
        <f t="shared" si="19"/>
        <v>4.0150408275099529</v>
      </c>
      <c r="AM82">
        <f t="shared" si="35"/>
        <v>3.7272242807350455</v>
      </c>
      <c r="AN82">
        <f t="shared" si="35"/>
        <v>3.439407733960139</v>
      </c>
      <c r="AO82">
        <f t="shared" si="35"/>
        <v>3.0076829137977779</v>
      </c>
      <c r="AP82">
        <f t="shared" si="35"/>
        <v>2.863774640410325</v>
      </c>
      <c r="AQ82">
        <f t="shared" si="35"/>
        <v>2.5759580936354176</v>
      </c>
      <c r="AR82">
        <f t="shared" si="35"/>
        <v>2.2881415468605102</v>
      </c>
      <c r="AS82">
        <f t="shared" si="35"/>
        <v>2.1442332734730574</v>
      </c>
      <c r="AT82">
        <f t="shared" si="35"/>
        <v>2.0003250000856028</v>
      </c>
      <c r="AU82">
        <f t="shared" si="37"/>
        <v>1.5686001799232425</v>
      </c>
      <c r="AV82">
        <f t="shared" si="37"/>
        <v>1.1368753597608823</v>
      </c>
      <c r="AW82">
        <f t="shared" si="37"/>
        <v>0.84905881298597485</v>
      </c>
      <c r="AX82">
        <f t="shared" si="37"/>
        <v>0.41733399282361283</v>
      </c>
      <c r="AY82">
        <f t="shared" si="37"/>
        <v>0.12951744604870719</v>
      </c>
      <c r="AZ82">
        <f t="shared" si="37"/>
        <v>-0.30220737411365484</v>
      </c>
      <c r="BA82">
        <f t="shared" si="37"/>
        <v>-0.59002392088856048</v>
      </c>
      <c r="BB82">
        <f t="shared" si="37"/>
        <v>-1.0217487410509225</v>
      </c>
      <c r="BC82">
        <f t="shared" si="37"/>
        <v>-1.2376111511321017</v>
      </c>
      <c r="BD82">
        <f t="shared" si="37"/>
        <v>-1.3095652878258299</v>
      </c>
      <c r="BE82">
        <f t="shared" si="37"/>
        <v>-1.5973818346007356</v>
      </c>
      <c r="BF82">
        <f t="shared" si="37"/>
        <v>-1.7412901079881902</v>
      </c>
      <c r="BG82">
        <f t="shared" si="37"/>
        <v>-2.0291066547630976</v>
      </c>
      <c r="BH82">
        <f t="shared" si="37"/>
        <v>-2.7486480217003653</v>
      </c>
      <c r="BI82">
        <f t="shared" si="37"/>
        <v>-2.8925562950878181</v>
      </c>
      <c r="BJ82">
        <f t="shared" si="37"/>
        <v>-3.4681893886376329</v>
      </c>
      <c r="BK82">
        <f t="shared" si="36"/>
        <v>-3.6120976620250858</v>
      </c>
      <c r="BL82">
        <f t="shared" si="36"/>
        <v>-3.7560059354125404</v>
      </c>
      <c r="BM82">
        <f t="shared" si="36"/>
        <v>-4.043822482187446</v>
      </c>
      <c r="BN82">
        <f t="shared" si="36"/>
        <v>-5.0511803958996211</v>
      </c>
      <c r="BO82">
        <f t="shared" si="36"/>
        <v>-5.1087437052546036</v>
      </c>
      <c r="BP82">
        <f t="shared" si="36"/>
        <v>-5.6268134894494359</v>
      </c>
      <c r="BQ82">
        <f t="shared" si="36"/>
        <v>-6.3463548563867036</v>
      </c>
      <c r="BR82">
        <f t="shared" si="36"/>
        <v>-7.0658962233239713</v>
      </c>
      <c r="BS82" s="48">
        <v>-6.2600098923542298</v>
      </c>
      <c r="BT82" s="48">
        <v>1.1786774582142201</v>
      </c>
      <c r="BU82" s="53">
        <f t="shared" si="27"/>
        <v>-1.4390827338745357E-2</v>
      </c>
      <c r="BV82" s="117">
        <f t="shared" si="28"/>
        <v>10.922637950107724</v>
      </c>
      <c r="CA82">
        <f t="shared" si="29"/>
        <v>7.2073601516082295</v>
      </c>
      <c r="CB82">
        <f t="shared" si="30"/>
        <v>3.1832896190687001</v>
      </c>
      <c r="CC82">
        <f t="shared" si="31"/>
        <v>0.46437062837467102</v>
      </c>
      <c r="CD82">
        <f t="shared" si="32"/>
        <v>2.462205181377322</v>
      </c>
      <c r="CE82">
        <f t="shared" si="33"/>
        <v>1.882293630183685</v>
      </c>
      <c r="CF82">
        <f t="shared" si="34"/>
        <v>12.52001978470846</v>
      </c>
      <c r="CH82" s="127">
        <v>26.0010101640752</v>
      </c>
      <c r="CI82" s="127">
        <v>11.483919770837501</v>
      </c>
      <c r="CJ82" s="127">
        <v>1.67524657770483</v>
      </c>
      <c r="CK82" s="127">
        <v>8.88256179798997</v>
      </c>
      <c r="CL82" s="127">
        <v>6.7904939923474501</v>
      </c>
      <c r="CM82" s="127">
        <v>45.166767697045003</v>
      </c>
      <c r="CO82" s="69"/>
    </row>
    <row r="83" spans="1:93" x14ac:dyDescent="0.25">
      <c r="A83" s="47"/>
      <c r="B83" s="47"/>
      <c r="C83" s="47"/>
      <c r="D83" s="47"/>
      <c r="E83" s="47"/>
      <c r="F83" s="47"/>
      <c r="G83" s="47"/>
      <c r="H83" s="47"/>
      <c r="I83" s="47"/>
      <c r="J83" s="48"/>
      <c r="K83" s="48"/>
      <c r="L83" s="48"/>
      <c r="M83" s="53"/>
      <c r="N83" s="53"/>
      <c r="O83" s="53"/>
      <c r="P83" s="53"/>
      <c r="Q83" s="48"/>
      <c r="R83" s="48"/>
      <c r="S83" s="48"/>
      <c r="T83" s="48"/>
      <c r="U83" s="48"/>
      <c r="V83" s="48"/>
      <c r="W83" s="48"/>
      <c r="X83" s="48"/>
      <c r="Y83" s="48"/>
      <c r="Z83" s="48"/>
      <c r="AA83" s="48"/>
      <c r="AB83" s="48"/>
      <c r="AC83" s="83"/>
      <c r="AD83" s="48"/>
      <c r="AE83" s="48"/>
      <c r="AF83" s="48"/>
      <c r="AG83" s="48"/>
      <c r="BS83" s="48"/>
      <c r="BT83" s="48"/>
      <c r="BU83" s="53"/>
      <c r="BV83" s="117"/>
      <c r="CH83" s="127"/>
      <c r="CI83" s="127"/>
      <c r="CJ83" s="127"/>
      <c r="CK83" s="127"/>
      <c r="CL83" s="127"/>
      <c r="CM83" s="127"/>
      <c r="CO83" s="69"/>
    </row>
    <row r="84" spans="1:93" x14ac:dyDescent="0.25">
      <c r="A84" s="47">
        <v>78</v>
      </c>
      <c r="B84" s="47">
        <v>999999523</v>
      </c>
      <c r="C84" s="47">
        <v>0.61186136577301597</v>
      </c>
      <c r="D84" s="47" t="s">
        <v>86</v>
      </c>
      <c r="E84" s="47" t="s">
        <v>39</v>
      </c>
      <c r="F84" s="47" t="s">
        <v>42</v>
      </c>
      <c r="G84" s="47" t="s">
        <v>97</v>
      </c>
      <c r="H84" s="47"/>
      <c r="I84" s="47"/>
      <c r="J84" s="48">
        <v>-0.87671100344807895</v>
      </c>
      <c r="K84" s="48">
        <v>-1.16381213881393</v>
      </c>
      <c r="L84" s="48">
        <v>2.6225314532757098</v>
      </c>
      <c r="M84" s="53">
        <v>-0.29265947443972901</v>
      </c>
      <c r="N84" s="53">
        <v>0.39961950580414002</v>
      </c>
      <c r="O84" s="53">
        <v>2.2068236054329202</v>
      </c>
      <c r="P84" s="53">
        <v>-2.8957919478109901</v>
      </c>
      <c r="Q84" s="48">
        <v>-1.47471125535458</v>
      </c>
      <c r="R84" s="48">
        <v>-0.98692655953772601</v>
      </c>
      <c r="S84" s="48">
        <v>-0.30969742817050899</v>
      </c>
      <c r="T84" s="48">
        <v>2.77133524306281</v>
      </c>
      <c r="U84" s="48">
        <v>0.75631421261921905</v>
      </c>
      <c r="V84" s="48">
        <v>0.54185483278339397</v>
      </c>
      <c r="W84" s="48">
        <v>-1.29816904540263</v>
      </c>
      <c r="X84" s="48">
        <v>0.228087482217805</v>
      </c>
      <c r="Y84" s="48">
        <v>-0.88582043627822504</v>
      </c>
      <c r="Z84" s="48">
        <v>0.22519476286500401</v>
      </c>
      <c r="AA84" s="48">
        <v>9.7153732898543593E-2</v>
      </c>
      <c r="AB84" s="48">
        <v>0.33538445829685898</v>
      </c>
      <c r="AC84" s="83">
        <v>-6.4785855796762007E-2</v>
      </c>
      <c r="AD84" s="48">
        <v>0.48718516213451801</v>
      </c>
      <c r="AE84" s="48">
        <v>-0.19092455860131199</v>
      </c>
      <c r="AF84" s="48">
        <v>-0.231474747736435</v>
      </c>
      <c r="AG84" s="48">
        <v>5.4655218010511799</v>
      </c>
      <c r="AH84">
        <f t="shared" si="26"/>
        <v>5.1388469347814549</v>
      </c>
      <c r="AI84">
        <f t="shared" si="20"/>
        <v>4.7619143967779261</v>
      </c>
      <c r="AJ84">
        <f t="shared" si="19"/>
        <v>3.8824051414363563</v>
      </c>
      <c r="AK84">
        <f t="shared" si="19"/>
        <v>3.756760962101847</v>
      </c>
      <c r="AL84">
        <f t="shared" si="19"/>
        <v>3.5054726034328265</v>
      </c>
      <c r="AM84">
        <f t="shared" si="35"/>
        <v>3.254184244763807</v>
      </c>
      <c r="AN84">
        <f t="shared" si="35"/>
        <v>3.0028958860947874</v>
      </c>
      <c r="AO84">
        <f t="shared" si="35"/>
        <v>2.6259633480912576</v>
      </c>
      <c r="AP84">
        <f t="shared" si="35"/>
        <v>2.5003191687567474</v>
      </c>
      <c r="AQ84">
        <f t="shared" si="35"/>
        <v>2.2490308100877279</v>
      </c>
      <c r="AR84">
        <f t="shared" si="35"/>
        <v>1.9977424514187083</v>
      </c>
      <c r="AS84">
        <f t="shared" si="35"/>
        <v>1.8720982720841981</v>
      </c>
      <c r="AT84">
        <f t="shared" si="35"/>
        <v>1.7464540927496888</v>
      </c>
      <c r="AU84">
        <f t="shared" si="37"/>
        <v>1.369521554746159</v>
      </c>
      <c r="AV84">
        <f t="shared" si="37"/>
        <v>0.99258901674262923</v>
      </c>
      <c r="AW84">
        <f t="shared" si="37"/>
        <v>0.74130065807360879</v>
      </c>
      <c r="AX84">
        <f t="shared" si="37"/>
        <v>0.36436812007007902</v>
      </c>
      <c r="AY84">
        <f t="shared" si="37"/>
        <v>0.11307976140106035</v>
      </c>
      <c r="AZ84">
        <f t="shared" si="37"/>
        <v>-0.26385277660246942</v>
      </c>
      <c r="BA84">
        <f t="shared" si="37"/>
        <v>-0.51514113527148986</v>
      </c>
      <c r="BB84">
        <f t="shared" si="37"/>
        <v>-0.89207367327501963</v>
      </c>
      <c r="BC84">
        <f t="shared" si="37"/>
        <v>-1.0805399422767845</v>
      </c>
      <c r="BD84">
        <f t="shared" si="37"/>
        <v>-1.1433620319440383</v>
      </c>
      <c r="BE84">
        <f t="shared" si="37"/>
        <v>-1.3946503906130587</v>
      </c>
      <c r="BF84">
        <f t="shared" si="37"/>
        <v>-1.5202945699475681</v>
      </c>
      <c r="BG84">
        <f t="shared" si="37"/>
        <v>-1.7715829286165885</v>
      </c>
      <c r="BH84">
        <f t="shared" si="37"/>
        <v>-2.3998038252891369</v>
      </c>
      <c r="BI84">
        <f t="shared" si="37"/>
        <v>-2.525448004623648</v>
      </c>
      <c r="BJ84">
        <f t="shared" si="37"/>
        <v>-3.0280247219616871</v>
      </c>
      <c r="BK84">
        <f t="shared" si="36"/>
        <v>-3.1536689012961965</v>
      </c>
      <c r="BL84">
        <f t="shared" si="36"/>
        <v>-3.2793130806307058</v>
      </c>
      <c r="BM84">
        <f t="shared" si="36"/>
        <v>-3.5306014392997263</v>
      </c>
      <c r="BN84">
        <f t="shared" si="36"/>
        <v>-4.4101106946412951</v>
      </c>
      <c r="BO84">
        <f t="shared" si="36"/>
        <v>-4.4603683663750999</v>
      </c>
      <c r="BP84">
        <f t="shared" si="36"/>
        <v>-4.9126874119793342</v>
      </c>
      <c r="BQ84">
        <f t="shared" si="36"/>
        <v>-5.5409083086518844</v>
      </c>
      <c r="BR84">
        <f t="shared" si="36"/>
        <v>-6.1691292053244347</v>
      </c>
      <c r="BS84" s="48">
        <v>-5.4655218010511799</v>
      </c>
      <c r="BT84" s="48">
        <v>2.1733232217467502</v>
      </c>
      <c r="BU84" s="53">
        <f t="shared" si="27"/>
        <v>-1.2564417933450988E-2</v>
      </c>
      <c r="BV84" s="117">
        <f t="shared" si="28"/>
        <v>9.5363932114893011</v>
      </c>
      <c r="CA84">
        <f t="shared" si="29"/>
        <v>5.5183234010867004</v>
      </c>
      <c r="CB84">
        <f t="shared" si="30"/>
        <v>4.2460464984173898</v>
      </c>
      <c r="CC84">
        <f t="shared" si="31"/>
        <v>2.0544832580218491</v>
      </c>
      <c r="CD84">
        <f t="shared" si="32"/>
        <v>1.221204894575084</v>
      </c>
      <c r="CE84">
        <f t="shared" si="33"/>
        <v>0.71865990987095296</v>
      </c>
      <c r="CF84">
        <f t="shared" si="34"/>
        <v>10.93104360210236</v>
      </c>
      <c r="CH84" s="127">
        <v>22.3506548929833</v>
      </c>
      <c r="CI84" s="127">
        <v>17.197600257897001</v>
      </c>
      <c r="CJ84" s="127">
        <v>8.3211952156366404</v>
      </c>
      <c r="CK84" s="127">
        <v>4.9461996277519296</v>
      </c>
      <c r="CL84" s="127">
        <v>2.91076083503643</v>
      </c>
      <c r="CM84" s="127">
        <v>44.273589170694699</v>
      </c>
      <c r="CO84" s="69"/>
    </row>
    <row r="85" spans="1:93" x14ac:dyDescent="0.25">
      <c r="A85" s="47">
        <v>79</v>
      </c>
      <c r="B85" s="47">
        <v>999999524</v>
      </c>
      <c r="C85" s="47">
        <v>0.76623205838893804</v>
      </c>
      <c r="D85" s="47" t="s">
        <v>95</v>
      </c>
      <c r="E85" s="47" t="s">
        <v>10</v>
      </c>
      <c r="F85" s="47" t="s">
        <v>42</v>
      </c>
      <c r="G85" s="47" t="s">
        <v>97</v>
      </c>
      <c r="H85" s="47"/>
      <c r="I85" s="47"/>
      <c r="J85" s="48">
        <v>3.8314169444078199</v>
      </c>
      <c r="K85" s="48">
        <v>-1.9277072426527699</v>
      </c>
      <c r="L85" s="48">
        <v>2.4798104453515899</v>
      </c>
      <c r="M85" s="53">
        <v>-2.98160453841703</v>
      </c>
      <c r="N85" s="53">
        <v>0.436638690785771</v>
      </c>
      <c r="O85" s="53">
        <v>1.4296421619747499</v>
      </c>
      <c r="P85" s="53">
        <v>-3.2681964614500698</v>
      </c>
      <c r="Q85" s="48">
        <v>-1.06523504283853</v>
      </c>
      <c r="R85" s="48">
        <v>-0.17118110786006399</v>
      </c>
      <c r="S85" s="48">
        <v>0.68826381751384802</v>
      </c>
      <c r="T85" s="48">
        <v>0.54815233318474499</v>
      </c>
      <c r="U85" s="48">
        <v>0.51654065073881705</v>
      </c>
      <c r="V85" s="48">
        <v>-0.382362559381414</v>
      </c>
      <c r="W85" s="48">
        <v>-0.134178091357397</v>
      </c>
      <c r="X85" s="48">
        <v>0.35178033445582402</v>
      </c>
      <c r="Y85" s="48">
        <v>-0.52055967940465098</v>
      </c>
      <c r="Z85" s="48">
        <v>3.68215400047745E-2</v>
      </c>
      <c r="AA85" s="48">
        <v>0.93896395257153198</v>
      </c>
      <c r="AB85" s="48">
        <v>-0.80700614762746403</v>
      </c>
      <c r="AC85" s="83">
        <v>0.82894008620932502</v>
      </c>
      <c r="AD85" s="48">
        <v>-0.48935671231682598</v>
      </c>
      <c r="AE85" s="48">
        <v>0.323771056984135</v>
      </c>
      <c r="AF85" s="48">
        <v>-0.66335443087663404</v>
      </c>
      <c r="AG85" s="48">
        <v>5.7990798545771396</v>
      </c>
      <c r="AH85">
        <f t="shared" si="26"/>
        <v>5.4524681851081613</v>
      </c>
      <c r="AI85">
        <f t="shared" si="20"/>
        <v>5.0525316434131859</v>
      </c>
      <c r="AJ85">
        <f t="shared" si="19"/>
        <v>4.1193463794582446</v>
      </c>
      <c r="AK85">
        <f t="shared" si="19"/>
        <v>3.9860341988932522</v>
      </c>
      <c r="AL85">
        <f t="shared" si="19"/>
        <v>3.7194098377632692</v>
      </c>
      <c r="AM85">
        <f t="shared" si="35"/>
        <v>3.4527854766332862</v>
      </c>
      <c r="AN85">
        <f t="shared" si="35"/>
        <v>3.1861611155033023</v>
      </c>
      <c r="AO85">
        <f t="shared" si="35"/>
        <v>2.7862245738083269</v>
      </c>
      <c r="AP85">
        <f t="shared" si="35"/>
        <v>2.6529123932433354</v>
      </c>
      <c r="AQ85">
        <f t="shared" si="35"/>
        <v>2.3862880321133524</v>
      </c>
      <c r="AR85">
        <f t="shared" si="35"/>
        <v>2.1196636709833685</v>
      </c>
      <c r="AS85">
        <f t="shared" si="35"/>
        <v>1.986351490418377</v>
      </c>
      <c r="AT85">
        <f t="shared" si="35"/>
        <v>1.8530393098533846</v>
      </c>
      <c r="AU85">
        <f t="shared" si="37"/>
        <v>1.4531027681584092</v>
      </c>
      <c r="AV85">
        <f t="shared" si="37"/>
        <v>1.0531662264634356</v>
      </c>
      <c r="AW85">
        <f t="shared" si="37"/>
        <v>0.78654186533345083</v>
      </c>
      <c r="AX85">
        <f t="shared" si="37"/>
        <v>0.38660532363847544</v>
      </c>
      <c r="AY85">
        <f t="shared" si="37"/>
        <v>0.11998096250849244</v>
      </c>
      <c r="AZ85">
        <f t="shared" si="37"/>
        <v>-0.27995557918648295</v>
      </c>
      <c r="BA85">
        <f t="shared" si="37"/>
        <v>-0.54657994031646595</v>
      </c>
      <c r="BB85">
        <f t="shared" si="37"/>
        <v>-0.94651648201144134</v>
      </c>
      <c r="BC85">
        <f t="shared" si="37"/>
        <v>-1.1464847528589281</v>
      </c>
      <c r="BD85">
        <f t="shared" si="37"/>
        <v>-1.2131408431414243</v>
      </c>
      <c r="BE85">
        <f t="shared" si="37"/>
        <v>-1.4797652042714073</v>
      </c>
      <c r="BF85">
        <f t="shared" si="37"/>
        <v>-1.6130773848363997</v>
      </c>
      <c r="BG85">
        <f t="shared" si="37"/>
        <v>-1.8797017459663827</v>
      </c>
      <c r="BH85">
        <f t="shared" si="37"/>
        <v>-2.5462626487913411</v>
      </c>
      <c r="BI85">
        <f t="shared" si="37"/>
        <v>-2.6795748293563335</v>
      </c>
      <c r="BJ85">
        <f t="shared" si="37"/>
        <v>-3.2128235516162995</v>
      </c>
      <c r="BK85">
        <f t="shared" si="36"/>
        <v>-3.3461357321812919</v>
      </c>
      <c r="BL85">
        <f t="shared" si="36"/>
        <v>-3.4794479127462843</v>
      </c>
      <c r="BM85">
        <f t="shared" si="36"/>
        <v>-3.7460722738762673</v>
      </c>
      <c r="BN85">
        <f t="shared" si="36"/>
        <v>-4.6792575378312087</v>
      </c>
      <c r="BO85">
        <f t="shared" si="36"/>
        <v>-4.7325824100572067</v>
      </c>
      <c r="BP85">
        <f t="shared" si="36"/>
        <v>-5.2125062600911765</v>
      </c>
      <c r="BQ85">
        <f t="shared" si="36"/>
        <v>-5.8790671629161348</v>
      </c>
      <c r="BR85">
        <f t="shared" si="36"/>
        <v>-6.545628065741095</v>
      </c>
      <c r="BS85" s="48">
        <v>-5.7990798545771396</v>
      </c>
      <c r="BT85" s="48">
        <v>2.59158299087174</v>
      </c>
      <c r="BU85" s="53">
        <f t="shared" si="27"/>
        <v>-1.3331218056499172E-2</v>
      </c>
      <c r="BV85" s="117">
        <f t="shared" si="28"/>
        <v>10.118394504882872</v>
      </c>
      <c r="CA85">
        <f t="shared" si="29"/>
        <v>7.0996134058578892</v>
      </c>
      <c r="CB85">
        <f t="shared" si="30"/>
        <v>1.753498860352378</v>
      </c>
      <c r="CC85">
        <f t="shared" si="31"/>
        <v>0.898903210120231</v>
      </c>
      <c r="CD85">
        <f t="shared" si="32"/>
        <v>1.745970100198996</v>
      </c>
      <c r="CE85">
        <f t="shared" si="33"/>
        <v>1.4922945170859592</v>
      </c>
      <c r="CF85">
        <f t="shared" si="34"/>
        <v>11.598159709154279</v>
      </c>
      <c r="CH85" s="127">
        <v>28.873785660276699</v>
      </c>
      <c r="CI85" s="127">
        <v>7.1313953809906101</v>
      </c>
      <c r="CJ85" s="127">
        <v>3.6557960461524499</v>
      </c>
      <c r="CK85" s="127">
        <v>7.1007762761845603</v>
      </c>
      <c r="CL85" s="127">
        <v>6.0690899018239497</v>
      </c>
      <c r="CM85" s="127">
        <v>47.1691567345717</v>
      </c>
      <c r="CO85" s="69"/>
    </row>
    <row r="86" spans="1:93" x14ac:dyDescent="0.25">
      <c r="A86" s="47">
        <v>80</v>
      </c>
      <c r="B86" s="47">
        <v>999999525</v>
      </c>
      <c r="C86" s="47">
        <v>0.72335418456771206</v>
      </c>
      <c r="D86" s="47" t="s">
        <v>88</v>
      </c>
      <c r="E86" s="47" t="s">
        <v>11</v>
      </c>
      <c r="F86" s="47" t="s">
        <v>42</v>
      </c>
      <c r="G86" s="47" t="s">
        <v>97</v>
      </c>
      <c r="H86" s="47"/>
      <c r="I86" s="47"/>
      <c r="J86" s="48">
        <v>0.71585327312464997</v>
      </c>
      <c r="K86" s="48">
        <v>-1.6205318920412599</v>
      </c>
      <c r="L86" s="48">
        <v>3.0611986821133699</v>
      </c>
      <c r="M86" s="53">
        <v>-0.95916723884305199</v>
      </c>
      <c r="N86" s="53">
        <v>1.2071884857001001</v>
      </c>
      <c r="O86" s="53">
        <v>0.917023521565835</v>
      </c>
      <c r="P86" s="53">
        <v>-3.3215648316197099</v>
      </c>
      <c r="Q86" s="48">
        <v>-0.14769313744561199</v>
      </c>
      <c r="R86" s="48">
        <v>-0.79108107403536299</v>
      </c>
      <c r="S86" s="48">
        <v>0.456919903696276</v>
      </c>
      <c r="T86" s="48">
        <v>0.48185430778468202</v>
      </c>
      <c r="U86" s="48">
        <v>1.57150480893455</v>
      </c>
      <c r="V86" s="48">
        <v>1.13967086712169</v>
      </c>
      <c r="W86" s="48">
        <v>-2.71117567605623</v>
      </c>
      <c r="X86" s="48">
        <v>0.84338097295187697</v>
      </c>
      <c r="Y86" s="48">
        <v>-0.36023695439654102</v>
      </c>
      <c r="Z86" s="48">
        <v>0.14022482002898601</v>
      </c>
      <c r="AA86" s="48">
        <v>0.79855371110277795</v>
      </c>
      <c r="AB86" s="48">
        <v>-1.42192254968709</v>
      </c>
      <c r="AC86" s="83">
        <v>0.26817137888054798</v>
      </c>
      <c r="AD86" s="48">
        <v>-0.61866105576934605</v>
      </c>
      <c r="AE86" s="48">
        <v>0.42548393816687502</v>
      </c>
      <c r="AF86" s="48">
        <v>-7.4994261278087906E-2</v>
      </c>
      <c r="AG86" s="48">
        <v>4.0494830454517601</v>
      </c>
      <c r="AH86">
        <f t="shared" si="26"/>
        <v>3.807444978367287</v>
      </c>
      <c r="AI86">
        <f t="shared" si="20"/>
        <v>3.5281702855775103</v>
      </c>
      <c r="AJ86">
        <f t="shared" si="19"/>
        <v>2.8765293357346984</v>
      </c>
      <c r="AK86">
        <f t="shared" si="19"/>
        <v>2.7834377714714398</v>
      </c>
      <c r="AL86">
        <f t="shared" si="19"/>
        <v>2.5972546429449217</v>
      </c>
      <c r="AM86">
        <f t="shared" si="35"/>
        <v>2.4110715144184045</v>
      </c>
      <c r="AN86">
        <f t="shared" si="35"/>
        <v>2.2248883858918864</v>
      </c>
      <c r="AO86">
        <f t="shared" si="35"/>
        <v>1.9456136931021097</v>
      </c>
      <c r="AP86">
        <f t="shared" si="35"/>
        <v>1.8525221288388511</v>
      </c>
      <c r="AQ86">
        <f t="shared" si="35"/>
        <v>1.6663390003123331</v>
      </c>
      <c r="AR86">
        <f t="shared" si="35"/>
        <v>1.4801558717858159</v>
      </c>
      <c r="AS86">
        <f t="shared" si="35"/>
        <v>1.3870643075225573</v>
      </c>
      <c r="AT86">
        <f t="shared" si="35"/>
        <v>1.2939727432592978</v>
      </c>
      <c r="AU86">
        <f t="shared" si="37"/>
        <v>1.0146980504695211</v>
      </c>
      <c r="AV86">
        <f t="shared" si="37"/>
        <v>0.73542335767974532</v>
      </c>
      <c r="AW86">
        <f t="shared" si="37"/>
        <v>0.54924022915322723</v>
      </c>
      <c r="AX86">
        <f t="shared" si="37"/>
        <v>0.26996553636345055</v>
      </c>
      <c r="AY86">
        <f t="shared" si="37"/>
        <v>8.3782407836933359E-2</v>
      </c>
      <c r="AZ86">
        <f t="shared" si="37"/>
        <v>-0.19549228495284332</v>
      </c>
      <c r="BA86">
        <f t="shared" si="37"/>
        <v>-0.3816754134793614</v>
      </c>
      <c r="BB86">
        <f t="shared" si="37"/>
        <v>-0.66095010626913808</v>
      </c>
      <c r="BC86">
        <f t="shared" si="37"/>
        <v>-0.80058745266402642</v>
      </c>
      <c r="BD86">
        <f t="shared" si="37"/>
        <v>-0.84713323479565528</v>
      </c>
      <c r="BE86">
        <f t="shared" si="37"/>
        <v>-1.0333163633221734</v>
      </c>
      <c r="BF86">
        <f t="shared" si="37"/>
        <v>-1.1264079275854328</v>
      </c>
      <c r="BG86">
        <f t="shared" si="37"/>
        <v>-1.31259105611195</v>
      </c>
      <c r="BH86">
        <f t="shared" si="37"/>
        <v>-1.7780488774282439</v>
      </c>
      <c r="BI86">
        <f t="shared" si="37"/>
        <v>-1.8711404416915034</v>
      </c>
      <c r="BJ86">
        <f t="shared" si="37"/>
        <v>-2.2435066987445378</v>
      </c>
      <c r="BK86">
        <f t="shared" si="36"/>
        <v>-2.3365982630077973</v>
      </c>
      <c r="BL86">
        <f t="shared" si="36"/>
        <v>-2.4296898272710568</v>
      </c>
      <c r="BM86">
        <f t="shared" si="36"/>
        <v>-2.615872955797574</v>
      </c>
      <c r="BN86">
        <f t="shared" si="36"/>
        <v>-3.267513905640385</v>
      </c>
      <c r="BO86">
        <f t="shared" si="36"/>
        <v>-3.3047505313456895</v>
      </c>
      <c r="BP86">
        <f t="shared" si="36"/>
        <v>-3.6398801626934212</v>
      </c>
      <c r="BQ86">
        <f t="shared" si="36"/>
        <v>-4.1053379840097151</v>
      </c>
      <c r="BR86">
        <f t="shared" si="36"/>
        <v>-4.5707958053260089</v>
      </c>
      <c r="BS86" s="48">
        <v>-4.0494830454517601</v>
      </c>
      <c r="BT86" s="48">
        <v>1.4769970591324899</v>
      </c>
      <c r="BU86" s="53">
        <f t="shared" si="27"/>
        <v>-9.309156426325885E-3</v>
      </c>
      <c r="BV86" s="117">
        <f t="shared" si="28"/>
        <v>7.0656497275813468</v>
      </c>
      <c r="CA86">
        <f t="shared" si="29"/>
        <v>6.3827635137330798</v>
      </c>
      <c r="CB86">
        <f t="shared" si="30"/>
        <v>1.2729353818200451</v>
      </c>
      <c r="CC86">
        <f t="shared" si="31"/>
        <v>4.28268048499078</v>
      </c>
      <c r="CD86">
        <f t="shared" si="32"/>
        <v>2.2653035226389671</v>
      </c>
      <c r="CE86">
        <f t="shared" si="33"/>
        <v>1.0441449939362211</v>
      </c>
      <c r="CF86">
        <f t="shared" si="34"/>
        <v>8.0989660909035202</v>
      </c>
      <c r="CH86" s="127">
        <v>27.338929349389801</v>
      </c>
      <c r="CI86" s="127">
        <v>5.4522920040888101</v>
      </c>
      <c r="CJ86" s="127">
        <v>18.3437626904486</v>
      </c>
      <c r="CK86" s="127">
        <v>9.7028462400495492</v>
      </c>
      <c r="CL86" s="127">
        <v>4.47232709755305</v>
      </c>
      <c r="CM86" s="127">
        <v>34.689842618470301</v>
      </c>
      <c r="CO86" s="69"/>
    </row>
    <row r="87" spans="1:93" x14ac:dyDescent="0.25">
      <c r="A87" s="47">
        <v>81</v>
      </c>
      <c r="B87" s="47">
        <v>999999526</v>
      </c>
      <c r="C87" s="47">
        <v>0.65198433650899301</v>
      </c>
      <c r="D87" s="47" t="s">
        <v>86</v>
      </c>
      <c r="E87" s="47" t="s">
        <v>11</v>
      </c>
      <c r="F87" s="47" t="s">
        <v>42</v>
      </c>
      <c r="G87" s="47" t="s">
        <v>97</v>
      </c>
      <c r="H87" s="47"/>
      <c r="I87" s="47"/>
      <c r="J87" s="48">
        <v>1.3279496936119599</v>
      </c>
      <c r="K87" s="48">
        <v>-1.31164422867844</v>
      </c>
      <c r="L87" s="48">
        <v>1.0894522258694499</v>
      </c>
      <c r="M87" s="53">
        <v>-2.1029249153412901</v>
      </c>
      <c r="N87" s="53">
        <v>-1.3904327421240801</v>
      </c>
      <c r="O87" s="53">
        <v>1.1698911689820899</v>
      </c>
      <c r="P87" s="53">
        <v>1.2177087976802501</v>
      </c>
      <c r="Q87" s="48">
        <v>-0.48901683546758201</v>
      </c>
      <c r="R87" s="48">
        <v>-0.25091003515211202</v>
      </c>
      <c r="S87" s="48">
        <v>0.16745474411210201</v>
      </c>
      <c r="T87" s="48">
        <v>0.57247212650759804</v>
      </c>
      <c r="U87" s="48">
        <v>0.55042032897176296</v>
      </c>
      <c r="V87" s="48">
        <v>-5.4415777232128398E-2</v>
      </c>
      <c r="W87" s="48">
        <v>-0.49600455173963698</v>
      </c>
      <c r="X87" s="48">
        <v>0.49349936271267197</v>
      </c>
      <c r="Y87" s="48">
        <v>0.61155210805107396</v>
      </c>
      <c r="Z87" s="48">
        <v>-0.14895481296354601</v>
      </c>
      <c r="AA87" s="48">
        <v>-0.20941623622902</v>
      </c>
      <c r="AB87" s="48">
        <v>-0.74668042157116798</v>
      </c>
      <c r="AC87" s="83">
        <v>-0.21374549273333199</v>
      </c>
      <c r="AD87" s="48">
        <v>-9.68855575247759E-2</v>
      </c>
      <c r="AE87" s="48">
        <v>-0.49013870814131</v>
      </c>
      <c r="AF87" s="48">
        <v>0.80076975839943298</v>
      </c>
      <c r="AG87" s="48">
        <v>8.9792986436120295</v>
      </c>
      <c r="AH87">
        <f t="shared" si="26"/>
        <v>8.4426049315800462</v>
      </c>
      <c r="AI87">
        <f t="shared" si="20"/>
        <v>7.8233429561585259</v>
      </c>
      <c r="AJ87">
        <f t="shared" si="19"/>
        <v>6.3783983468416476</v>
      </c>
      <c r="AK87">
        <f t="shared" si="19"/>
        <v>6.1719776883678072</v>
      </c>
      <c r="AL87">
        <f t="shared" si="19"/>
        <v>5.7591363714201282</v>
      </c>
      <c r="AM87">
        <f t="shared" si="35"/>
        <v>5.3462950544724492</v>
      </c>
      <c r="AN87">
        <f t="shared" si="35"/>
        <v>4.9334537375247685</v>
      </c>
      <c r="AO87">
        <f t="shared" si="35"/>
        <v>4.3141917621032491</v>
      </c>
      <c r="AP87">
        <f t="shared" si="35"/>
        <v>4.1077711036294104</v>
      </c>
      <c r="AQ87">
        <f t="shared" si="35"/>
        <v>3.6949297866817297</v>
      </c>
      <c r="AR87">
        <f t="shared" si="35"/>
        <v>3.2820884697340507</v>
      </c>
      <c r="AS87">
        <f t="shared" si="35"/>
        <v>3.0756678112602103</v>
      </c>
      <c r="AT87">
        <f t="shared" si="35"/>
        <v>2.8692471527863717</v>
      </c>
      <c r="AU87">
        <f t="shared" si="37"/>
        <v>2.2499851773648523</v>
      </c>
      <c r="AV87">
        <f t="shared" si="37"/>
        <v>1.6307232019433329</v>
      </c>
      <c r="AW87">
        <f t="shared" si="37"/>
        <v>1.2178818849956539</v>
      </c>
      <c r="AX87">
        <f t="shared" si="37"/>
        <v>0.59861990957413447</v>
      </c>
      <c r="AY87">
        <f t="shared" si="37"/>
        <v>0.18577859262645369</v>
      </c>
      <c r="AZ87">
        <f t="shared" si="37"/>
        <v>-0.43348338279506393</v>
      </c>
      <c r="BA87">
        <f t="shared" si="37"/>
        <v>-0.84632469974274471</v>
      </c>
      <c r="BB87">
        <f t="shared" si="37"/>
        <v>-1.4655866751642641</v>
      </c>
      <c r="BC87">
        <f t="shared" si="37"/>
        <v>-1.775217662875022</v>
      </c>
      <c r="BD87">
        <f t="shared" si="37"/>
        <v>-1.8784279921119449</v>
      </c>
      <c r="BE87">
        <f t="shared" si="37"/>
        <v>-2.2912693090596221</v>
      </c>
      <c r="BF87">
        <f t="shared" si="37"/>
        <v>-2.4976899675334643</v>
      </c>
      <c r="BG87">
        <f t="shared" si="37"/>
        <v>-2.9105312844811415</v>
      </c>
      <c r="BH87">
        <f t="shared" si="37"/>
        <v>-3.9426345768503417</v>
      </c>
      <c r="BI87">
        <f t="shared" si="37"/>
        <v>-4.1490552353241803</v>
      </c>
      <c r="BJ87">
        <f t="shared" si="37"/>
        <v>-4.9747378692195383</v>
      </c>
      <c r="BK87">
        <f t="shared" si="36"/>
        <v>-5.1811585276933805</v>
      </c>
      <c r="BL87">
        <f t="shared" si="36"/>
        <v>-5.3875791861672191</v>
      </c>
      <c r="BM87">
        <f t="shared" si="36"/>
        <v>-5.8004205031148999</v>
      </c>
      <c r="BN87">
        <f t="shared" si="36"/>
        <v>-7.2453651124317773</v>
      </c>
      <c r="BO87">
        <f t="shared" si="36"/>
        <v>-7.3279333758213134</v>
      </c>
      <c r="BP87">
        <f t="shared" si="36"/>
        <v>-8.0710477463271353</v>
      </c>
      <c r="BQ87">
        <f t="shared" si="36"/>
        <v>-9.1031510386963355</v>
      </c>
      <c r="BR87">
        <f t="shared" si="36"/>
        <v>-10.135254331065536</v>
      </c>
      <c r="BS87" s="48">
        <v>-8.9792986436120295</v>
      </c>
      <c r="BT87" s="48">
        <v>5.0715613425196304</v>
      </c>
      <c r="BU87" s="53">
        <f t="shared" si="27"/>
        <v>-2.0642065847383977E-2</v>
      </c>
      <c r="BV87" s="117">
        <f t="shared" si="28"/>
        <v>15.667327978164437</v>
      </c>
      <c r="CA87">
        <f t="shared" si="29"/>
        <v>3.4308746089532498</v>
      </c>
      <c r="CB87">
        <f t="shared" si="30"/>
        <v>1.0614889619751802</v>
      </c>
      <c r="CC87">
        <f t="shared" si="31"/>
        <v>1.0464248807113998</v>
      </c>
      <c r="CD87">
        <f t="shared" si="32"/>
        <v>1.3582325296222419</v>
      </c>
      <c r="CE87">
        <f t="shared" si="33"/>
        <v>1.2909084665407429</v>
      </c>
      <c r="CF87">
        <f t="shared" si="34"/>
        <v>17.958597287224059</v>
      </c>
      <c r="CH87" s="127">
        <v>13.121722222313799</v>
      </c>
      <c r="CI87" s="127">
        <v>4.0597704342625702</v>
      </c>
      <c r="CJ87" s="127">
        <v>4.0021563526048398</v>
      </c>
      <c r="CK87" s="127">
        <v>5.1946958132787202</v>
      </c>
      <c r="CL87" s="127">
        <v>4.93720821745472</v>
      </c>
      <c r="CM87" s="127">
        <v>68.684446960085296</v>
      </c>
      <c r="CO87" s="69"/>
    </row>
    <row r="88" spans="1:93" x14ac:dyDescent="0.25">
      <c r="A88" s="47">
        <v>82</v>
      </c>
      <c r="B88" s="47">
        <v>999999530</v>
      </c>
      <c r="C88" s="47">
        <v>0.78901728319669195</v>
      </c>
      <c r="D88" s="47" t="s">
        <v>91</v>
      </c>
      <c r="E88" s="47" t="s">
        <v>10</v>
      </c>
      <c r="F88" s="47" t="s">
        <v>42</v>
      </c>
      <c r="G88" s="47" t="s">
        <v>97</v>
      </c>
      <c r="H88" s="47"/>
      <c r="I88" s="47"/>
      <c r="J88" s="48">
        <v>6.0629328497660602</v>
      </c>
      <c r="K88" s="48">
        <v>-1.6394163513125399</v>
      </c>
      <c r="L88" s="48">
        <v>0.95293017439601102</v>
      </c>
      <c r="M88" s="53">
        <v>-2.86429432473457</v>
      </c>
      <c r="N88" s="53">
        <v>3.0177597811516601</v>
      </c>
      <c r="O88" s="53">
        <v>-1.75034542820794</v>
      </c>
      <c r="P88" s="53">
        <v>-3.7795667010587199</v>
      </c>
      <c r="Q88" s="48">
        <v>0.24379007753161699</v>
      </c>
      <c r="R88" s="48">
        <v>1.05271460971745</v>
      </c>
      <c r="S88" s="48">
        <v>0.15974608404329901</v>
      </c>
      <c r="T88" s="48">
        <v>-1.45625077129239</v>
      </c>
      <c r="U88" s="48">
        <v>-6.6856445283980603E-2</v>
      </c>
      <c r="V88" s="48">
        <v>-0.109065355318547</v>
      </c>
      <c r="W88" s="48">
        <v>0.17592180060252699</v>
      </c>
      <c r="X88" s="48">
        <v>0.28707748763291902</v>
      </c>
      <c r="Y88" s="48">
        <v>-9.4047465162124796E-2</v>
      </c>
      <c r="Z88" s="48">
        <v>2.34768709369104E-2</v>
      </c>
      <c r="AA88" s="48">
        <v>0.902910666232554</v>
      </c>
      <c r="AB88" s="48">
        <v>-1.11941755964026</v>
      </c>
      <c r="AC88" s="83">
        <v>0.100980556336844</v>
      </c>
      <c r="AD88" s="48">
        <v>4.1923671844418198E-2</v>
      </c>
      <c r="AE88" s="48">
        <v>-0.27458211384552</v>
      </c>
      <c r="AF88" s="48">
        <v>0.131677885664259</v>
      </c>
      <c r="AG88" s="48">
        <v>1.9709391280389099</v>
      </c>
      <c r="AH88">
        <f t="shared" si="26"/>
        <v>1.853135869811297</v>
      </c>
      <c r="AI88">
        <f t="shared" si="20"/>
        <v>1.7172090333948202</v>
      </c>
      <c r="AJ88">
        <f t="shared" si="19"/>
        <v>1.4000464150897085</v>
      </c>
      <c r="AK88">
        <f t="shared" si="19"/>
        <v>1.3547374696175494</v>
      </c>
      <c r="AL88">
        <f t="shared" si="19"/>
        <v>1.264119578673232</v>
      </c>
      <c r="AM88">
        <f t="shared" si="35"/>
        <v>1.1735016877289142</v>
      </c>
      <c r="AN88">
        <f t="shared" si="35"/>
        <v>1.0828837967845963</v>
      </c>
      <c r="AO88">
        <f t="shared" si="35"/>
        <v>0.94695696036811983</v>
      </c>
      <c r="AP88">
        <f t="shared" si="35"/>
        <v>0.90164801489596114</v>
      </c>
      <c r="AQ88">
        <f t="shared" si="35"/>
        <v>0.81103012395164331</v>
      </c>
      <c r="AR88">
        <f t="shared" si="35"/>
        <v>0.72041223300732549</v>
      </c>
      <c r="AS88">
        <f t="shared" si="35"/>
        <v>0.6751032875351668</v>
      </c>
      <c r="AT88">
        <f t="shared" si="35"/>
        <v>0.62979434206300766</v>
      </c>
      <c r="AU88">
        <f t="shared" si="37"/>
        <v>0.49386750564653115</v>
      </c>
      <c r="AV88">
        <f t="shared" si="37"/>
        <v>0.35794066923005463</v>
      </c>
      <c r="AW88">
        <f t="shared" si="37"/>
        <v>0.26732277828573725</v>
      </c>
      <c r="AX88">
        <f t="shared" si="37"/>
        <v>0.13139594186926029</v>
      </c>
      <c r="AY88">
        <f t="shared" si="37"/>
        <v>4.077805092494291E-2</v>
      </c>
      <c r="AZ88">
        <f t="shared" si="37"/>
        <v>-9.5148785491533605E-2</v>
      </c>
      <c r="BA88">
        <f t="shared" si="37"/>
        <v>-0.18576667643585143</v>
      </c>
      <c r="BB88">
        <f t="shared" si="37"/>
        <v>-0.32169351285232795</v>
      </c>
      <c r="BC88">
        <f t="shared" si="37"/>
        <v>-0.38965693106056642</v>
      </c>
      <c r="BD88">
        <f t="shared" si="37"/>
        <v>-0.41231140379664577</v>
      </c>
      <c r="BE88">
        <f t="shared" si="37"/>
        <v>-0.50292929474096359</v>
      </c>
      <c r="BF88">
        <f t="shared" si="37"/>
        <v>-0.54823824021312229</v>
      </c>
      <c r="BG88">
        <f t="shared" si="37"/>
        <v>-0.63885613115743967</v>
      </c>
      <c r="BH88">
        <f t="shared" si="37"/>
        <v>-0.86540085851823401</v>
      </c>
      <c r="BI88">
        <f t="shared" si="37"/>
        <v>-0.9107098039903927</v>
      </c>
      <c r="BJ88">
        <f t="shared" si="37"/>
        <v>-1.0919455858790283</v>
      </c>
      <c r="BK88">
        <f t="shared" si="36"/>
        <v>-1.137254531351187</v>
      </c>
      <c r="BL88">
        <f t="shared" si="36"/>
        <v>-1.1825634768233466</v>
      </c>
      <c r="BM88">
        <f t="shared" si="36"/>
        <v>-1.273181367767664</v>
      </c>
      <c r="BN88">
        <f t="shared" si="36"/>
        <v>-1.5903439860727757</v>
      </c>
      <c r="BO88">
        <f t="shared" si="36"/>
        <v>-1.6084675642616397</v>
      </c>
      <c r="BP88">
        <f t="shared" si="36"/>
        <v>-1.7715797679614114</v>
      </c>
      <c r="BQ88">
        <f t="shared" si="36"/>
        <v>-1.9981244953222057</v>
      </c>
      <c r="BR88">
        <f t="shared" si="36"/>
        <v>-2.224669222683</v>
      </c>
      <c r="BS88" s="48">
        <v>-1.9709391280389099</v>
      </c>
      <c r="BT88" s="48">
        <v>2.33401183671364</v>
      </c>
      <c r="BU88" s="53">
        <f t="shared" si="27"/>
        <v>-4.5308945472158852E-3</v>
      </c>
      <c r="BV88" s="117">
        <f t="shared" si="28"/>
        <v>3.4389489613368567</v>
      </c>
      <c r="CA88">
        <f t="shared" si="29"/>
        <v>9.8424995508247797</v>
      </c>
      <c r="CB88">
        <f t="shared" si="30"/>
        <v>2.50896538100984</v>
      </c>
      <c r="CC88">
        <f t="shared" si="31"/>
        <v>0.28498715592107399</v>
      </c>
      <c r="CD88">
        <f t="shared" si="32"/>
        <v>2.0223282258728141</v>
      </c>
      <c r="CE88">
        <f t="shared" si="33"/>
        <v>0.40625999950977898</v>
      </c>
      <c r="CF88">
        <f t="shared" si="34"/>
        <v>3.9418782560778198</v>
      </c>
      <c r="CH88" s="127">
        <v>51.783772919224504</v>
      </c>
      <c r="CI88" s="127">
        <v>13.2002742678837</v>
      </c>
      <c r="CJ88" s="127">
        <v>1.49938642017777</v>
      </c>
      <c r="CK88" s="127">
        <v>10.6399583841444</v>
      </c>
      <c r="CL88" s="127">
        <v>2.1374322093838201</v>
      </c>
      <c r="CM88" s="127">
        <v>20.739175799185801</v>
      </c>
      <c r="CO88" s="69"/>
    </row>
    <row r="89" spans="1:93" x14ac:dyDescent="0.25">
      <c r="A89" s="47">
        <v>83</v>
      </c>
      <c r="B89" s="47">
        <v>999999531</v>
      </c>
      <c r="C89" s="47">
        <v>0.80556256084135103</v>
      </c>
      <c r="D89" s="47" t="s">
        <v>88</v>
      </c>
      <c r="E89" s="47" t="s">
        <v>10</v>
      </c>
      <c r="F89" s="47" t="s">
        <v>42</v>
      </c>
      <c r="G89" s="47" t="s">
        <v>97</v>
      </c>
      <c r="H89" s="47"/>
      <c r="I89" s="47"/>
      <c r="J89" s="48">
        <v>1.2016102574019201</v>
      </c>
      <c r="K89" s="48">
        <v>-1.1144193986670501</v>
      </c>
      <c r="L89" s="48">
        <v>1.55903428995592</v>
      </c>
      <c r="M89" s="53">
        <v>-1.9397714570765701</v>
      </c>
      <c r="N89" s="53">
        <v>-0.77063900646890804</v>
      </c>
      <c r="O89" s="53">
        <v>1.9246252129911301</v>
      </c>
      <c r="P89" s="53">
        <v>-0.86043989813648802</v>
      </c>
      <c r="Q89" s="48">
        <v>-1.8968235132720901</v>
      </c>
      <c r="R89" s="48">
        <v>-0.68672204321408703</v>
      </c>
      <c r="S89" s="48">
        <v>1.11245738080805</v>
      </c>
      <c r="T89" s="48">
        <v>1.47108817567811</v>
      </c>
      <c r="U89" s="48">
        <v>0.56195833744085599</v>
      </c>
      <c r="V89" s="48">
        <v>0.30116807862781297</v>
      </c>
      <c r="W89" s="48">
        <v>-0.86312641606865603</v>
      </c>
      <c r="X89" s="48">
        <v>0.153151365786101</v>
      </c>
      <c r="Y89" s="48">
        <v>-0.14459000866622701</v>
      </c>
      <c r="Z89" s="48">
        <v>0.13422118660152901</v>
      </c>
      <c r="AA89" s="48">
        <v>0.10863741591034901</v>
      </c>
      <c r="AB89" s="48">
        <v>-0.25141995963175201</v>
      </c>
      <c r="AC89" s="83">
        <v>0.48278863208879802</v>
      </c>
      <c r="AD89" s="48">
        <v>-0.64358946942842099</v>
      </c>
      <c r="AE89" s="48">
        <v>-0.55043590331346204</v>
      </c>
      <c r="AF89" s="48">
        <v>0.71123674065307796</v>
      </c>
      <c r="AG89" s="48">
        <v>7.8823951752373196</v>
      </c>
      <c r="AH89">
        <f t="shared" si="26"/>
        <v>7.4112635095909507</v>
      </c>
      <c r="AI89">
        <f t="shared" si="20"/>
        <v>6.8676500492297565</v>
      </c>
      <c r="AJ89">
        <f t="shared" si="19"/>
        <v>5.5992186417203023</v>
      </c>
      <c r="AK89">
        <f t="shared" si="19"/>
        <v>5.418014154933239</v>
      </c>
      <c r="AL89">
        <f t="shared" si="19"/>
        <v>5.055605181359109</v>
      </c>
      <c r="AM89">
        <f t="shared" si="35"/>
        <v>4.6931962077849789</v>
      </c>
      <c r="AN89">
        <f t="shared" si="35"/>
        <v>4.3307872342108489</v>
      </c>
      <c r="AO89">
        <f t="shared" si="35"/>
        <v>3.7871737738496556</v>
      </c>
      <c r="AP89">
        <f t="shared" si="35"/>
        <v>3.6059692870625906</v>
      </c>
      <c r="AQ89">
        <f t="shared" si="35"/>
        <v>3.2435603134884605</v>
      </c>
      <c r="AR89">
        <f t="shared" si="35"/>
        <v>2.8811513399143305</v>
      </c>
      <c r="AS89">
        <f t="shared" si="35"/>
        <v>2.6999468531272655</v>
      </c>
      <c r="AT89">
        <f t="shared" si="35"/>
        <v>2.5187423663402022</v>
      </c>
      <c r="AU89">
        <f t="shared" si="37"/>
        <v>1.9751289059790071</v>
      </c>
      <c r="AV89">
        <f t="shared" si="37"/>
        <v>1.4315154456178121</v>
      </c>
      <c r="AW89">
        <f t="shared" si="37"/>
        <v>1.069106472043682</v>
      </c>
      <c r="AX89">
        <f t="shared" si="37"/>
        <v>0.52549301168248874</v>
      </c>
      <c r="AY89">
        <f t="shared" si="37"/>
        <v>0.1630840381083587</v>
      </c>
      <c r="AZ89">
        <f t="shared" si="37"/>
        <v>-0.38052942225283637</v>
      </c>
      <c r="BA89">
        <f t="shared" si="37"/>
        <v>-0.74293839582696464</v>
      </c>
      <c r="BB89">
        <f t="shared" si="37"/>
        <v>-1.2865518561881597</v>
      </c>
      <c r="BC89">
        <f t="shared" si="37"/>
        <v>-1.5583585863687563</v>
      </c>
      <c r="BD89">
        <f t="shared" si="37"/>
        <v>-1.6489608297622897</v>
      </c>
      <c r="BE89">
        <f t="shared" si="37"/>
        <v>-2.011369803336418</v>
      </c>
      <c r="BF89">
        <f t="shared" si="37"/>
        <v>-2.192574290123483</v>
      </c>
      <c r="BG89">
        <f t="shared" si="37"/>
        <v>-2.5549832636976149</v>
      </c>
      <c r="BH89">
        <f t="shared" si="37"/>
        <v>-3.4610056976329382</v>
      </c>
      <c r="BI89">
        <f t="shared" si="37"/>
        <v>-3.6422101844200014</v>
      </c>
      <c r="BJ89">
        <f t="shared" si="37"/>
        <v>-4.3670281315682615</v>
      </c>
      <c r="BK89">
        <f t="shared" si="36"/>
        <v>-4.5482326183553248</v>
      </c>
      <c r="BL89">
        <f t="shared" si="36"/>
        <v>-4.7294371051423916</v>
      </c>
      <c r="BM89">
        <f t="shared" si="36"/>
        <v>-5.0918460787165216</v>
      </c>
      <c r="BN89">
        <f t="shared" si="36"/>
        <v>-6.360277486225975</v>
      </c>
      <c r="BO89">
        <f t="shared" si="36"/>
        <v>-6.4327592809408003</v>
      </c>
      <c r="BP89">
        <f t="shared" si="36"/>
        <v>-7.0850954333742351</v>
      </c>
      <c r="BQ89">
        <f t="shared" si="36"/>
        <v>-7.9911178673095584</v>
      </c>
      <c r="BR89">
        <f t="shared" si="36"/>
        <v>-8.8971403012448818</v>
      </c>
      <c r="BS89" s="48">
        <v>-7.8823951752373196</v>
      </c>
      <c r="BT89" s="48">
        <v>8.1103870188570308</v>
      </c>
      <c r="BU89" s="53">
        <f t="shared" si="27"/>
        <v>-1.8120448678706481E-2</v>
      </c>
      <c r="BV89" s="117">
        <f t="shared" si="28"/>
        <v>13.753420547138219</v>
      </c>
      <c r="CA89">
        <f t="shared" si="29"/>
        <v>3.8643966700677002</v>
      </c>
      <c r="CB89">
        <f t="shared" si="30"/>
        <v>3.3679116889502003</v>
      </c>
      <c r="CC89">
        <f t="shared" si="31"/>
        <v>1.4250847535095121</v>
      </c>
      <c r="CD89">
        <f t="shared" si="32"/>
        <v>0.40457132541785301</v>
      </c>
      <c r="CE89">
        <f t="shared" si="33"/>
        <v>1.3548262100814989</v>
      </c>
      <c r="CF89">
        <f t="shared" si="34"/>
        <v>15.764790350474639</v>
      </c>
      <c r="CH89" s="127">
        <v>14.7599821045524</v>
      </c>
      <c r="CI89" s="127">
        <v>12.863668122803499</v>
      </c>
      <c r="CJ89" s="127">
        <v>5.4430813539911203</v>
      </c>
      <c r="CK89" s="127">
        <v>1.5452516998152599</v>
      </c>
      <c r="CL89" s="127">
        <v>5.1747303196054002</v>
      </c>
      <c r="CM89" s="127">
        <v>60.213286399232302</v>
      </c>
      <c r="CO89" s="69"/>
    </row>
    <row r="90" spans="1:93" x14ac:dyDescent="0.25">
      <c r="A90" s="47">
        <v>84</v>
      </c>
      <c r="B90" s="47">
        <v>999999532</v>
      </c>
      <c r="C90" s="47">
        <v>0.69384175778109003</v>
      </c>
      <c r="D90" s="47" t="s">
        <v>87</v>
      </c>
      <c r="E90" s="47" t="s">
        <v>38</v>
      </c>
      <c r="F90" s="47" t="s">
        <v>42</v>
      </c>
      <c r="G90" s="47" t="s">
        <v>97</v>
      </c>
      <c r="H90" s="47"/>
      <c r="I90" s="47"/>
      <c r="J90" s="48">
        <v>1.9634697411376201</v>
      </c>
      <c r="K90" s="48">
        <v>0.19342268600180401</v>
      </c>
      <c r="L90" s="48">
        <v>1.3999094771954099</v>
      </c>
      <c r="M90" s="53">
        <v>-2.1406348160763899</v>
      </c>
      <c r="N90" s="53">
        <v>-0.83393306931703104</v>
      </c>
      <c r="O90" s="53">
        <v>-0.27004620337941698</v>
      </c>
      <c r="P90" s="53">
        <v>-0.31218781556204001</v>
      </c>
      <c r="Q90" s="48">
        <v>-2.2061152052366699</v>
      </c>
      <c r="R90" s="48">
        <v>-0.46076268213670402</v>
      </c>
      <c r="S90" s="48">
        <v>0.86019543073870197</v>
      </c>
      <c r="T90" s="48">
        <v>1.80668245663465</v>
      </c>
      <c r="U90" s="48">
        <v>1.5102710925849701</v>
      </c>
      <c r="V90" s="48">
        <v>-0.167594987840024</v>
      </c>
      <c r="W90" s="48">
        <v>-1.34267610474496</v>
      </c>
      <c r="X90" s="48">
        <v>7.3917622536818495E-2</v>
      </c>
      <c r="Y90" s="48">
        <v>-0.24864078909694201</v>
      </c>
      <c r="Z90" s="48">
        <v>-0.47436407162689398</v>
      </c>
      <c r="AA90" s="48">
        <v>-6.8832255843522705E-2</v>
      </c>
      <c r="AB90" s="48">
        <v>0.71791949403055699</v>
      </c>
      <c r="AC90" s="83">
        <v>0.60964157033569299</v>
      </c>
      <c r="AD90" s="48">
        <v>0.41296151130603498</v>
      </c>
      <c r="AE90" s="48">
        <v>-0.64521243024439501</v>
      </c>
      <c r="AF90" s="48">
        <v>-0.37739065139734401</v>
      </c>
      <c r="AG90" s="48">
        <v>6.3309101805586003</v>
      </c>
      <c r="AH90">
        <f t="shared" si="26"/>
        <v>5.9525109513757881</v>
      </c>
      <c r="AI90">
        <f t="shared" si="20"/>
        <v>5.5158964561648505</v>
      </c>
      <c r="AJ90">
        <f t="shared" si="19"/>
        <v>4.497129300672662</v>
      </c>
      <c r="AK90">
        <f t="shared" si="19"/>
        <v>4.3515911356023498</v>
      </c>
      <c r="AL90">
        <f t="shared" si="19"/>
        <v>4.0605148054617244</v>
      </c>
      <c r="AM90">
        <f t="shared" si="35"/>
        <v>3.769438475321099</v>
      </c>
      <c r="AN90">
        <f t="shared" si="35"/>
        <v>3.4783621451804736</v>
      </c>
      <c r="AO90">
        <f t="shared" si="35"/>
        <v>3.0417476499695351</v>
      </c>
      <c r="AP90">
        <f t="shared" si="35"/>
        <v>2.8962094848992237</v>
      </c>
      <c r="AQ90">
        <f t="shared" si="35"/>
        <v>2.6051331547585974</v>
      </c>
      <c r="AR90">
        <f t="shared" si="35"/>
        <v>2.3140568246179729</v>
      </c>
      <c r="AS90">
        <f t="shared" si="35"/>
        <v>2.1685186595476598</v>
      </c>
      <c r="AT90">
        <f t="shared" si="35"/>
        <v>2.0229804944773466</v>
      </c>
      <c r="AU90">
        <f t="shared" si="37"/>
        <v>1.586365999266409</v>
      </c>
      <c r="AV90">
        <f t="shared" si="37"/>
        <v>1.1497515040554713</v>
      </c>
      <c r="AW90">
        <f t="shared" si="37"/>
        <v>0.85867517391484505</v>
      </c>
      <c r="AX90">
        <f t="shared" si="37"/>
        <v>0.4220606787039074</v>
      </c>
      <c r="AY90">
        <f t="shared" si="37"/>
        <v>0.13098434856328289</v>
      </c>
      <c r="AZ90">
        <f t="shared" si="37"/>
        <v>-0.30563014664765475</v>
      </c>
      <c r="BA90">
        <f t="shared" si="37"/>
        <v>-0.59670647678828104</v>
      </c>
      <c r="BB90">
        <f t="shared" si="37"/>
        <v>-1.0333209719992187</v>
      </c>
      <c r="BC90">
        <f t="shared" si="37"/>
        <v>-1.2516282196046884</v>
      </c>
      <c r="BD90">
        <f t="shared" si="37"/>
        <v>-1.3243973021398432</v>
      </c>
      <c r="BE90">
        <f t="shared" si="37"/>
        <v>-1.6154736322804695</v>
      </c>
      <c r="BF90">
        <f t="shared" si="37"/>
        <v>-1.7610117973507826</v>
      </c>
      <c r="BG90">
        <f t="shared" si="37"/>
        <v>-2.0520881274914071</v>
      </c>
      <c r="BH90">
        <f t="shared" si="37"/>
        <v>-2.7797789528429711</v>
      </c>
      <c r="BI90">
        <f t="shared" si="37"/>
        <v>-2.9253171179132824</v>
      </c>
      <c r="BJ90">
        <f t="shared" si="37"/>
        <v>-3.5074697781945332</v>
      </c>
      <c r="BK90">
        <f t="shared" si="36"/>
        <v>-3.6530079432648463</v>
      </c>
      <c r="BL90">
        <f t="shared" si="36"/>
        <v>-3.7985461083351595</v>
      </c>
      <c r="BM90">
        <f t="shared" si="36"/>
        <v>-4.089622438475784</v>
      </c>
      <c r="BN90">
        <f t="shared" si="36"/>
        <v>-5.1083895939679742</v>
      </c>
      <c r="BO90">
        <f t="shared" si="36"/>
        <v>-5.1666048599960988</v>
      </c>
      <c r="BP90">
        <f t="shared" si="36"/>
        <v>-5.6905422542492232</v>
      </c>
      <c r="BQ90">
        <f t="shared" si="36"/>
        <v>-6.4182330796007854</v>
      </c>
      <c r="BR90">
        <f t="shared" si="36"/>
        <v>-7.1459239049523511</v>
      </c>
      <c r="BS90" s="48">
        <v>-6.3309101805586003</v>
      </c>
      <c r="BT90" s="48">
        <v>5.9220577869532196</v>
      </c>
      <c r="BU90" s="53">
        <f t="shared" si="27"/>
        <v>-1.4553816507031265E-2</v>
      </c>
      <c r="BV90" s="117">
        <f t="shared" si="28"/>
        <v>11.046346728836731</v>
      </c>
      <c r="CA90">
        <f t="shared" si="29"/>
        <v>4.1041045572140096</v>
      </c>
      <c r="CB90">
        <f t="shared" si="30"/>
        <v>4.0127976618713195</v>
      </c>
      <c r="CC90">
        <f t="shared" si="31"/>
        <v>2.8529471973299301</v>
      </c>
      <c r="CD90">
        <f t="shared" si="32"/>
        <v>1.1922835656574509</v>
      </c>
      <c r="CE90">
        <f t="shared" si="33"/>
        <v>1.2548540005800879</v>
      </c>
      <c r="CF90">
        <f t="shared" si="34"/>
        <v>12.661820361117201</v>
      </c>
      <c r="CH90" s="127">
        <v>15.7373169068425</v>
      </c>
      <c r="CI90" s="127">
        <v>15.387197769341</v>
      </c>
      <c r="CJ90" s="127">
        <v>10.939714994334199</v>
      </c>
      <c r="CK90" s="127">
        <v>4.5718485126286899</v>
      </c>
      <c r="CL90" s="127">
        <v>4.8117767965330698</v>
      </c>
      <c r="CM90" s="127">
        <v>48.552145020320502</v>
      </c>
      <c r="CO90" s="69"/>
    </row>
    <row r="91" spans="1:93" x14ac:dyDescent="0.25">
      <c r="A91" s="47">
        <v>85</v>
      </c>
      <c r="B91" s="47">
        <v>999999533</v>
      </c>
      <c r="C91" s="47">
        <v>0.72453708133149597</v>
      </c>
      <c r="D91" s="47" t="s">
        <v>87</v>
      </c>
      <c r="E91" s="47" t="s">
        <v>39</v>
      </c>
      <c r="F91" s="47" t="s">
        <v>42</v>
      </c>
      <c r="G91" s="47" t="s">
        <v>97</v>
      </c>
      <c r="H91" s="47"/>
      <c r="I91" s="47"/>
      <c r="J91" s="48">
        <v>2.0845215344844399</v>
      </c>
      <c r="K91" s="48">
        <v>-0.41209710713769998</v>
      </c>
      <c r="L91" s="48">
        <v>1.9523317066194801</v>
      </c>
      <c r="M91" s="53">
        <v>-2.0052128218141001</v>
      </c>
      <c r="N91" s="53">
        <v>-1.0442276483095301</v>
      </c>
      <c r="O91" s="53">
        <v>0.81664416004262397</v>
      </c>
      <c r="P91" s="53">
        <v>-1.39195982388517</v>
      </c>
      <c r="Q91" s="48">
        <v>-2.48618346996922</v>
      </c>
      <c r="R91" s="48">
        <v>-0.49933702834919602</v>
      </c>
      <c r="S91" s="48">
        <v>0.40156079809946899</v>
      </c>
      <c r="T91" s="48">
        <v>2.5839597002190402</v>
      </c>
      <c r="U91" s="48">
        <v>1.3960089859943301</v>
      </c>
      <c r="V91" s="48">
        <v>0.52214140789397001</v>
      </c>
      <c r="W91" s="48">
        <v>-1.91815039388831</v>
      </c>
      <c r="X91" s="48">
        <v>-0.28593978504182799</v>
      </c>
      <c r="Y91" s="48">
        <v>6.2529793661487004E-2</v>
      </c>
      <c r="Z91" s="48">
        <v>0.865493245990265</v>
      </c>
      <c r="AA91" s="48">
        <v>-0.25911897583854299</v>
      </c>
      <c r="AB91" s="48">
        <v>-0.38296427877138201</v>
      </c>
      <c r="AC91" s="83">
        <v>0.18599971238197599</v>
      </c>
      <c r="AD91" s="48">
        <v>0.15804393790561599</v>
      </c>
      <c r="AE91" s="48">
        <v>4.4497751038700101E-2</v>
      </c>
      <c r="AF91" s="48">
        <v>-0.38854140132628601</v>
      </c>
      <c r="AG91" s="48">
        <v>6.0953429376589501</v>
      </c>
      <c r="AH91">
        <f t="shared" si="26"/>
        <v>5.7310235896609445</v>
      </c>
      <c r="AI91">
        <f t="shared" si="20"/>
        <v>5.3106551112017071</v>
      </c>
      <c r="AJ91">
        <f t="shared" si="19"/>
        <v>4.3297953281301522</v>
      </c>
      <c r="AK91">
        <f t="shared" si="19"/>
        <v>4.1896725019770722</v>
      </c>
      <c r="AL91">
        <f t="shared" si="19"/>
        <v>3.9094268496709139</v>
      </c>
      <c r="AM91">
        <f t="shared" si="35"/>
        <v>3.6291811973647556</v>
      </c>
      <c r="AN91">
        <f t="shared" si="35"/>
        <v>3.3489355450585965</v>
      </c>
      <c r="AO91">
        <f t="shared" si="35"/>
        <v>2.9285670665993591</v>
      </c>
      <c r="AP91">
        <f t="shared" si="35"/>
        <v>2.7884442404462799</v>
      </c>
      <c r="AQ91">
        <f t="shared" si="35"/>
        <v>2.5081985881401216</v>
      </c>
      <c r="AR91">
        <f t="shared" si="35"/>
        <v>2.2279529358339616</v>
      </c>
      <c r="AS91">
        <f t="shared" si="35"/>
        <v>2.0878301096808833</v>
      </c>
      <c r="AT91">
        <f t="shared" si="35"/>
        <v>1.9477072835278033</v>
      </c>
      <c r="AU91">
        <f t="shared" si="37"/>
        <v>1.527338805068565</v>
      </c>
      <c r="AV91">
        <f t="shared" si="37"/>
        <v>1.1069703266093285</v>
      </c>
      <c r="AW91">
        <f t="shared" si="37"/>
        <v>0.82672467430316843</v>
      </c>
      <c r="AX91">
        <f t="shared" si="37"/>
        <v>0.4063561958439319</v>
      </c>
      <c r="AY91">
        <f t="shared" si="37"/>
        <v>0.12611054353777185</v>
      </c>
      <c r="AZ91">
        <f t="shared" si="37"/>
        <v>-0.29425793492146468</v>
      </c>
      <c r="BA91">
        <f t="shared" si="37"/>
        <v>-0.57450358722762473</v>
      </c>
      <c r="BB91">
        <f t="shared" si="37"/>
        <v>-0.99487206568686126</v>
      </c>
      <c r="BC91">
        <f t="shared" si="37"/>
        <v>-1.2050563049164804</v>
      </c>
      <c r="BD91">
        <f t="shared" si="37"/>
        <v>-1.2751177179930195</v>
      </c>
      <c r="BE91">
        <f t="shared" si="37"/>
        <v>-1.5553633702991796</v>
      </c>
      <c r="BF91">
        <f t="shared" si="37"/>
        <v>-1.6954861964522578</v>
      </c>
      <c r="BG91">
        <f t="shared" si="37"/>
        <v>-1.9757318487584161</v>
      </c>
      <c r="BH91">
        <f t="shared" si="37"/>
        <v>-2.6763459795238127</v>
      </c>
      <c r="BI91">
        <f t="shared" si="37"/>
        <v>-2.8164688056768927</v>
      </c>
      <c r="BJ91">
        <f t="shared" si="37"/>
        <v>-3.3769601102892093</v>
      </c>
      <c r="BK91">
        <f t="shared" si="36"/>
        <v>-3.5170829364422893</v>
      </c>
      <c r="BL91">
        <f t="shared" si="36"/>
        <v>-3.6572057625953693</v>
      </c>
      <c r="BM91">
        <f t="shared" si="36"/>
        <v>-3.9374514149015276</v>
      </c>
      <c r="BN91">
        <f t="shared" si="36"/>
        <v>-4.9183111979730825</v>
      </c>
      <c r="BO91">
        <f t="shared" si="36"/>
        <v>-4.9743603284343134</v>
      </c>
      <c r="BP91">
        <f t="shared" si="36"/>
        <v>-5.478802502585399</v>
      </c>
      <c r="BQ91">
        <f t="shared" si="36"/>
        <v>-6.1794166333507974</v>
      </c>
      <c r="BR91">
        <f t="shared" si="36"/>
        <v>-6.8800307641161922</v>
      </c>
      <c r="BS91" s="48">
        <v>-6.0953429376589501</v>
      </c>
      <c r="BT91" s="48">
        <v>4.7786607363795204</v>
      </c>
      <c r="BU91" s="53">
        <f t="shared" si="27"/>
        <v>-1.4012282615307931E-2</v>
      </c>
      <c r="BV91" s="117">
        <f t="shared" si="28"/>
        <v>10.635322505018721</v>
      </c>
      <c r="CA91">
        <f t="shared" si="29"/>
        <v>4.08973435629854</v>
      </c>
      <c r="CB91">
        <f t="shared" si="30"/>
        <v>5.0701431701882598</v>
      </c>
      <c r="CC91">
        <f t="shared" si="31"/>
        <v>3.3141593798826401</v>
      </c>
      <c r="CD91">
        <f t="shared" si="32"/>
        <v>1.248457524761647</v>
      </c>
      <c r="CE91">
        <f t="shared" si="33"/>
        <v>0.574541113708262</v>
      </c>
      <c r="CF91">
        <f t="shared" si="34"/>
        <v>12.1906858753179</v>
      </c>
      <c r="CH91" s="127">
        <v>15.440113898156</v>
      </c>
      <c r="CI91" s="127">
        <v>19.141484802576699</v>
      </c>
      <c r="CJ91" s="127">
        <v>12.5120591813555</v>
      </c>
      <c r="CK91" s="127">
        <v>4.7133443641987496</v>
      </c>
      <c r="CL91" s="127">
        <v>2.16908470379424</v>
      </c>
      <c r="CM91" s="127">
        <v>46.023913049918797</v>
      </c>
      <c r="CO91" s="69"/>
    </row>
    <row r="92" spans="1:93" x14ac:dyDescent="0.25">
      <c r="A92" s="47">
        <v>86</v>
      </c>
      <c r="B92" s="47">
        <v>999999534</v>
      </c>
      <c r="C92" s="47">
        <v>0.61250923417043701</v>
      </c>
      <c r="D92" s="47" t="s">
        <v>95</v>
      </c>
      <c r="E92" s="47" t="s">
        <v>10</v>
      </c>
      <c r="F92" s="47" t="s">
        <v>42</v>
      </c>
      <c r="G92" s="47" t="s">
        <v>97</v>
      </c>
      <c r="H92" s="47"/>
      <c r="I92" s="47"/>
      <c r="J92" s="48">
        <v>2.5654565258467499</v>
      </c>
      <c r="K92" s="48">
        <v>-2.9729355036191398</v>
      </c>
      <c r="L92" s="48">
        <v>1.6533409669985399</v>
      </c>
      <c r="M92" s="53">
        <v>0.54562128460047599</v>
      </c>
      <c r="N92" s="53">
        <v>1.36980354105505</v>
      </c>
      <c r="O92" s="53">
        <v>-1.0379897790492001</v>
      </c>
      <c r="P92" s="53">
        <v>-2.1232970358324801</v>
      </c>
      <c r="Q92" s="48">
        <v>-0.70227301268810305</v>
      </c>
      <c r="R92" s="48">
        <v>0.29641357318573403</v>
      </c>
      <c r="S92" s="48">
        <v>-9.2115672645032398E-2</v>
      </c>
      <c r="T92" s="48">
        <v>0.49797511214739298</v>
      </c>
      <c r="U92" s="48">
        <v>-0.14382321645986401</v>
      </c>
      <c r="V92" s="48">
        <v>-0.30924313949182702</v>
      </c>
      <c r="W92" s="48">
        <v>0.45306635595169198</v>
      </c>
      <c r="X92" s="48">
        <v>-0.32626915183439797</v>
      </c>
      <c r="Y92" s="48">
        <v>1.58040359540082</v>
      </c>
      <c r="Z92" s="48">
        <v>-0.61062543800226299</v>
      </c>
      <c r="AA92" s="48">
        <v>2.3619901032055399E-2</v>
      </c>
      <c r="AB92" s="48">
        <v>-0.66712890659621404</v>
      </c>
      <c r="AC92" s="83">
        <v>0.34461871527548299</v>
      </c>
      <c r="AD92" s="48">
        <v>0.46069723204065899</v>
      </c>
      <c r="AE92" s="48">
        <v>-0.69076958211508299</v>
      </c>
      <c r="AF92" s="48">
        <v>-0.114546365201062</v>
      </c>
      <c r="AG92" s="48">
        <v>3.7760716169270201</v>
      </c>
      <c r="AH92">
        <f t="shared" si="26"/>
        <v>3.5503753823520721</v>
      </c>
      <c r="AI92">
        <f t="shared" si="20"/>
        <v>3.2899566501502084</v>
      </c>
      <c r="AJ92">
        <f t="shared" si="19"/>
        <v>2.6823129416791938</v>
      </c>
      <c r="AK92">
        <f t="shared" si="19"/>
        <v>2.5955066976119059</v>
      </c>
      <c r="AL92">
        <f t="shared" si="19"/>
        <v>2.4218942094773306</v>
      </c>
      <c r="AM92">
        <f t="shared" si="35"/>
        <v>2.2482817213427548</v>
      </c>
      <c r="AN92">
        <f t="shared" si="35"/>
        <v>2.0746692332081791</v>
      </c>
      <c r="AO92">
        <f t="shared" si="35"/>
        <v>1.8142505010063159</v>
      </c>
      <c r="AP92">
        <f t="shared" si="35"/>
        <v>1.7274442569390276</v>
      </c>
      <c r="AQ92">
        <f t="shared" si="35"/>
        <v>1.5538317688044518</v>
      </c>
      <c r="AR92">
        <f t="shared" si="35"/>
        <v>1.380219280669877</v>
      </c>
      <c r="AS92">
        <f t="shared" si="35"/>
        <v>1.2934130366025887</v>
      </c>
      <c r="AT92">
        <f t="shared" si="35"/>
        <v>1.2066067925353012</v>
      </c>
      <c r="AU92">
        <f t="shared" si="37"/>
        <v>0.94618806033343716</v>
      </c>
      <c r="AV92">
        <f t="shared" si="37"/>
        <v>0.68576932813157399</v>
      </c>
      <c r="AW92">
        <f t="shared" si="37"/>
        <v>0.51215683999699824</v>
      </c>
      <c r="AX92">
        <f t="shared" si="37"/>
        <v>0.25173810779513506</v>
      </c>
      <c r="AY92">
        <f t="shared" si="37"/>
        <v>7.8125619660559309E-2</v>
      </c>
      <c r="AZ92">
        <f t="shared" si="37"/>
        <v>-0.18229311254130387</v>
      </c>
      <c r="BA92">
        <f t="shared" si="37"/>
        <v>-0.35590560067587962</v>
      </c>
      <c r="BB92">
        <f t="shared" si="37"/>
        <v>-0.61632433287774369</v>
      </c>
      <c r="BC92">
        <f t="shared" si="37"/>
        <v>-0.74653369897867528</v>
      </c>
      <c r="BD92">
        <f t="shared" si="37"/>
        <v>-0.78993682101231943</v>
      </c>
      <c r="BE92">
        <f t="shared" si="37"/>
        <v>-0.96354930914689429</v>
      </c>
      <c r="BF92">
        <f t="shared" si="37"/>
        <v>-1.0503555532141826</v>
      </c>
      <c r="BG92">
        <f t="shared" si="37"/>
        <v>-1.2239680413487584</v>
      </c>
      <c r="BH92">
        <f t="shared" si="37"/>
        <v>-1.6579992616851964</v>
      </c>
      <c r="BI92">
        <f t="shared" si="37"/>
        <v>-1.7448055057524847</v>
      </c>
      <c r="BJ92">
        <f t="shared" si="37"/>
        <v>-2.0920304820216362</v>
      </c>
      <c r="BK92">
        <f t="shared" si="36"/>
        <v>-2.1788367260889245</v>
      </c>
      <c r="BL92">
        <f t="shared" si="36"/>
        <v>-2.2656429701562129</v>
      </c>
      <c r="BM92">
        <f t="shared" si="36"/>
        <v>-2.4392554582907877</v>
      </c>
      <c r="BN92">
        <f t="shared" si="36"/>
        <v>-3.0468991667618024</v>
      </c>
      <c r="BO92">
        <f t="shared" si="36"/>
        <v>-3.0816216643887167</v>
      </c>
      <c r="BP92">
        <f t="shared" si="36"/>
        <v>-3.3941241430309539</v>
      </c>
      <c r="BQ92">
        <f t="shared" si="36"/>
        <v>-3.8281553633673919</v>
      </c>
      <c r="BR92">
        <f t="shared" si="36"/>
        <v>-4.2621865837038317</v>
      </c>
      <c r="BS92" s="48">
        <v>-3.7760716169270201</v>
      </c>
      <c r="BT92" s="48">
        <v>0.14409213657776701</v>
      </c>
      <c r="BU92" s="53">
        <f t="shared" si="27"/>
        <v>-8.6806244067287822E-3</v>
      </c>
      <c r="BV92" s="117">
        <f t="shared" si="28"/>
        <v>6.5885939247071459</v>
      </c>
      <c r="CA92">
        <f t="shared" si="29"/>
        <v>5.5383920294658893</v>
      </c>
      <c r="CB92">
        <f t="shared" si="30"/>
        <v>1.2002481248354959</v>
      </c>
      <c r="CC92">
        <f t="shared" si="31"/>
        <v>0.762309495443519</v>
      </c>
      <c r="CD92">
        <f t="shared" si="32"/>
        <v>2.2475325019970338</v>
      </c>
      <c r="CE92">
        <f t="shared" si="33"/>
        <v>1.151466814155742</v>
      </c>
      <c r="CF92">
        <f t="shared" si="34"/>
        <v>7.5521432338540402</v>
      </c>
      <c r="CH92" s="127">
        <v>30.014981333880399</v>
      </c>
      <c r="CI92" s="127">
        <v>6.5046722715359397</v>
      </c>
      <c r="CJ92" s="127">
        <v>4.13129030134467</v>
      </c>
      <c r="CK92" s="127">
        <v>12.1803667446842</v>
      </c>
      <c r="CL92" s="127">
        <v>6.2403049025044197</v>
      </c>
      <c r="CM92" s="127">
        <v>40.928384446050302</v>
      </c>
      <c r="CO92" s="69"/>
    </row>
    <row r="93" spans="1:93" x14ac:dyDescent="0.25">
      <c r="A93" s="47">
        <v>87</v>
      </c>
      <c r="B93" s="47">
        <v>999999535</v>
      </c>
      <c r="C93" s="47">
        <v>0.71147787336578505</v>
      </c>
      <c r="D93" s="47" t="s">
        <v>87</v>
      </c>
      <c r="E93" s="47" t="s">
        <v>10</v>
      </c>
      <c r="F93" s="47" t="s">
        <v>42</v>
      </c>
      <c r="G93" s="47" t="s">
        <v>97</v>
      </c>
      <c r="H93" s="47"/>
      <c r="I93" s="47"/>
      <c r="J93" s="48">
        <v>0.65301035958284104</v>
      </c>
      <c r="K93" s="48">
        <v>4.2430593752237802E-2</v>
      </c>
      <c r="L93" s="48">
        <v>0.50849698883179395</v>
      </c>
      <c r="M93" s="53">
        <v>-1.87988437773262</v>
      </c>
      <c r="N93" s="53">
        <v>-1.5435722469215001</v>
      </c>
      <c r="O93" s="53">
        <v>1.51955820825929</v>
      </c>
      <c r="P93" s="53">
        <v>0.69996047422794805</v>
      </c>
      <c r="Q93" s="48">
        <v>-2.3781928837971602</v>
      </c>
      <c r="R93" s="48">
        <v>0.54029347933143201</v>
      </c>
      <c r="S93" s="48">
        <v>0.634679966408906</v>
      </c>
      <c r="T93" s="48">
        <v>1.20321943805684</v>
      </c>
      <c r="U93" s="48">
        <v>1.7419817804892199</v>
      </c>
      <c r="V93" s="48">
        <v>0.16731820035783099</v>
      </c>
      <c r="W93" s="48">
        <v>-1.9092999808470601</v>
      </c>
      <c r="X93" s="48">
        <v>0.13597954223741299</v>
      </c>
      <c r="Y93" s="48">
        <v>-0.56036776466266702</v>
      </c>
      <c r="Z93" s="48">
        <v>0.377129200156677</v>
      </c>
      <c r="AA93" s="48">
        <v>8.2009041419775094E-2</v>
      </c>
      <c r="AB93" s="48">
        <v>-3.4750019151194703E-2</v>
      </c>
      <c r="AC93" s="83">
        <v>-8.14444224198351E-2</v>
      </c>
      <c r="AD93" s="48">
        <v>0.167734403173393</v>
      </c>
      <c r="AE93" s="48">
        <v>-8.9900792309348006E-3</v>
      </c>
      <c r="AF93" s="48">
        <v>-7.7299901522622602E-2</v>
      </c>
      <c r="AG93" s="48">
        <v>8.2531334948316299</v>
      </c>
      <c r="AH93">
        <f t="shared" si="26"/>
        <v>7.7598427572095083</v>
      </c>
      <c r="AI93">
        <f t="shared" si="20"/>
        <v>7.1906611368762929</v>
      </c>
      <c r="AJ93">
        <f t="shared" si="19"/>
        <v>5.8625706894321219</v>
      </c>
      <c r="AK93">
        <f t="shared" si="19"/>
        <v>5.6728434826543843</v>
      </c>
      <c r="AL93">
        <f t="shared" si="19"/>
        <v>5.2933890690989074</v>
      </c>
      <c r="AM93">
        <f t="shared" si="35"/>
        <v>4.9139346555434287</v>
      </c>
      <c r="AN93">
        <f t="shared" si="35"/>
        <v>4.5344802419879517</v>
      </c>
      <c r="AO93">
        <f t="shared" si="35"/>
        <v>3.9652986216547355</v>
      </c>
      <c r="AP93">
        <f t="shared" si="35"/>
        <v>3.7755714148769979</v>
      </c>
      <c r="AQ93">
        <f t="shared" si="35"/>
        <v>3.3961170013215209</v>
      </c>
      <c r="AR93">
        <f t="shared" si="35"/>
        <v>3.0166625877660422</v>
      </c>
      <c r="AS93">
        <f t="shared" si="35"/>
        <v>2.8269353809883047</v>
      </c>
      <c r="AT93">
        <f t="shared" si="35"/>
        <v>2.6372081742105653</v>
      </c>
      <c r="AU93">
        <f t="shared" si="37"/>
        <v>2.068026553877349</v>
      </c>
      <c r="AV93">
        <f t="shared" si="37"/>
        <v>1.4988449335441345</v>
      </c>
      <c r="AW93">
        <f t="shared" si="37"/>
        <v>1.1193905199886558</v>
      </c>
      <c r="AX93">
        <f t="shared" si="37"/>
        <v>0.55020889965544129</v>
      </c>
      <c r="AY93">
        <f t="shared" si="37"/>
        <v>0.17075448609996258</v>
      </c>
      <c r="AZ93">
        <f t="shared" si="37"/>
        <v>-0.39842713423325193</v>
      </c>
      <c r="BA93">
        <f t="shared" si="37"/>
        <v>-0.77788154778873064</v>
      </c>
      <c r="BB93">
        <f t="shared" si="37"/>
        <v>-1.3470631681219452</v>
      </c>
      <c r="BC93">
        <f t="shared" si="37"/>
        <v>-1.6316539782885542</v>
      </c>
      <c r="BD93">
        <f t="shared" si="37"/>
        <v>-1.7265175816774239</v>
      </c>
      <c r="BE93">
        <f t="shared" si="37"/>
        <v>-2.105971995232899</v>
      </c>
      <c r="BF93">
        <f t="shared" si="37"/>
        <v>-2.2956992020106384</v>
      </c>
      <c r="BG93">
        <f t="shared" si="37"/>
        <v>-2.6751536155661171</v>
      </c>
      <c r="BH93">
        <f t="shared" si="37"/>
        <v>-3.6237896494548103</v>
      </c>
      <c r="BI93">
        <f t="shared" si="37"/>
        <v>-3.8135168562325461</v>
      </c>
      <c r="BJ93">
        <f t="shared" si="37"/>
        <v>-4.5724256833435035</v>
      </c>
      <c r="BK93">
        <f t="shared" si="36"/>
        <v>-4.7621528901212393</v>
      </c>
      <c r="BL93">
        <f t="shared" si="36"/>
        <v>-4.9518800968989787</v>
      </c>
      <c r="BM93">
        <f t="shared" si="36"/>
        <v>-5.3313345104544574</v>
      </c>
      <c r="BN93">
        <f t="shared" si="36"/>
        <v>-6.6594249578986258</v>
      </c>
      <c r="BO93">
        <f t="shared" si="36"/>
        <v>-6.7353158406097222</v>
      </c>
      <c r="BP93">
        <f t="shared" si="36"/>
        <v>-7.4183337850095832</v>
      </c>
      <c r="BQ93">
        <f t="shared" si="36"/>
        <v>-8.3669698188982764</v>
      </c>
      <c r="BR93">
        <f t="shared" si="36"/>
        <v>-9.3156058527869696</v>
      </c>
      <c r="BS93" s="48">
        <v>-8.2531334948316299</v>
      </c>
      <c r="BT93" s="48">
        <v>5.4964588315263203</v>
      </c>
      <c r="BU93" s="53">
        <f t="shared" si="27"/>
        <v>-1.8972720677773863E-2</v>
      </c>
      <c r="BV93" s="117">
        <f t="shared" si="28"/>
        <v>14.400294994430361</v>
      </c>
      <c r="CA93">
        <f t="shared" si="29"/>
        <v>3.3994425859919097</v>
      </c>
      <c r="CB93">
        <f t="shared" si="30"/>
        <v>3.5814123218540002</v>
      </c>
      <c r="CC93">
        <f t="shared" si="31"/>
        <v>3.6512817613362802</v>
      </c>
      <c r="CD93">
        <f t="shared" si="32"/>
        <v>0.93749696481934408</v>
      </c>
      <c r="CE93">
        <f t="shared" si="33"/>
        <v>0.2491788255932281</v>
      </c>
      <c r="CF93">
        <f t="shared" si="34"/>
        <v>16.50626698966326</v>
      </c>
      <c r="CH93" s="127">
        <v>12.001528864488201</v>
      </c>
      <c r="CI93" s="127">
        <v>12.6439621405822</v>
      </c>
      <c r="CJ93" s="127">
        <v>12.8906320205641</v>
      </c>
      <c r="CK93" s="127">
        <v>3.30977699991554</v>
      </c>
      <c r="CL93" s="127">
        <v>0.87971095028916302</v>
      </c>
      <c r="CM93" s="127">
        <v>58.274389024160897</v>
      </c>
      <c r="CO93" s="69"/>
    </row>
    <row r="94" spans="1:93" x14ac:dyDescent="0.25">
      <c r="A94" s="47">
        <v>88</v>
      </c>
      <c r="B94" s="47">
        <v>999999536</v>
      </c>
      <c r="C94" s="47">
        <v>0.729467032644185</v>
      </c>
      <c r="D94" s="47" t="s">
        <v>88</v>
      </c>
      <c r="E94" s="47" t="s">
        <v>38</v>
      </c>
      <c r="F94" s="47" t="s">
        <v>99</v>
      </c>
      <c r="G94" s="47" t="s">
        <v>97</v>
      </c>
      <c r="H94" s="47"/>
      <c r="I94" s="47"/>
      <c r="J94" s="48">
        <v>1.32657253257779</v>
      </c>
      <c r="K94" s="48">
        <v>-2.30615832789548</v>
      </c>
      <c r="L94" s="48">
        <v>3.3355548918001001</v>
      </c>
      <c r="M94" s="53">
        <v>-2.1254116579672</v>
      </c>
      <c r="N94" s="53">
        <v>2.8140740707504799</v>
      </c>
      <c r="O94" s="53">
        <v>-5.5823014278047603E-2</v>
      </c>
      <c r="P94" s="53">
        <v>-2.9888084949876301</v>
      </c>
      <c r="Q94" s="48">
        <v>0.60309797648457097</v>
      </c>
      <c r="R94" s="48">
        <v>-0.20847665186154299</v>
      </c>
      <c r="S94" s="48">
        <v>-0.30287447371019399</v>
      </c>
      <c r="T94" s="48">
        <v>-9.1746850912859904E-2</v>
      </c>
      <c r="U94" s="48">
        <v>5.02322461463513E-2</v>
      </c>
      <c r="V94" s="48">
        <v>-1.2463607734919</v>
      </c>
      <c r="W94" s="48">
        <v>1.19612852734553</v>
      </c>
      <c r="X94" s="48">
        <v>0.93827022780643099</v>
      </c>
      <c r="Y94" s="48">
        <v>-0.31322213015702499</v>
      </c>
      <c r="Z94" s="48">
        <v>-0.40509523568866401</v>
      </c>
      <c r="AA94" s="48">
        <v>0.82226016472790997</v>
      </c>
      <c r="AB94" s="48">
        <v>-1.04221302668863</v>
      </c>
      <c r="AC94" s="83">
        <v>5.5047974978198598E-2</v>
      </c>
      <c r="AD94" s="48">
        <v>-0.354074569155098</v>
      </c>
      <c r="AE94" s="48">
        <v>1.0156865140178399</v>
      </c>
      <c r="AF94" s="48">
        <v>-0.71665991984092803</v>
      </c>
      <c r="AG94" s="48">
        <v>4.3976085684999697</v>
      </c>
      <c r="AH94">
        <f t="shared" si="26"/>
        <v>4.134762998888478</v>
      </c>
      <c r="AI94">
        <f t="shared" si="20"/>
        <v>3.8314796493367553</v>
      </c>
      <c r="AJ94">
        <f t="shared" si="19"/>
        <v>3.123818500382737</v>
      </c>
      <c r="AK94">
        <f t="shared" si="19"/>
        <v>3.0227240505321635</v>
      </c>
      <c r="AL94">
        <f t="shared" si="19"/>
        <v>2.8205351508310148</v>
      </c>
      <c r="AM94">
        <f t="shared" si="35"/>
        <v>2.618346251129867</v>
      </c>
      <c r="AN94">
        <f t="shared" si="35"/>
        <v>2.4161573514287191</v>
      </c>
      <c r="AO94">
        <f t="shared" si="35"/>
        <v>2.1128740018769969</v>
      </c>
      <c r="AP94">
        <f t="shared" si="35"/>
        <v>2.0117795520264226</v>
      </c>
      <c r="AQ94">
        <f t="shared" si="35"/>
        <v>1.8095906523252747</v>
      </c>
      <c r="AR94">
        <f t="shared" si="35"/>
        <v>1.6074017526241269</v>
      </c>
      <c r="AS94">
        <f t="shared" si="35"/>
        <v>1.5063073027735525</v>
      </c>
      <c r="AT94">
        <f t="shared" si="35"/>
        <v>1.405212852922979</v>
      </c>
      <c r="AU94">
        <f t="shared" si="37"/>
        <v>1.1019295033712568</v>
      </c>
      <c r="AV94">
        <f t="shared" si="37"/>
        <v>0.79864615381953463</v>
      </c>
      <c r="AW94">
        <f t="shared" si="37"/>
        <v>0.59645725411838679</v>
      </c>
      <c r="AX94">
        <f t="shared" si="37"/>
        <v>0.29317390456666459</v>
      </c>
      <c r="AY94">
        <f t="shared" si="37"/>
        <v>9.098500486551675E-2</v>
      </c>
      <c r="AZ94">
        <f t="shared" si="37"/>
        <v>-0.21229834468620545</v>
      </c>
      <c r="BA94">
        <f t="shared" si="37"/>
        <v>-0.41448724438735418</v>
      </c>
      <c r="BB94">
        <f t="shared" si="37"/>
        <v>-0.7177705939390755</v>
      </c>
      <c r="BC94">
        <f t="shared" si="37"/>
        <v>-0.86941226871493704</v>
      </c>
      <c r="BD94">
        <f t="shared" si="37"/>
        <v>-0.91995949364022422</v>
      </c>
      <c r="BE94">
        <f t="shared" si="37"/>
        <v>-1.1221483933413712</v>
      </c>
      <c r="BF94">
        <f t="shared" si="37"/>
        <v>-1.2232428431919455</v>
      </c>
      <c r="BG94">
        <f t="shared" si="37"/>
        <v>-1.4254317428930943</v>
      </c>
      <c r="BH94">
        <f t="shared" si="37"/>
        <v>-1.9309039921459643</v>
      </c>
      <c r="BI94">
        <f t="shared" si="37"/>
        <v>-2.0319984419965387</v>
      </c>
      <c r="BJ94">
        <f t="shared" si="37"/>
        <v>-2.4363762413988344</v>
      </c>
      <c r="BK94">
        <f t="shared" si="36"/>
        <v>-2.5374706912494087</v>
      </c>
      <c r="BL94">
        <f t="shared" si="36"/>
        <v>-2.6385651410999813</v>
      </c>
      <c r="BM94">
        <f t="shared" si="36"/>
        <v>-2.84075404080113</v>
      </c>
      <c r="BN94">
        <f t="shared" si="36"/>
        <v>-3.5484151897551488</v>
      </c>
      <c r="BO94">
        <f t="shared" si="36"/>
        <v>-3.5888529696953775</v>
      </c>
      <c r="BP94">
        <f t="shared" si="36"/>
        <v>-3.9527929891574445</v>
      </c>
      <c r="BQ94">
        <f t="shared" si="36"/>
        <v>-4.4582652384103145</v>
      </c>
      <c r="BR94">
        <f t="shared" si="36"/>
        <v>-4.9637374876631846</v>
      </c>
      <c r="BS94" s="48">
        <v>-4.3976085684999697</v>
      </c>
      <c r="BT94" s="48">
        <v>1.0544430469020301</v>
      </c>
      <c r="BU94" s="53">
        <f t="shared" si="27"/>
        <v>-1.0109444985057402E-2</v>
      </c>
      <c r="BV94" s="117">
        <f t="shared" si="28"/>
        <v>7.6730687436585683</v>
      </c>
      <c r="CA94">
        <f t="shared" si="29"/>
        <v>6.3243633867877307</v>
      </c>
      <c r="CB94">
        <f t="shared" si="30"/>
        <v>0.90597245019476502</v>
      </c>
      <c r="CC94">
        <f t="shared" si="31"/>
        <v>2.4424893008374298</v>
      </c>
      <c r="CD94">
        <f t="shared" si="32"/>
        <v>1.980483254495061</v>
      </c>
      <c r="CE94">
        <f t="shared" si="33"/>
        <v>1.732346433858768</v>
      </c>
      <c r="CF94">
        <f t="shared" si="34"/>
        <v>8.7952171369999395</v>
      </c>
      <c r="CH94" s="127">
        <v>28.512690561885499</v>
      </c>
      <c r="CI94" s="127">
        <v>4.0844762626957403</v>
      </c>
      <c r="CJ94" s="127">
        <v>11.0116919880004</v>
      </c>
      <c r="CK94" s="127">
        <v>8.9287889934318407</v>
      </c>
      <c r="CL94" s="127">
        <v>7.8100916714858499</v>
      </c>
      <c r="CM94" s="127">
        <v>39.652260522500697</v>
      </c>
      <c r="CO94" s="69"/>
    </row>
    <row r="95" spans="1:93" x14ac:dyDescent="0.25">
      <c r="A95" s="47">
        <v>89</v>
      </c>
      <c r="B95" s="47">
        <v>999999537</v>
      </c>
      <c r="C95" s="47">
        <v>0.84735957249232396</v>
      </c>
      <c r="D95" s="47" t="s">
        <v>86</v>
      </c>
      <c r="E95" s="47" t="s">
        <v>10</v>
      </c>
      <c r="F95" s="47" t="s">
        <v>42</v>
      </c>
      <c r="G95" s="47" t="s">
        <v>97</v>
      </c>
      <c r="H95" s="47"/>
      <c r="I95" s="47"/>
      <c r="J95" s="48">
        <v>1.9024748006025201</v>
      </c>
      <c r="K95" s="48">
        <v>-1.44229566029929</v>
      </c>
      <c r="L95" s="48">
        <v>9.8538249733483199E-2</v>
      </c>
      <c r="M95" s="53">
        <v>-1.0256631482674301</v>
      </c>
      <c r="N95" s="53">
        <v>-1.47674242995895</v>
      </c>
      <c r="O95" s="53">
        <v>2.69030708560854</v>
      </c>
      <c r="P95" s="53">
        <v>-0.74661889741883203</v>
      </c>
      <c r="Q95" s="48">
        <v>-1.7794934166248599</v>
      </c>
      <c r="R95" s="48">
        <v>-0.40903537265405499</v>
      </c>
      <c r="S95" s="48">
        <v>8.6764155475436394E-2</v>
      </c>
      <c r="T95" s="48">
        <v>2.1017646338034601</v>
      </c>
      <c r="U95" s="48">
        <v>1.03116067147019</v>
      </c>
      <c r="V95" s="48">
        <v>0.337396657350094</v>
      </c>
      <c r="W95" s="48">
        <v>-1.3685573288202699</v>
      </c>
      <c r="X95" s="48">
        <v>1.3173490338113201</v>
      </c>
      <c r="Y95" s="48">
        <v>-1.37037746963E-2</v>
      </c>
      <c r="Z95" s="48">
        <v>-0.97675488719339798</v>
      </c>
      <c r="AA95" s="48">
        <v>-0.17972039285886901</v>
      </c>
      <c r="AB95" s="48">
        <v>-0.14716997906277299</v>
      </c>
      <c r="AC95" s="83">
        <v>0.46099953994268</v>
      </c>
      <c r="AD95" s="48">
        <v>-0.20407637032661799</v>
      </c>
      <c r="AE95" s="48">
        <v>0.273659580225382</v>
      </c>
      <c r="AF95" s="48">
        <v>-0.53058274984144604</v>
      </c>
      <c r="AG95" s="48">
        <v>7.7153905662504201</v>
      </c>
      <c r="AH95">
        <f t="shared" si="26"/>
        <v>7.2542407852791317</v>
      </c>
      <c r="AI95">
        <f t="shared" si="20"/>
        <v>6.7221448841584124</v>
      </c>
      <c r="AJ95">
        <f t="shared" si="19"/>
        <v>5.4805877815434023</v>
      </c>
      <c r="AK95">
        <f t="shared" si="19"/>
        <v>5.3032224811698292</v>
      </c>
      <c r="AL95">
        <f t="shared" si="19"/>
        <v>4.9484918804226847</v>
      </c>
      <c r="AM95">
        <f t="shared" si="35"/>
        <v>4.5937612796755385</v>
      </c>
      <c r="AN95">
        <f t="shared" si="35"/>
        <v>4.2390306789283922</v>
      </c>
      <c r="AO95">
        <f t="shared" si="35"/>
        <v>3.7069347778076747</v>
      </c>
      <c r="AP95">
        <f t="shared" si="35"/>
        <v>3.5295694774341015</v>
      </c>
      <c r="AQ95">
        <f t="shared" si="35"/>
        <v>3.1748388766869553</v>
      </c>
      <c r="AR95">
        <f t="shared" si="35"/>
        <v>2.8201082759398091</v>
      </c>
      <c r="AS95">
        <f t="shared" si="35"/>
        <v>2.6427429755662359</v>
      </c>
      <c r="AT95">
        <f t="shared" si="35"/>
        <v>2.4653776751926628</v>
      </c>
      <c r="AU95">
        <f t="shared" si="37"/>
        <v>1.9332817740719452</v>
      </c>
      <c r="AV95">
        <f t="shared" si="37"/>
        <v>1.4011858729512259</v>
      </c>
      <c r="AW95">
        <f t="shared" si="37"/>
        <v>1.0464552722040814</v>
      </c>
      <c r="AX95">
        <f t="shared" si="37"/>
        <v>0.51435937108336205</v>
      </c>
      <c r="AY95">
        <f t="shared" si="37"/>
        <v>0.15962877033621581</v>
      </c>
      <c r="AZ95">
        <f t="shared" si="37"/>
        <v>-0.37246713078450178</v>
      </c>
      <c r="BA95">
        <f t="shared" si="37"/>
        <v>-0.72719773153164802</v>
      </c>
      <c r="BB95">
        <f t="shared" si="37"/>
        <v>-1.2592936326523674</v>
      </c>
      <c r="BC95">
        <f t="shared" si="37"/>
        <v>-1.5253415832127253</v>
      </c>
      <c r="BD95">
        <f t="shared" si="37"/>
        <v>-1.6140242333995118</v>
      </c>
      <c r="BE95">
        <f t="shared" si="37"/>
        <v>-1.9687548341466581</v>
      </c>
      <c r="BF95">
        <f t="shared" si="37"/>
        <v>-2.1461201345202312</v>
      </c>
      <c r="BG95">
        <f t="shared" si="37"/>
        <v>-2.5008507352673774</v>
      </c>
      <c r="BH95">
        <f t="shared" si="37"/>
        <v>-3.387677237135243</v>
      </c>
      <c r="BI95">
        <f t="shared" si="37"/>
        <v>-3.5650425375088126</v>
      </c>
      <c r="BJ95">
        <f t="shared" si="37"/>
        <v>-4.2745037390031051</v>
      </c>
      <c r="BK95">
        <f t="shared" si="36"/>
        <v>-4.4518690393766782</v>
      </c>
      <c r="BL95">
        <f t="shared" si="36"/>
        <v>-4.6292343397502513</v>
      </c>
      <c r="BM95">
        <f t="shared" si="36"/>
        <v>-4.9839649404973976</v>
      </c>
      <c r="BN95">
        <f t="shared" si="36"/>
        <v>-6.2255220431124059</v>
      </c>
      <c r="BO95">
        <f t="shared" si="36"/>
        <v>-6.2964681632618351</v>
      </c>
      <c r="BP95">
        <f t="shared" si="36"/>
        <v>-6.9349832446066983</v>
      </c>
      <c r="BQ95">
        <f t="shared" si="36"/>
        <v>-7.821809746474564</v>
      </c>
      <c r="BR95">
        <f t="shared" si="36"/>
        <v>-8.708636248342426</v>
      </c>
      <c r="BS95" s="48">
        <v>-7.7153905662504201</v>
      </c>
      <c r="BT95" s="48">
        <v>7.3757583093519603</v>
      </c>
      <c r="BU95" s="53">
        <f t="shared" si="27"/>
        <v>-1.7736530037357288E-2</v>
      </c>
      <c r="BV95" s="117">
        <f t="shared" si="28"/>
        <v>13.462026298354182</v>
      </c>
      <c r="CA95">
        <f t="shared" si="29"/>
        <v>4.1670495155674896</v>
      </c>
      <c r="CB95">
        <f t="shared" si="30"/>
        <v>3.8812580504283201</v>
      </c>
      <c r="CC95">
        <f t="shared" si="31"/>
        <v>2.3997180002904601</v>
      </c>
      <c r="CD95">
        <f t="shared" si="32"/>
        <v>2.294103921004718</v>
      </c>
      <c r="CE95">
        <f t="shared" si="33"/>
        <v>0.99158228978412599</v>
      </c>
      <c r="CF95">
        <f t="shared" si="34"/>
        <v>15.43078113250084</v>
      </c>
      <c r="CH95" s="127">
        <v>14.288091785059899</v>
      </c>
      <c r="CI95" s="127">
        <v>13.308162300171301</v>
      </c>
      <c r="CJ95" s="127">
        <v>8.2282178117437095</v>
      </c>
      <c r="CK95" s="127">
        <v>7.8660854077509601</v>
      </c>
      <c r="CL95" s="127">
        <v>3.3999641031253698</v>
      </c>
      <c r="CM95" s="127">
        <v>52.909478592148801</v>
      </c>
      <c r="CO95" s="69"/>
    </row>
    <row r="96" spans="1:93" x14ac:dyDescent="0.25">
      <c r="A96" s="47">
        <v>90</v>
      </c>
      <c r="B96" s="47">
        <v>999999538</v>
      </c>
      <c r="C96" s="47">
        <v>0.68545084633012898</v>
      </c>
      <c r="D96" s="47" t="s">
        <v>86</v>
      </c>
      <c r="E96" s="47" t="s">
        <v>39</v>
      </c>
      <c r="F96" s="47" t="s">
        <v>42</v>
      </c>
      <c r="G96" s="47" t="s">
        <v>97</v>
      </c>
      <c r="H96" s="47"/>
      <c r="I96" s="47"/>
      <c r="J96" s="48">
        <v>1.19314855921887</v>
      </c>
      <c r="K96" s="48">
        <v>3.2891058716176702</v>
      </c>
      <c r="L96" s="48">
        <v>-1.4213963376822001</v>
      </c>
      <c r="M96" s="53">
        <v>-1.8289213104573001</v>
      </c>
      <c r="N96" s="53">
        <v>-0.72046738484713302</v>
      </c>
      <c r="O96" s="53">
        <v>-0.70597183692262799</v>
      </c>
      <c r="P96" s="53">
        <v>0.194502439072718</v>
      </c>
      <c r="Q96" s="48">
        <v>-2.1861096724847102</v>
      </c>
      <c r="R96" s="48">
        <v>-0.76524720864507301</v>
      </c>
      <c r="S96" s="48">
        <v>0.98994201007891502</v>
      </c>
      <c r="T96" s="48">
        <v>1.9614148710508299</v>
      </c>
      <c r="U96" s="48">
        <v>0.682961839969778</v>
      </c>
      <c r="V96" s="48">
        <v>0.94311435619168005</v>
      </c>
      <c r="W96" s="48">
        <v>-1.6260761961614101</v>
      </c>
      <c r="X96" s="48">
        <v>0.60160755317674597</v>
      </c>
      <c r="Y96" s="48">
        <v>-0.25756858499623098</v>
      </c>
      <c r="Z96" s="48">
        <v>-0.51148348372807695</v>
      </c>
      <c r="AA96" s="48">
        <v>-0.14686874800140901</v>
      </c>
      <c r="AB96" s="48">
        <v>0.31431326354896399</v>
      </c>
      <c r="AC96" s="83">
        <v>0.43602055139871998</v>
      </c>
      <c r="AD96" s="48">
        <v>0.31388438557619802</v>
      </c>
      <c r="AE96" s="48">
        <v>-0.42490360953364997</v>
      </c>
      <c r="AF96" s="48">
        <v>-0.32500132744126098</v>
      </c>
      <c r="AG96" s="48">
        <v>4.8082827067426699</v>
      </c>
      <c r="AH96">
        <f t="shared" si="26"/>
        <v>4.5208910966844886</v>
      </c>
      <c r="AI96">
        <f t="shared" si="20"/>
        <v>4.1892853927712004</v>
      </c>
      <c r="AJ96">
        <f t="shared" si="19"/>
        <v>3.4155387503068626</v>
      </c>
      <c r="AK96">
        <f t="shared" si="19"/>
        <v>3.3050035156691004</v>
      </c>
      <c r="AL96">
        <f t="shared" si="19"/>
        <v>3.0839330463935752</v>
      </c>
      <c r="AM96">
        <f t="shared" si="35"/>
        <v>2.86286257711805</v>
      </c>
      <c r="AN96">
        <f t="shared" si="35"/>
        <v>2.6417921078425248</v>
      </c>
      <c r="AO96">
        <f t="shared" si="35"/>
        <v>2.3101864039292375</v>
      </c>
      <c r="AP96">
        <f t="shared" si="35"/>
        <v>2.1996511692914753</v>
      </c>
      <c r="AQ96">
        <f t="shared" si="35"/>
        <v>1.9785807000159501</v>
      </c>
      <c r="AR96">
        <f t="shared" si="35"/>
        <v>1.7575102307404249</v>
      </c>
      <c r="AS96">
        <f t="shared" si="35"/>
        <v>1.6469749961026627</v>
      </c>
      <c r="AT96">
        <f t="shared" si="35"/>
        <v>1.5364397614648997</v>
      </c>
      <c r="AU96">
        <f t="shared" si="37"/>
        <v>1.2048340575516123</v>
      </c>
      <c r="AV96">
        <f t="shared" si="37"/>
        <v>0.87322835363832496</v>
      </c>
      <c r="AW96">
        <f t="shared" si="37"/>
        <v>0.65215788436279976</v>
      </c>
      <c r="AX96">
        <f t="shared" si="37"/>
        <v>0.32055218044951239</v>
      </c>
      <c r="AY96">
        <f t="shared" si="37"/>
        <v>9.9481711173986298E-2</v>
      </c>
      <c r="AZ96">
        <f t="shared" si="37"/>
        <v>-0.23212399273930018</v>
      </c>
      <c r="BA96">
        <f t="shared" si="37"/>
        <v>-0.45319446201482627</v>
      </c>
      <c r="BB96">
        <f t="shared" si="37"/>
        <v>-0.78480016592811275</v>
      </c>
      <c r="BC96">
        <f t="shared" si="37"/>
        <v>-0.95060301788475599</v>
      </c>
      <c r="BD96">
        <f t="shared" si="37"/>
        <v>-1.0058706352036388</v>
      </c>
      <c r="BE96">
        <f t="shared" si="37"/>
        <v>-1.2269411044791632</v>
      </c>
      <c r="BF96">
        <f t="shared" si="37"/>
        <v>-1.3374763391169253</v>
      </c>
      <c r="BG96">
        <f t="shared" si="37"/>
        <v>-1.5585468083924514</v>
      </c>
      <c r="BH96">
        <f t="shared" si="37"/>
        <v>-2.111222981581264</v>
      </c>
      <c r="BI96">
        <f t="shared" si="37"/>
        <v>-2.2217582162190261</v>
      </c>
      <c r="BJ96">
        <f t="shared" ref="BJ96:BR111" si="38">BJ$5*$BU96 + $BV96</f>
        <v>-2.6638991547700765</v>
      </c>
      <c r="BK96">
        <f t="shared" si="38"/>
        <v>-2.7744343894078387</v>
      </c>
      <c r="BL96">
        <f t="shared" si="38"/>
        <v>-2.8849696240456009</v>
      </c>
      <c r="BM96">
        <f t="shared" si="38"/>
        <v>-3.106040093321127</v>
      </c>
      <c r="BN96">
        <f t="shared" si="38"/>
        <v>-3.8797867357854638</v>
      </c>
      <c r="BO96">
        <f t="shared" si="38"/>
        <v>-3.9240008296405691</v>
      </c>
      <c r="BP96">
        <f t="shared" si="38"/>
        <v>-4.3219276743365143</v>
      </c>
      <c r="BQ96">
        <f t="shared" si="38"/>
        <v>-4.8746038475253268</v>
      </c>
      <c r="BR96">
        <f t="shared" si="38"/>
        <v>-5.4272800207141394</v>
      </c>
      <c r="BS96" s="48">
        <v>-4.8082827067426699</v>
      </c>
      <c r="BT96" s="48">
        <v>6.3872352979001201</v>
      </c>
      <c r="BU96" s="53">
        <f t="shared" si="27"/>
        <v>-1.1053523463776253E-2</v>
      </c>
      <c r="BV96" s="117">
        <f t="shared" si="28"/>
        <v>8.3896243090061766</v>
      </c>
      <c r="CA96">
        <f t="shared" si="29"/>
        <v>5.1180271820749699</v>
      </c>
      <c r="CB96">
        <f t="shared" si="30"/>
        <v>4.1475245435355399</v>
      </c>
      <c r="CC96">
        <f t="shared" si="31"/>
        <v>2.5691905523530902</v>
      </c>
      <c r="CD96">
        <f t="shared" si="32"/>
        <v>1.113091036904823</v>
      </c>
      <c r="CE96">
        <f t="shared" si="33"/>
        <v>0.8609241609323699</v>
      </c>
      <c r="CF96">
        <f t="shared" si="34"/>
        <v>9.6165654134853398</v>
      </c>
      <c r="CH96" s="127">
        <v>21.8482673910794</v>
      </c>
      <c r="CI96" s="127">
        <v>17.705303628631999</v>
      </c>
      <c r="CJ96" s="127">
        <v>10.967577968917301</v>
      </c>
      <c r="CK96" s="127">
        <v>4.7516571795640399</v>
      </c>
      <c r="CL96" s="127">
        <v>3.6751858875171601</v>
      </c>
      <c r="CM96" s="127">
        <v>41.052007944289997</v>
      </c>
      <c r="CO96" s="69"/>
    </row>
    <row r="97" spans="1:93" x14ac:dyDescent="0.25">
      <c r="A97" s="47">
        <v>91</v>
      </c>
      <c r="B97" s="47">
        <v>999999539</v>
      </c>
      <c r="C97" s="47">
        <v>0.75409998004163603</v>
      </c>
      <c r="D97" s="47" t="s">
        <v>86</v>
      </c>
      <c r="E97" s="47" t="s">
        <v>10</v>
      </c>
      <c r="F97" s="47" t="s">
        <v>42</v>
      </c>
      <c r="G97" s="47" t="s">
        <v>97</v>
      </c>
      <c r="H97" s="47"/>
      <c r="I97" s="47"/>
      <c r="J97" s="48">
        <v>5.1872261137064104</v>
      </c>
      <c r="K97" s="48">
        <v>-1.5567144799955701</v>
      </c>
      <c r="L97" s="48">
        <v>-1.39893325055865</v>
      </c>
      <c r="M97" s="53">
        <v>0.73247957387927298</v>
      </c>
      <c r="N97" s="53">
        <v>0.76476115457599103</v>
      </c>
      <c r="O97" s="53">
        <v>-1.30925778174166</v>
      </c>
      <c r="P97" s="53">
        <v>-2.4195613298658101</v>
      </c>
      <c r="Q97" s="48">
        <v>-1.23657067346103</v>
      </c>
      <c r="R97" s="48">
        <v>-0.35746350336844002</v>
      </c>
      <c r="S97" s="48">
        <v>0.62518313205602205</v>
      </c>
      <c r="T97" s="48">
        <v>0.96885104477344597</v>
      </c>
      <c r="U97" s="48">
        <v>1.3225891551703099</v>
      </c>
      <c r="V97" s="48">
        <v>-0.69527323041559097</v>
      </c>
      <c r="W97" s="48">
        <v>-0.62731592475470199</v>
      </c>
      <c r="X97" s="48">
        <v>-0.55862741107829805</v>
      </c>
      <c r="Y97" s="48">
        <v>0.60944694140228906</v>
      </c>
      <c r="Z97" s="48">
        <v>-0.187890636376606</v>
      </c>
      <c r="AA97" s="48">
        <v>0.46221596696008599</v>
      </c>
      <c r="AB97" s="48">
        <v>-0.32514486090745998</v>
      </c>
      <c r="AC97" s="83">
        <v>-0.14707533095845901</v>
      </c>
      <c r="AD97" s="48">
        <v>0.53986669506220197</v>
      </c>
      <c r="AE97" s="48">
        <v>-0.91850935752892504</v>
      </c>
      <c r="AF97" s="48">
        <v>0.525717993425174</v>
      </c>
      <c r="AG97" s="48">
        <v>1.69801135338649</v>
      </c>
      <c r="AH97">
        <f t="shared" si="26"/>
        <v>1.5965210196208608</v>
      </c>
      <c r="AI97">
        <f t="shared" si="20"/>
        <v>1.4794167883528271</v>
      </c>
      <c r="AJ97">
        <f t="shared" si="19"/>
        <v>1.2061735820607482</v>
      </c>
      <c r="AK97">
        <f t="shared" si="19"/>
        <v>1.167138838304737</v>
      </c>
      <c r="AL97">
        <f t="shared" si="19"/>
        <v>1.0890693507927143</v>
      </c>
      <c r="AM97">
        <f t="shared" si="35"/>
        <v>1.0109998632806918</v>
      </c>
      <c r="AN97">
        <f t="shared" si="35"/>
        <v>0.93293037576866933</v>
      </c>
      <c r="AO97">
        <f t="shared" si="35"/>
        <v>0.8158261445006354</v>
      </c>
      <c r="AP97">
        <f t="shared" si="35"/>
        <v>0.77679140074462438</v>
      </c>
      <c r="AQ97">
        <f t="shared" si="35"/>
        <v>0.69872191323260191</v>
      </c>
      <c r="AR97">
        <f t="shared" si="35"/>
        <v>0.62065242572057899</v>
      </c>
      <c r="AS97">
        <f t="shared" si="35"/>
        <v>0.58161768196456798</v>
      </c>
      <c r="AT97">
        <f t="shared" si="35"/>
        <v>0.54258293820855652</v>
      </c>
      <c r="AU97">
        <f t="shared" ref="AU97:BJ112" si="39">AU$5*$BU97 + $BV97</f>
        <v>0.42547870694052303</v>
      </c>
      <c r="AV97">
        <f t="shared" si="39"/>
        <v>0.3083744756724891</v>
      </c>
      <c r="AW97">
        <f t="shared" si="39"/>
        <v>0.23030498816046663</v>
      </c>
      <c r="AX97">
        <f t="shared" si="39"/>
        <v>0.1132007568924327</v>
      </c>
      <c r="AY97">
        <f t="shared" si="39"/>
        <v>3.5131269380410224E-2</v>
      </c>
      <c r="AZ97">
        <f t="shared" si="39"/>
        <v>-8.1972961887623708E-2</v>
      </c>
      <c r="BA97">
        <f t="shared" si="39"/>
        <v>-0.16004244939964618</v>
      </c>
      <c r="BB97">
        <f t="shared" si="39"/>
        <v>-0.27714668066767967</v>
      </c>
      <c r="BC97">
        <f t="shared" si="39"/>
        <v>-0.33569879630169686</v>
      </c>
      <c r="BD97">
        <f t="shared" si="39"/>
        <v>-0.35521616817970214</v>
      </c>
      <c r="BE97">
        <f t="shared" si="39"/>
        <v>-0.43328565569172506</v>
      </c>
      <c r="BF97">
        <f t="shared" si="39"/>
        <v>-0.47232039944773607</v>
      </c>
      <c r="BG97">
        <f t="shared" si="39"/>
        <v>-0.55038988695975855</v>
      </c>
      <c r="BH97">
        <f t="shared" si="39"/>
        <v>-0.74556360573981495</v>
      </c>
      <c r="BI97">
        <f t="shared" si="39"/>
        <v>-0.78459834949582641</v>
      </c>
      <c r="BJ97">
        <f t="shared" si="39"/>
        <v>-0.94073732451987135</v>
      </c>
      <c r="BK97">
        <f t="shared" si="38"/>
        <v>-0.97977206827588237</v>
      </c>
      <c r="BL97">
        <f t="shared" si="38"/>
        <v>-1.0188068120318938</v>
      </c>
      <c r="BM97">
        <f t="shared" si="38"/>
        <v>-1.0968762995439163</v>
      </c>
      <c r="BN97">
        <f t="shared" si="38"/>
        <v>-1.3701195058359956</v>
      </c>
      <c r="BO97">
        <f t="shared" si="38"/>
        <v>-1.3857334033383997</v>
      </c>
      <c r="BP97">
        <f t="shared" si="38"/>
        <v>-1.5262584808600406</v>
      </c>
      <c r="BQ97">
        <f t="shared" si="38"/>
        <v>-1.721432199640097</v>
      </c>
      <c r="BR97">
        <f t="shared" si="38"/>
        <v>-1.9166059184201525</v>
      </c>
      <c r="BS97" s="48">
        <v>-1.69801135338649</v>
      </c>
      <c r="BT97" s="48">
        <v>2.7416317983741498</v>
      </c>
      <c r="BU97" s="53">
        <f t="shared" si="27"/>
        <v>-3.9034743756011262E-3</v>
      </c>
      <c r="BV97" s="117">
        <f t="shared" si="28"/>
        <v>2.962737051081255</v>
      </c>
      <c r="CA97">
        <f t="shared" si="29"/>
        <v>7.6067874435722205</v>
      </c>
      <c r="CB97">
        <f t="shared" si="30"/>
        <v>2.2054217182344757</v>
      </c>
      <c r="CC97">
        <f t="shared" si="31"/>
        <v>2.017862385585901</v>
      </c>
      <c r="CD97">
        <f t="shared" si="32"/>
        <v>1.1680743524805872</v>
      </c>
      <c r="CE97">
        <f t="shared" si="33"/>
        <v>1.4583760525911269</v>
      </c>
      <c r="CF97">
        <f t="shared" si="34"/>
        <v>3.39602270677298</v>
      </c>
      <c r="CH97" s="127">
        <v>42.6089814576451</v>
      </c>
      <c r="CI97" s="127">
        <v>12.3535426480132</v>
      </c>
      <c r="CJ97" s="127">
        <v>11.302939855925899</v>
      </c>
      <c r="CK97" s="127">
        <v>6.5429011649395399</v>
      </c>
      <c r="CL97" s="127">
        <v>8.16900940693926</v>
      </c>
      <c r="CM97" s="127">
        <v>19.0226254665371</v>
      </c>
      <c r="CO97" s="69"/>
    </row>
    <row r="98" spans="1:93" x14ac:dyDescent="0.25">
      <c r="A98" s="47">
        <v>92</v>
      </c>
      <c r="B98" s="47">
        <v>999999543</v>
      </c>
      <c r="C98" s="47">
        <v>0.735694809721542</v>
      </c>
      <c r="D98" s="47" t="s">
        <v>87</v>
      </c>
      <c r="E98" s="47" t="s">
        <v>10</v>
      </c>
      <c r="F98" s="47" t="s">
        <v>41</v>
      </c>
      <c r="G98" s="47" t="s">
        <v>97</v>
      </c>
      <c r="H98" s="47"/>
      <c r="I98" s="47"/>
      <c r="J98" s="48">
        <v>0.24241112341123999</v>
      </c>
      <c r="K98" s="48">
        <v>-1.12644131275519</v>
      </c>
      <c r="L98" s="48">
        <v>1.57258654014991</v>
      </c>
      <c r="M98" s="53">
        <v>-5.3111265817796004E-3</v>
      </c>
      <c r="N98" s="53">
        <v>-1.6363608474611401E-2</v>
      </c>
      <c r="O98" s="53">
        <v>1.0060148000567399</v>
      </c>
      <c r="P98" s="53">
        <v>-1.67289641580634</v>
      </c>
      <c r="Q98" s="48">
        <v>-2.7724357138340201</v>
      </c>
      <c r="R98" s="48">
        <v>-2.1043464600424402</v>
      </c>
      <c r="S98" s="48">
        <v>-0.39401948968929901</v>
      </c>
      <c r="T98" s="48">
        <v>5.2708016635656803</v>
      </c>
      <c r="U98" s="48">
        <v>0.92979600565003795</v>
      </c>
      <c r="V98" s="48">
        <v>0.82163922025936198</v>
      </c>
      <c r="W98" s="48">
        <v>-1.7514352259094299</v>
      </c>
      <c r="X98" s="48">
        <v>0.391569704403195</v>
      </c>
      <c r="Y98" s="48">
        <v>0.246654245604082</v>
      </c>
      <c r="Z98" s="48">
        <v>-0.44876591729285098</v>
      </c>
      <c r="AA98" s="48">
        <v>0.20028938349724801</v>
      </c>
      <c r="AB98" s="48">
        <v>-0.38974741621167203</v>
      </c>
      <c r="AC98" s="83">
        <v>-4.2606973001953603E-2</v>
      </c>
      <c r="AD98" s="48">
        <v>0.72346224832053996</v>
      </c>
      <c r="AE98" s="48">
        <v>-0.87527502173203697</v>
      </c>
      <c r="AF98" s="48">
        <v>0.19441974641344301</v>
      </c>
      <c r="AG98" s="48">
        <v>5.1200332841070697</v>
      </c>
      <c r="AH98">
        <f t="shared" si="26"/>
        <v>4.814008306206417</v>
      </c>
      <c r="AI98">
        <f t="shared" si="20"/>
        <v>4.460902562474895</v>
      </c>
      <c r="AJ98">
        <f t="shared" si="19"/>
        <v>3.6369891604346769</v>
      </c>
      <c r="AK98">
        <f t="shared" si="19"/>
        <v>3.5192872458575026</v>
      </c>
      <c r="AL98">
        <f t="shared" si="19"/>
        <v>3.283883416703155</v>
      </c>
      <c r="AM98">
        <f t="shared" si="35"/>
        <v>3.0484795875488064</v>
      </c>
      <c r="AN98">
        <f t="shared" si="35"/>
        <v>2.8130757583944588</v>
      </c>
      <c r="AO98">
        <f t="shared" si="35"/>
        <v>2.4599700146629369</v>
      </c>
      <c r="AP98">
        <f t="shared" si="35"/>
        <v>2.3422681000857626</v>
      </c>
      <c r="AQ98">
        <f t="shared" si="35"/>
        <v>2.1068642709314149</v>
      </c>
      <c r="AR98">
        <f t="shared" si="35"/>
        <v>1.8714604417770664</v>
      </c>
      <c r="AS98">
        <f t="shared" si="35"/>
        <v>1.753758527199893</v>
      </c>
      <c r="AT98">
        <f t="shared" si="35"/>
        <v>1.6360566126227187</v>
      </c>
      <c r="AU98">
        <f t="shared" si="39"/>
        <v>1.2829508688911968</v>
      </c>
      <c r="AV98">
        <f t="shared" si="39"/>
        <v>0.92984512515967488</v>
      </c>
      <c r="AW98">
        <f t="shared" si="39"/>
        <v>0.69444129600532634</v>
      </c>
      <c r="AX98">
        <f t="shared" si="39"/>
        <v>0.34133555227380441</v>
      </c>
      <c r="AY98">
        <f t="shared" si="39"/>
        <v>0.10593172311945587</v>
      </c>
      <c r="AZ98">
        <f t="shared" si="39"/>
        <v>-0.24717402061206606</v>
      </c>
      <c r="BA98">
        <f t="shared" si="39"/>
        <v>-0.48257784976641283</v>
      </c>
      <c r="BB98">
        <f t="shared" si="39"/>
        <v>-0.83568359349793653</v>
      </c>
      <c r="BC98">
        <f t="shared" si="39"/>
        <v>-1.0122364653636975</v>
      </c>
      <c r="BD98">
        <f t="shared" si="39"/>
        <v>-1.0710874226522833</v>
      </c>
      <c r="BE98">
        <f t="shared" si="39"/>
        <v>-1.3064912518066318</v>
      </c>
      <c r="BF98">
        <f t="shared" si="39"/>
        <v>-1.4241931663838052</v>
      </c>
      <c r="BG98">
        <f t="shared" si="39"/>
        <v>-1.6595969955381538</v>
      </c>
      <c r="BH98">
        <f t="shared" si="39"/>
        <v>-2.2481065684240242</v>
      </c>
      <c r="BI98">
        <f t="shared" si="39"/>
        <v>-2.3658084830011976</v>
      </c>
      <c r="BJ98">
        <f t="shared" si="39"/>
        <v>-2.8366161413098947</v>
      </c>
      <c r="BK98">
        <f t="shared" si="38"/>
        <v>-2.9543180558870681</v>
      </c>
      <c r="BL98">
        <f t="shared" si="38"/>
        <v>-3.0720199704642415</v>
      </c>
      <c r="BM98">
        <f t="shared" si="38"/>
        <v>-3.30742379961859</v>
      </c>
      <c r="BN98">
        <f t="shared" si="38"/>
        <v>-4.1313372016588072</v>
      </c>
      <c r="BO98">
        <f t="shared" si="38"/>
        <v>-4.1784179674896773</v>
      </c>
      <c r="BP98">
        <f t="shared" si="38"/>
        <v>-4.6021448599675043</v>
      </c>
      <c r="BQ98">
        <f t="shared" si="38"/>
        <v>-5.1906544328533748</v>
      </c>
      <c r="BR98">
        <f t="shared" si="38"/>
        <v>-5.7791640057392435</v>
      </c>
      <c r="BS98" s="48">
        <v>-5.1200332841070697</v>
      </c>
      <c r="BT98" s="48">
        <v>6.5992333907661296</v>
      </c>
      <c r="BU98" s="53">
        <f t="shared" si="27"/>
        <v>-1.1770191457717401E-2</v>
      </c>
      <c r="BV98" s="117">
        <f t="shared" si="28"/>
        <v>8.9335753164075076</v>
      </c>
      <c r="CA98">
        <f t="shared" si="29"/>
        <v>3.2454829559562501</v>
      </c>
      <c r="CB98">
        <f t="shared" si="30"/>
        <v>8.0432373773997003</v>
      </c>
      <c r="CC98">
        <f t="shared" si="31"/>
        <v>2.681231231559468</v>
      </c>
      <c r="CD98">
        <f t="shared" si="32"/>
        <v>0.84033562169604603</v>
      </c>
      <c r="CE98">
        <f t="shared" si="33"/>
        <v>1.598737270052577</v>
      </c>
      <c r="CF98">
        <f t="shared" si="34"/>
        <v>10.240066568214139</v>
      </c>
      <c r="CH98" s="127">
        <v>12.1785878284796</v>
      </c>
      <c r="CI98" s="127">
        <v>30.182032737593001</v>
      </c>
      <c r="CJ98" s="127">
        <v>10.0612483519847</v>
      </c>
      <c r="CK98" s="127">
        <v>3.1533369033546101</v>
      </c>
      <c r="CL98" s="127">
        <v>5.9992187671995296</v>
      </c>
      <c r="CM98" s="127">
        <v>38.4255754113885</v>
      </c>
      <c r="CO98" s="69"/>
    </row>
    <row r="99" spans="1:93" x14ac:dyDescent="0.25">
      <c r="A99" s="47">
        <v>93</v>
      </c>
      <c r="B99" s="47">
        <v>999999545</v>
      </c>
      <c r="C99" s="47">
        <v>0.79488713176768799</v>
      </c>
      <c r="D99" s="47" t="s">
        <v>88</v>
      </c>
      <c r="E99" s="47" t="s">
        <v>10</v>
      </c>
      <c r="F99" s="47" t="s">
        <v>42</v>
      </c>
      <c r="G99" s="47" t="s">
        <v>97</v>
      </c>
      <c r="H99" s="47"/>
      <c r="I99" s="47"/>
      <c r="J99" s="48">
        <v>0.64020114074335599</v>
      </c>
      <c r="K99" s="48">
        <v>0.14240691403955399</v>
      </c>
      <c r="L99" s="48">
        <v>1.2632898795168801</v>
      </c>
      <c r="M99" s="53">
        <v>-0.33667224563813197</v>
      </c>
      <c r="N99" s="53">
        <v>9.4114287294773696E-2</v>
      </c>
      <c r="O99" s="53">
        <v>-0.42975903379015901</v>
      </c>
      <c r="P99" s="53">
        <v>-1.3735809421662399</v>
      </c>
      <c r="Q99" s="48">
        <v>-2.7807282176185302</v>
      </c>
      <c r="R99" s="48">
        <v>-2.0297632461470099</v>
      </c>
      <c r="S99" s="48">
        <v>-0.15556433406890799</v>
      </c>
      <c r="T99" s="48">
        <v>4.9660557978344197</v>
      </c>
      <c r="U99" s="48">
        <v>1.4565754134889499</v>
      </c>
      <c r="V99" s="48">
        <v>0.95525944948802899</v>
      </c>
      <c r="W99" s="48">
        <v>-2.41183486297692</v>
      </c>
      <c r="X99" s="48">
        <v>-7.2804838058645002E-2</v>
      </c>
      <c r="Y99" s="48">
        <v>0.144005965106733</v>
      </c>
      <c r="Z99" s="48">
        <v>9.1528702149228203E-2</v>
      </c>
      <c r="AA99" s="48">
        <v>0.26376337149400803</v>
      </c>
      <c r="AB99" s="48">
        <v>-0.42649320069131702</v>
      </c>
      <c r="AC99" s="83">
        <v>0.13633569808446799</v>
      </c>
      <c r="AD99" s="48">
        <v>0.45956854748154602</v>
      </c>
      <c r="AE99" s="48">
        <v>-0.31910554658656598</v>
      </c>
      <c r="AF99" s="48">
        <v>-0.27679869897944598</v>
      </c>
      <c r="AG99" s="48">
        <v>3.3364242072188701</v>
      </c>
      <c r="AH99">
        <f t="shared" si="26"/>
        <v>3.1370057488563634</v>
      </c>
      <c r="AI99">
        <f t="shared" si="20"/>
        <v>2.9069075276688552</v>
      </c>
      <c r="AJ99">
        <f t="shared" si="19"/>
        <v>2.3700116782313358</v>
      </c>
      <c r="AK99">
        <f t="shared" si="19"/>
        <v>2.293312271168833</v>
      </c>
      <c r="AL99">
        <f t="shared" si="19"/>
        <v>2.1399134570438276</v>
      </c>
      <c r="AM99">
        <f t="shared" si="35"/>
        <v>1.9865146429188218</v>
      </c>
      <c r="AN99">
        <f t="shared" si="35"/>
        <v>1.8331158287938165</v>
      </c>
      <c r="AO99">
        <f t="shared" si="35"/>
        <v>1.6030176076063078</v>
      </c>
      <c r="AP99">
        <f t="shared" si="35"/>
        <v>1.5263182005438054</v>
      </c>
      <c r="AQ99">
        <f t="shared" si="35"/>
        <v>1.3729193864187996</v>
      </c>
      <c r="AR99">
        <f t="shared" si="35"/>
        <v>1.2195205722937947</v>
      </c>
      <c r="AS99">
        <f t="shared" si="35"/>
        <v>1.1428211652312914</v>
      </c>
      <c r="AT99">
        <f t="shared" si="35"/>
        <v>1.066121758168789</v>
      </c>
      <c r="AU99">
        <f t="shared" si="39"/>
        <v>0.83602353698128073</v>
      </c>
      <c r="AV99">
        <f t="shared" si="39"/>
        <v>0.60592531579377251</v>
      </c>
      <c r="AW99">
        <f t="shared" si="39"/>
        <v>0.45252650166876673</v>
      </c>
      <c r="AX99">
        <f t="shared" si="39"/>
        <v>0.22242828048125851</v>
      </c>
      <c r="AY99">
        <f t="shared" si="39"/>
        <v>6.9029466356252733E-2</v>
      </c>
      <c r="AZ99">
        <f t="shared" si="39"/>
        <v>-0.16106875483125549</v>
      </c>
      <c r="BA99">
        <f t="shared" si="39"/>
        <v>-0.31446756895626127</v>
      </c>
      <c r="BB99">
        <f t="shared" si="39"/>
        <v>-0.54456579014376949</v>
      </c>
      <c r="BC99">
        <f t="shared" si="39"/>
        <v>-0.65961490073752316</v>
      </c>
      <c r="BD99">
        <f t="shared" si="39"/>
        <v>-0.69796460426877438</v>
      </c>
      <c r="BE99">
        <f t="shared" si="39"/>
        <v>-0.85136341839378016</v>
      </c>
      <c r="BF99">
        <f t="shared" si="39"/>
        <v>-0.9280628254562826</v>
      </c>
      <c r="BG99">
        <f t="shared" si="39"/>
        <v>-1.0814616395812884</v>
      </c>
      <c r="BH99">
        <f t="shared" si="39"/>
        <v>-1.4649586748938024</v>
      </c>
      <c r="BI99">
        <f t="shared" si="39"/>
        <v>-1.5416580819563048</v>
      </c>
      <c r="BJ99">
        <f t="shared" si="39"/>
        <v>-1.8484557102063164</v>
      </c>
      <c r="BK99">
        <f t="shared" si="38"/>
        <v>-1.9251551172688188</v>
      </c>
      <c r="BL99">
        <f t="shared" si="38"/>
        <v>-2.0018545243313213</v>
      </c>
      <c r="BM99">
        <f t="shared" si="38"/>
        <v>-2.1552533384563271</v>
      </c>
      <c r="BN99">
        <f t="shared" si="38"/>
        <v>-2.6921491878938468</v>
      </c>
      <c r="BO99">
        <f t="shared" si="38"/>
        <v>-2.7228289507188475</v>
      </c>
      <c r="BP99">
        <f t="shared" si="38"/>
        <v>-2.9989468161438584</v>
      </c>
      <c r="BQ99">
        <f t="shared" si="38"/>
        <v>-3.3824438514563706</v>
      </c>
      <c r="BR99">
        <f t="shared" si="38"/>
        <v>-3.7659408867688846</v>
      </c>
      <c r="BS99" s="48">
        <v>-3.3364242072188701</v>
      </c>
      <c r="BT99" s="48">
        <v>5.4217706923776499</v>
      </c>
      <c r="BU99" s="53">
        <f t="shared" si="27"/>
        <v>-7.6699407062502762E-3</v>
      </c>
      <c r="BV99" s="117">
        <f t="shared" si="28"/>
        <v>5.8214849960439601</v>
      </c>
      <c r="CA99">
        <f t="shared" si="29"/>
        <v>2.6368708216831198</v>
      </c>
      <c r="CB99">
        <f t="shared" si="30"/>
        <v>7.7467840154529499</v>
      </c>
      <c r="CC99">
        <f t="shared" si="31"/>
        <v>3.8684102764658697</v>
      </c>
      <c r="CD99">
        <f t="shared" si="32"/>
        <v>0.6902565721853251</v>
      </c>
      <c r="CE99">
        <f t="shared" si="33"/>
        <v>0.77867409406811205</v>
      </c>
      <c r="CF99">
        <f t="shared" si="34"/>
        <v>6.6728484144377402</v>
      </c>
      <c r="CH99" s="127">
        <v>11.7749806545278</v>
      </c>
      <c r="CI99" s="127">
        <v>34.593363909476302</v>
      </c>
      <c r="CJ99" s="127">
        <v>17.274435969558599</v>
      </c>
      <c r="CK99" s="127">
        <v>3.0823496233899501</v>
      </c>
      <c r="CL99" s="127">
        <v>3.4771792074294701</v>
      </c>
      <c r="CM99" s="127">
        <v>29.797690635617901</v>
      </c>
      <c r="CO99" s="69"/>
    </row>
    <row r="100" spans="1:93" x14ac:dyDescent="0.25">
      <c r="A100" s="47">
        <v>94</v>
      </c>
      <c r="B100" s="47">
        <v>999999546</v>
      </c>
      <c r="C100" s="47">
        <v>0.78855764733796396</v>
      </c>
      <c r="D100" s="47" t="s">
        <v>86</v>
      </c>
      <c r="E100" s="47" t="s">
        <v>10</v>
      </c>
      <c r="F100" s="47" t="s">
        <v>42</v>
      </c>
      <c r="G100" s="47" t="s">
        <v>97</v>
      </c>
      <c r="H100" s="47"/>
      <c r="I100" s="47"/>
      <c r="J100" s="48">
        <v>6.2035916309454802</v>
      </c>
      <c r="K100" s="48">
        <v>-0.174260274511333</v>
      </c>
      <c r="L100" s="48">
        <v>-1.0252790379647601</v>
      </c>
      <c r="M100" s="53">
        <v>-2.4428858976362902</v>
      </c>
      <c r="N100" s="53">
        <v>-0.34497516451884502</v>
      </c>
      <c r="O100" s="53">
        <v>-0.86993741243816403</v>
      </c>
      <c r="P100" s="53">
        <v>-1.3462538438760701</v>
      </c>
      <c r="Q100" s="48">
        <v>-1.9907760601128499</v>
      </c>
      <c r="R100" s="48">
        <v>-1.19825957914745</v>
      </c>
      <c r="S100" s="48">
        <v>0.91185241457172705</v>
      </c>
      <c r="T100" s="48">
        <v>2.2771832246885801</v>
      </c>
      <c r="U100" s="48">
        <v>-4.5992616609290798E-2</v>
      </c>
      <c r="V100" s="48">
        <v>4.9722584388794601E-2</v>
      </c>
      <c r="W100" s="48">
        <v>-3.7299677795032998E-3</v>
      </c>
      <c r="X100" s="48">
        <v>1.3239947177476099</v>
      </c>
      <c r="Y100" s="48">
        <v>-0.34570660044034801</v>
      </c>
      <c r="Z100" s="48">
        <v>-0.55697496482670195</v>
      </c>
      <c r="AA100" s="48">
        <v>-0.81235521508751296</v>
      </c>
      <c r="AB100" s="48">
        <v>0.39104206260695101</v>
      </c>
      <c r="AC100" s="83">
        <v>0.18051599000947099</v>
      </c>
      <c r="AD100" s="48">
        <v>-0.165634798483593</v>
      </c>
      <c r="AE100" s="48">
        <v>-0.42949984532035002</v>
      </c>
      <c r="AF100" s="48">
        <v>0.41461865379447299</v>
      </c>
      <c r="AG100" s="48">
        <v>4.6711700588977099</v>
      </c>
      <c r="AH100">
        <f t="shared" si="26"/>
        <v>4.3919736875612951</v>
      </c>
      <c r="AI100">
        <f t="shared" si="20"/>
        <v>4.0698240283269707</v>
      </c>
      <c r="AJ100">
        <f t="shared" si="19"/>
        <v>3.318141490113546</v>
      </c>
      <c r="AK100">
        <f t="shared" si="19"/>
        <v>3.2107582703687712</v>
      </c>
      <c r="AL100">
        <f t="shared" si="19"/>
        <v>2.9959918308792215</v>
      </c>
      <c r="AM100">
        <f t="shared" si="35"/>
        <v>2.7812253913896718</v>
      </c>
      <c r="AN100">
        <f t="shared" si="35"/>
        <v>2.5664589519001222</v>
      </c>
      <c r="AO100">
        <f t="shared" si="35"/>
        <v>2.2443092926657968</v>
      </c>
      <c r="AP100">
        <f t="shared" si="35"/>
        <v>2.136926072921022</v>
      </c>
      <c r="AQ100">
        <f t="shared" si="35"/>
        <v>1.9221596334314723</v>
      </c>
      <c r="AR100">
        <f t="shared" si="35"/>
        <v>1.7073931939419218</v>
      </c>
      <c r="AS100">
        <f t="shared" si="35"/>
        <v>1.600009974197147</v>
      </c>
      <c r="AT100">
        <f t="shared" si="35"/>
        <v>1.4926267544523721</v>
      </c>
      <c r="AU100">
        <f t="shared" si="39"/>
        <v>1.1704770952180477</v>
      </c>
      <c r="AV100">
        <f t="shared" si="39"/>
        <v>0.84832743598372318</v>
      </c>
      <c r="AW100">
        <f t="shared" si="39"/>
        <v>0.63356099649417263</v>
      </c>
      <c r="AX100">
        <f t="shared" si="39"/>
        <v>0.31141133725984815</v>
      </c>
      <c r="AY100">
        <f t="shared" si="39"/>
        <v>9.6644897770298499E-2</v>
      </c>
      <c r="AZ100">
        <f t="shared" si="39"/>
        <v>-0.22550476146402687</v>
      </c>
      <c r="BA100">
        <f t="shared" si="39"/>
        <v>-0.44027120095357652</v>
      </c>
      <c r="BB100">
        <f t="shared" si="39"/>
        <v>-0.76242086018790189</v>
      </c>
      <c r="BC100">
        <f t="shared" si="39"/>
        <v>-0.92349568980506369</v>
      </c>
      <c r="BD100">
        <f t="shared" si="39"/>
        <v>-0.97718729967745155</v>
      </c>
      <c r="BE100">
        <f t="shared" si="39"/>
        <v>-1.1919537391670012</v>
      </c>
      <c r="BF100">
        <f t="shared" si="39"/>
        <v>-1.2993369589117769</v>
      </c>
      <c r="BG100">
        <f t="shared" si="39"/>
        <v>-1.5141033984013266</v>
      </c>
      <c r="BH100">
        <f t="shared" si="39"/>
        <v>-2.0510194971251998</v>
      </c>
      <c r="BI100">
        <f t="shared" si="39"/>
        <v>-2.1584027168699755</v>
      </c>
      <c r="BJ100">
        <f t="shared" si="39"/>
        <v>-2.5879355958490748</v>
      </c>
      <c r="BK100">
        <f t="shared" si="38"/>
        <v>-2.6953188155938506</v>
      </c>
      <c r="BL100">
        <f t="shared" si="38"/>
        <v>-2.8027020353386245</v>
      </c>
      <c r="BM100">
        <f t="shared" si="38"/>
        <v>-3.0174684748281742</v>
      </c>
      <c r="BN100">
        <f t="shared" si="38"/>
        <v>-3.7691510130415988</v>
      </c>
      <c r="BO100">
        <f t="shared" si="38"/>
        <v>-3.8121043009395095</v>
      </c>
      <c r="BP100">
        <f t="shared" si="38"/>
        <v>-4.1986838920206999</v>
      </c>
      <c r="BQ100">
        <f t="shared" si="38"/>
        <v>-4.7355999907445749</v>
      </c>
      <c r="BR100">
        <f t="shared" si="38"/>
        <v>-5.2725160894684482</v>
      </c>
      <c r="BS100" s="48">
        <v>-4.6711700588977099</v>
      </c>
      <c r="BT100" s="48">
        <v>6.6451354474116204</v>
      </c>
      <c r="BU100" s="53">
        <f t="shared" si="27"/>
        <v>-1.0738321974477494E-2</v>
      </c>
      <c r="BV100" s="117">
        <f t="shared" si="28"/>
        <v>8.1503863786284185</v>
      </c>
      <c r="CA100">
        <f t="shared" si="29"/>
        <v>8.6464775285817694</v>
      </c>
      <c r="CB100">
        <f t="shared" si="30"/>
        <v>4.2679592848014298</v>
      </c>
      <c r="CC100">
        <f t="shared" si="31"/>
        <v>9.5715200998085392E-2</v>
      </c>
      <c r="CD100">
        <f t="shared" si="32"/>
        <v>2.136349932835123</v>
      </c>
      <c r="CE100">
        <f t="shared" si="33"/>
        <v>0.84411849911482295</v>
      </c>
      <c r="CF100">
        <f t="shared" si="34"/>
        <v>9.3423401177954197</v>
      </c>
      <c r="CH100" s="127">
        <v>34.131334577711499</v>
      </c>
      <c r="CI100" s="127">
        <v>16.847455606294901</v>
      </c>
      <c r="CJ100" s="127">
        <v>0.377828721423209</v>
      </c>
      <c r="CK100" s="127">
        <v>8.4330843504345605</v>
      </c>
      <c r="CL100" s="127">
        <v>3.33209573740133</v>
      </c>
      <c r="CM100" s="127">
        <v>36.8782010067345</v>
      </c>
      <c r="CO100" s="69"/>
    </row>
    <row r="101" spans="1:93" x14ac:dyDescent="0.25">
      <c r="A101" s="47">
        <v>95</v>
      </c>
      <c r="B101" s="47">
        <v>999999547</v>
      </c>
      <c r="C101" s="47">
        <v>0.69525540985146805</v>
      </c>
      <c r="D101" s="47" t="s">
        <v>86</v>
      </c>
      <c r="E101" s="47" t="s">
        <v>10</v>
      </c>
      <c r="F101" s="47" t="s">
        <v>42</v>
      </c>
      <c r="G101" s="47" t="s">
        <v>97</v>
      </c>
      <c r="H101" s="47"/>
      <c r="I101" s="47"/>
      <c r="J101" s="48">
        <v>4.6358835591616696</v>
      </c>
      <c r="K101" s="48">
        <v>0.76139084727798401</v>
      </c>
      <c r="L101" s="48">
        <v>2.31992389949888</v>
      </c>
      <c r="M101" s="53">
        <v>-2.8620308002186898</v>
      </c>
      <c r="N101" s="53">
        <v>0.36284509703233098</v>
      </c>
      <c r="O101" s="53">
        <v>-1.77287548255689</v>
      </c>
      <c r="P101" s="53">
        <v>-3.44513712019533</v>
      </c>
      <c r="Q101" s="48">
        <v>-0.69219428246723402</v>
      </c>
      <c r="R101" s="48">
        <v>-1.1461060872915301</v>
      </c>
      <c r="S101" s="48">
        <v>-4.7525354854902002E-2</v>
      </c>
      <c r="T101" s="48">
        <v>1.8858257246136501</v>
      </c>
      <c r="U101" s="48">
        <v>0.70369268408407604</v>
      </c>
      <c r="V101" s="48">
        <v>-0.116445570315372</v>
      </c>
      <c r="W101" s="48">
        <v>-0.58724711376870997</v>
      </c>
      <c r="X101" s="48">
        <v>0.31014389361804701</v>
      </c>
      <c r="Y101" s="48">
        <v>-0.25904475461238402</v>
      </c>
      <c r="Z101" s="48">
        <v>-0.25966153712637402</v>
      </c>
      <c r="AA101" s="48">
        <v>-0.47791801251105998</v>
      </c>
      <c r="AB101" s="48">
        <v>0.68648041063177601</v>
      </c>
      <c r="AC101" s="83">
        <v>0.64609021063741401</v>
      </c>
      <c r="AD101" s="48">
        <v>6.1800476914452798E-2</v>
      </c>
      <c r="AE101" s="48">
        <v>0.291999856952881</v>
      </c>
      <c r="AF101" s="48">
        <v>-0.99989054450475201</v>
      </c>
      <c r="AG101" s="48">
        <v>3.4122569538388698</v>
      </c>
      <c r="AH101">
        <f t="shared" si="26"/>
        <v>3.2083059634944777</v>
      </c>
      <c r="AI101">
        <f t="shared" si="20"/>
        <v>2.9729778977124863</v>
      </c>
      <c r="AJ101">
        <f t="shared" si="19"/>
        <v>2.4238790775545076</v>
      </c>
      <c r="AK101">
        <f t="shared" si="19"/>
        <v>2.3454363889605103</v>
      </c>
      <c r="AL101">
        <f t="shared" si="19"/>
        <v>2.1885510117725167</v>
      </c>
      <c r="AM101">
        <f t="shared" si="35"/>
        <v>2.0316656345845225</v>
      </c>
      <c r="AN101">
        <f t="shared" si="35"/>
        <v>1.8747802573965284</v>
      </c>
      <c r="AO101">
        <f t="shared" si="35"/>
        <v>1.639452191614537</v>
      </c>
      <c r="AP101">
        <f t="shared" si="35"/>
        <v>1.5610095030205402</v>
      </c>
      <c r="AQ101">
        <f t="shared" si="35"/>
        <v>1.4041241258325465</v>
      </c>
      <c r="AR101">
        <f t="shared" si="35"/>
        <v>1.2472387486445529</v>
      </c>
      <c r="AS101">
        <f t="shared" si="35"/>
        <v>1.1687960600505551</v>
      </c>
      <c r="AT101">
        <f t="shared" si="35"/>
        <v>1.0903533714565583</v>
      </c>
      <c r="AU101">
        <f t="shared" si="39"/>
        <v>0.8550253056745678</v>
      </c>
      <c r="AV101">
        <f t="shared" si="39"/>
        <v>0.61969723989257641</v>
      </c>
      <c r="AW101">
        <f t="shared" si="39"/>
        <v>0.46281186270458274</v>
      </c>
      <c r="AX101">
        <f t="shared" si="39"/>
        <v>0.22748379692259135</v>
      </c>
      <c r="AY101">
        <f t="shared" si="39"/>
        <v>7.0598419734597684E-2</v>
      </c>
      <c r="AZ101">
        <f t="shared" si="39"/>
        <v>-0.16472964604739371</v>
      </c>
      <c r="BA101">
        <f t="shared" si="39"/>
        <v>-0.32161502323538738</v>
      </c>
      <c r="BB101">
        <f t="shared" si="39"/>
        <v>-0.55694308901737877</v>
      </c>
      <c r="BC101">
        <f t="shared" si="39"/>
        <v>-0.67460712190837402</v>
      </c>
      <c r="BD101">
        <f t="shared" si="39"/>
        <v>-0.71382846620537244</v>
      </c>
      <c r="BE101">
        <f t="shared" si="39"/>
        <v>-0.87071384339336699</v>
      </c>
      <c r="BF101">
        <f t="shared" si="39"/>
        <v>-0.94915653198736383</v>
      </c>
      <c r="BG101">
        <f t="shared" si="39"/>
        <v>-1.1060419091753575</v>
      </c>
      <c r="BH101">
        <f t="shared" si="39"/>
        <v>-1.4982553521453426</v>
      </c>
      <c r="BI101">
        <f t="shared" si="39"/>
        <v>-1.5766980407393394</v>
      </c>
      <c r="BJ101">
        <f t="shared" si="39"/>
        <v>-1.8904687951153276</v>
      </c>
      <c r="BK101">
        <f t="shared" si="38"/>
        <v>-1.9689114837093245</v>
      </c>
      <c r="BL101">
        <f t="shared" si="38"/>
        <v>-2.0473541723033222</v>
      </c>
      <c r="BM101">
        <f t="shared" si="38"/>
        <v>-2.2042395494913158</v>
      </c>
      <c r="BN101">
        <f t="shared" si="38"/>
        <v>-2.7533383696492955</v>
      </c>
      <c r="BO101">
        <f t="shared" si="38"/>
        <v>-2.7847154450868938</v>
      </c>
      <c r="BP101">
        <f t="shared" si="38"/>
        <v>-3.0671091240252828</v>
      </c>
      <c r="BQ101">
        <f t="shared" si="38"/>
        <v>-3.459322566995267</v>
      </c>
      <c r="BR101">
        <f t="shared" si="38"/>
        <v>-3.8515360099652529</v>
      </c>
      <c r="BS101" s="48">
        <v>-3.4122569538388698</v>
      </c>
      <c r="BT101" s="48">
        <v>2.4366234667611701</v>
      </c>
      <c r="BU101" s="53">
        <f t="shared" si="27"/>
        <v>-7.8442688593997004E-3</v>
      </c>
      <c r="BV101" s="117">
        <f t="shared" si="28"/>
        <v>5.9538000642843727</v>
      </c>
      <c r="CA101">
        <f t="shared" si="29"/>
        <v>8.0810206793569996</v>
      </c>
      <c r="CB101">
        <f t="shared" si="30"/>
        <v>3.0319318119051801</v>
      </c>
      <c r="CC101">
        <f t="shared" si="31"/>
        <v>1.2909397978527859</v>
      </c>
      <c r="CD101">
        <f t="shared" si="32"/>
        <v>1.1643984231428359</v>
      </c>
      <c r="CE101">
        <f t="shared" si="33"/>
        <v>1.6459807551421659</v>
      </c>
      <c r="CF101">
        <f t="shared" si="34"/>
        <v>6.8245139076777397</v>
      </c>
      <c r="CH101" s="127">
        <v>36.667268825510298</v>
      </c>
      <c r="CI101" s="127">
        <v>13.757254586878499</v>
      </c>
      <c r="CJ101" s="127">
        <v>5.8575814223983</v>
      </c>
      <c r="CK101" s="127">
        <v>5.2834056111802896</v>
      </c>
      <c r="CL101" s="127">
        <v>7.4685638392917202</v>
      </c>
      <c r="CM101" s="127">
        <v>30.965925714740901</v>
      </c>
      <c r="CO101" s="69"/>
    </row>
    <row r="102" spans="1:93" x14ac:dyDescent="0.25">
      <c r="A102" s="47">
        <v>96</v>
      </c>
      <c r="B102" s="47">
        <v>999999548</v>
      </c>
      <c r="C102" s="47">
        <v>0.76098691094402604</v>
      </c>
      <c r="D102" s="47" t="s">
        <v>86</v>
      </c>
      <c r="E102" s="47" t="s">
        <v>11</v>
      </c>
      <c r="F102" s="47" t="s">
        <v>42</v>
      </c>
      <c r="G102" s="47" t="s">
        <v>97</v>
      </c>
      <c r="H102" s="47"/>
      <c r="I102" s="47"/>
      <c r="J102" s="48">
        <v>0.28614562187051101</v>
      </c>
      <c r="K102" s="48">
        <v>-2.38814791997055</v>
      </c>
      <c r="L102" s="48">
        <v>4.6274009128394997</v>
      </c>
      <c r="M102" s="53">
        <v>-2.02172407146523</v>
      </c>
      <c r="N102" s="53">
        <v>-1.9117820083330499</v>
      </c>
      <c r="O102" s="53">
        <v>2.6286725400947399</v>
      </c>
      <c r="P102" s="53">
        <v>-1.22056507503597</v>
      </c>
      <c r="Q102" s="48">
        <v>-1.83712355605713</v>
      </c>
      <c r="R102" s="48">
        <v>-0.69448660381719696</v>
      </c>
      <c r="S102" s="48">
        <v>0.74775362516339205</v>
      </c>
      <c r="T102" s="48">
        <v>1.7838565347108899</v>
      </c>
      <c r="U102" s="48">
        <v>1.13635144904055</v>
      </c>
      <c r="V102" s="48">
        <v>-0.16994300201405699</v>
      </c>
      <c r="W102" s="48">
        <v>-0.96640844702649797</v>
      </c>
      <c r="X102" s="48">
        <v>-0.28330101753750297</v>
      </c>
      <c r="Y102" s="48">
        <v>-0.17823899485962399</v>
      </c>
      <c r="Z102" s="48">
        <v>-0.15021925282920701</v>
      </c>
      <c r="AA102" s="48">
        <v>0.339521269918238</v>
      </c>
      <c r="AB102" s="48">
        <v>0.272237995308097</v>
      </c>
      <c r="AC102" s="83">
        <v>0.88843316398754202</v>
      </c>
      <c r="AD102" s="48">
        <v>-0.22219723071178701</v>
      </c>
      <c r="AE102" s="48">
        <v>-0.19265969884734499</v>
      </c>
      <c r="AF102" s="48">
        <v>-0.47357623442839297</v>
      </c>
      <c r="AG102" s="48">
        <v>9.09569926062224</v>
      </c>
      <c r="AH102">
        <f t="shared" si="26"/>
        <v>8.5520482703321754</v>
      </c>
      <c r="AI102">
        <f t="shared" si="20"/>
        <v>7.9247586661513312</v>
      </c>
      <c r="AJ102">
        <f t="shared" si="19"/>
        <v>6.4610829230626941</v>
      </c>
      <c r="AK102">
        <f t="shared" si="19"/>
        <v>6.2519863883357463</v>
      </c>
      <c r="AL102">
        <f t="shared" si="19"/>
        <v>5.8337933188818507</v>
      </c>
      <c r="AM102">
        <f t="shared" si="35"/>
        <v>5.4156002494279551</v>
      </c>
      <c r="AN102">
        <f t="shared" si="35"/>
        <v>4.9974071799740578</v>
      </c>
      <c r="AO102">
        <f t="shared" si="35"/>
        <v>4.3701175757932145</v>
      </c>
      <c r="AP102">
        <f t="shared" si="35"/>
        <v>4.1610210410662667</v>
      </c>
      <c r="AQ102">
        <f t="shared" si="35"/>
        <v>3.7428279716123711</v>
      </c>
      <c r="AR102">
        <f t="shared" si="35"/>
        <v>3.3246349021584738</v>
      </c>
      <c r="AS102">
        <f t="shared" si="35"/>
        <v>3.115538367431526</v>
      </c>
      <c r="AT102">
        <f t="shared" si="35"/>
        <v>2.9064418327045782</v>
      </c>
      <c r="AU102">
        <f t="shared" si="39"/>
        <v>2.2791522285237349</v>
      </c>
      <c r="AV102">
        <f t="shared" si="39"/>
        <v>1.6518626243428898</v>
      </c>
      <c r="AW102">
        <f t="shared" si="39"/>
        <v>1.2336695548889942</v>
      </c>
      <c r="AX102">
        <f t="shared" si="39"/>
        <v>0.6063799507081491</v>
      </c>
      <c r="AY102">
        <f t="shared" si="39"/>
        <v>0.18818688125425354</v>
      </c>
      <c r="AZ102">
        <f t="shared" si="39"/>
        <v>-0.43910272292659158</v>
      </c>
      <c r="BA102">
        <f t="shared" si="39"/>
        <v>-0.85729579238048714</v>
      </c>
      <c r="BB102">
        <f t="shared" si="39"/>
        <v>-1.4845853965613287</v>
      </c>
      <c r="BC102">
        <f t="shared" si="39"/>
        <v>-1.7982301986517513</v>
      </c>
      <c r="BD102">
        <f t="shared" si="39"/>
        <v>-1.9027784660152278</v>
      </c>
      <c r="BE102">
        <f t="shared" si="39"/>
        <v>-2.3209715354691234</v>
      </c>
      <c r="BF102">
        <f t="shared" si="39"/>
        <v>-2.5300680701960694</v>
      </c>
      <c r="BG102">
        <f t="shared" si="39"/>
        <v>-2.9482611396499685</v>
      </c>
      <c r="BH102">
        <f t="shared" si="39"/>
        <v>-3.9937438132847056</v>
      </c>
      <c r="BI102">
        <f t="shared" si="39"/>
        <v>-4.2028403480116552</v>
      </c>
      <c r="BJ102">
        <f t="shared" si="39"/>
        <v>-5.0392264869194463</v>
      </c>
      <c r="BK102">
        <f t="shared" si="38"/>
        <v>-5.2483230216463959</v>
      </c>
      <c r="BL102">
        <f t="shared" si="38"/>
        <v>-5.4574195563733419</v>
      </c>
      <c r="BM102">
        <f t="shared" si="38"/>
        <v>-5.875612625827241</v>
      </c>
      <c r="BN102">
        <f t="shared" si="38"/>
        <v>-7.3392883689158772</v>
      </c>
      <c r="BO102">
        <f t="shared" si="38"/>
        <v>-7.4229269828066542</v>
      </c>
      <c r="BP102">
        <f t="shared" si="38"/>
        <v>-8.1756745078236683</v>
      </c>
      <c r="BQ102">
        <f t="shared" si="38"/>
        <v>-9.221157181458409</v>
      </c>
      <c r="BR102">
        <f t="shared" si="38"/>
        <v>-10.26663985509315</v>
      </c>
      <c r="BS102" s="48">
        <v>-9.09569926062224</v>
      </c>
      <c r="BT102" s="48">
        <v>5.3387966004441303</v>
      </c>
      <c r="BU102" s="53">
        <f t="shared" si="27"/>
        <v>-2.0909653472694804E-2</v>
      </c>
      <c r="BV102" s="117">
        <f t="shared" si="28"/>
        <v>15.870426985775357</v>
      </c>
      <c r="CA102">
        <f t="shared" si="29"/>
        <v>7.0155488328100493</v>
      </c>
      <c r="CB102">
        <f t="shared" si="30"/>
        <v>3.6209800907680201</v>
      </c>
      <c r="CC102">
        <f t="shared" si="31"/>
        <v>2.1027598960670479</v>
      </c>
      <c r="CD102">
        <f t="shared" si="32"/>
        <v>0.62282228745574097</v>
      </c>
      <c r="CE102">
        <f t="shared" si="33"/>
        <v>1.3620093984159349</v>
      </c>
      <c r="CF102">
        <f t="shared" si="34"/>
        <v>18.19139852124448</v>
      </c>
      <c r="CH102" s="127">
        <v>21.313802851190701</v>
      </c>
      <c r="CI102" s="127">
        <v>11.0008293893955</v>
      </c>
      <c r="CJ102" s="127">
        <v>6.38835405985074</v>
      </c>
      <c r="CK102" s="127">
        <v>1.8921843126622699</v>
      </c>
      <c r="CL102" s="127">
        <v>4.1378943388636298</v>
      </c>
      <c r="CM102" s="127">
        <v>55.266935048037197</v>
      </c>
      <c r="CO102" s="69"/>
    </row>
    <row r="103" spans="1:93" x14ac:dyDescent="0.25">
      <c r="A103" s="47">
        <v>97</v>
      </c>
      <c r="B103" s="47">
        <v>999999551</v>
      </c>
      <c r="C103" s="47">
        <v>0.71759664334755702</v>
      </c>
      <c r="D103" s="47" t="s">
        <v>88</v>
      </c>
      <c r="E103" s="47" t="s">
        <v>10</v>
      </c>
      <c r="F103" s="47" t="s">
        <v>42</v>
      </c>
      <c r="G103" s="47" t="s">
        <v>97</v>
      </c>
      <c r="H103" s="47"/>
      <c r="I103" s="47"/>
      <c r="J103" s="48">
        <v>-0.166861037908663</v>
      </c>
      <c r="K103" s="48">
        <v>0.83684152489613595</v>
      </c>
      <c r="L103" s="48">
        <v>-0.23094612265115499</v>
      </c>
      <c r="M103" s="53">
        <v>-1.8484640229251701</v>
      </c>
      <c r="N103" s="53">
        <v>-0.61380909742755196</v>
      </c>
      <c r="O103" s="53">
        <v>-0.121089838947153</v>
      </c>
      <c r="P103" s="53">
        <v>2.1443285949635298</v>
      </c>
      <c r="Q103" s="48">
        <v>-3.25870632140782</v>
      </c>
      <c r="R103" s="48">
        <v>-1.3348514753017799</v>
      </c>
      <c r="S103" s="48">
        <v>1.3982025161835701</v>
      </c>
      <c r="T103" s="48">
        <v>3.1953552805259799</v>
      </c>
      <c r="U103" s="48">
        <v>0.87012174609278703</v>
      </c>
      <c r="V103" s="48">
        <v>1.2476514308725</v>
      </c>
      <c r="W103" s="48">
        <v>-2.1177731769653199</v>
      </c>
      <c r="X103" s="48">
        <v>-0.17394953550464601</v>
      </c>
      <c r="Y103" s="48">
        <v>-6.5740240698780705E-2</v>
      </c>
      <c r="Z103" s="48">
        <v>0.166014815001988</v>
      </c>
      <c r="AA103" s="48">
        <v>0.49433136795409499</v>
      </c>
      <c r="AB103" s="48">
        <v>-0.42065640675265398</v>
      </c>
      <c r="AC103" s="83">
        <v>8.6906951117696696E-2</v>
      </c>
      <c r="AD103" s="48">
        <v>-0.104227572175134</v>
      </c>
      <c r="AE103" s="48">
        <v>-1.01097009195748</v>
      </c>
      <c r="AF103" s="48">
        <v>1.0282907130149299</v>
      </c>
      <c r="AG103" s="48">
        <v>7.7013295765168097</v>
      </c>
      <c r="AH103">
        <f t="shared" si="26"/>
        <v>7.2410202225181042</v>
      </c>
      <c r="AI103">
        <f t="shared" si="20"/>
        <v>6.7098940448272897</v>
      </c>
      <c r="AJ103">
        <f t="shared" si="19"/>
        <v>5.4705996302153892</v>
      </c>
      <c r="AK103">
        <f t="shared" si="19"/>
        <v>5.2935575709851168</v>
      </c>
      <c r="AL103">
        <f t="shared" si="19"/>
        <v>4.9394734525245738</v>
      </c>
      <c r="AM103">
        <f t="shared" si="35"/>
        <v>4.5853893340640308</v>
      </c>
      <c r="AN103">
        <f t="shared" si="35"/>
        <v>4.2313052156034878</v>
      </c>
      <c r="AO103">
        <f t="shared" si="35"/>
        <v>3.7001790379126742</v>
      </c>
      <c r="AP103">
        <f t="shared" si="35"/>
        <v>3.5231369786824018</v>
      </c>
      <c r="AQ103">
        <f t="shared" si="35"/>
        <v>3.1690528602218588</v>
      </c>
      <c r="AR103">
        <f t="shared" si="35"/>
        <v>2.8149687417613158</v>
      </c>
      <c r="AS103">
        <f t="shared" si="35"/>
        <v>2.6379266825310452</v>
      </c>
      <c r="AT103">
        <f t="shared" si="35"/>
        <v>2.4608846233007728</v>
      </c>
      <c r="AU103">
        <f t="shared" si="39"/>
        <v>1.9297584456099592</v>
      </c>
      <c r="AV103">
        <f t="shared" si="39"/>
        <v>1.3986322679191456</v>
      </c>
      <c r="AW103">
        <f t="shared" si="39"/>
        <v>1.0445481494586026</v>
      </c>
      <c r="AX103">
        <f t="shared" si="39"/>
        <v>0.51342197176778726</v>
      </c>
      <c r="AY103">
        <f t="shared" si="39"/>
        <v>0.15933785330724426</v>
      </c>
      <c r="AZ103">
        <f t="shared" si="39"/>
        <v>-0.37178832438356935</v>
      </c>
      <c r="BA103">
        <f t="shared" si="39"/>
        <v>-0.72587244284411234</v>
      </c>
      <c r="BB103">
        <f t="shared" si="39"/>
        <v>-1.2569986205349277</v>
      </c>
      <c r="BC103">
        <f t="shared" si="39"/>
        <v>-1.5225617093803354</v>
      </c>
      <c r="BD103">
        <f t="shared" si="39"/>
        <v>-1.6110827389954707</v>
      </c>
      <c r="BE103">
        <f t="shared" si="39"/>
        <v>-1.9651668574560137</v>
      </c>
      <c r="BF103">
        <f t="shared" si="39"/>
        <v>-2.1422089166862843</v>
      </c>
      <c r="BG103">
        <f t="shared" si="39"/>
        <v>-2.4962930351468273</v>
      </c>
      <c r="BH103">
        <f t="shared" si="39"/>
        <v>-3.3815033312981839</v>
      </c>
      <c r="BI103">
        <f t="shared" si="39"/>
        <v>-3.5585453905284581</v>
      </c>
      <c r="BJ103">
        <f t="shared" si="39"/>
        <v>-4.2667136274495441</v>
      </c>
      <c r="BK103">
        <f t="shared" si="38"/>
        <v>-4.4437556866798147</v>
      </c>
      <c r="BL103">
        <f t="shared" si="38"/>
        <v>-4.6207977459100853</v>
      </c>
      <c r="BM103">
        <f t="shared" si="38"/>
        <v>-4.9748818643706301</v>
      </c>
      <c r="BN103">
        <f t="shared" si="38"/>
        <v>-6.2141762789825279</v>
      </c>
      <c r="BO103">
        <f t="shared" si="38"/>
        <v>-6.2849931026746368</v>
      </c>
      <c r="BP103">
        <f t="shared" si="38"/>
        <v>-6.9223445159036139</v>
      </c>
      <c r="BQ103">
        <f t="shared" si="38"/>
        <v>-7.807554812054974</v>
      </c>
      <c r="BR103">
        <f t="shared" si="38"/>
        <v>-8.6927651082063306</v>
      </c>
      <c r="BS103" s="48">
        <v>-7.7013295765168097</v>
      </c>
      <c r="BT103" s="48">
        <v>4.8376168790050098</v>
      </c>
      <c r="BU103" s="53">
        <f t="shared" si="27"/>
        <v>-1.7704205923027148E-2</v>
      </c>
      <c r="BV103" s="117">
        <f t="shared" si="28"/>
        <v>13.437492295577606</v>
      </c>
      <c r="CA103">
        <f t="shared" si="29"/>
        <v>3.9927926178886999</v>
      </c>
      <c r="CB103">
        <f t="shared" si="30"/>
        <v>6.4540616019338</v>
      </c>
      <c r="CC103">
        <f t="shared" si="31"/>
        <v>3.36542460783782</v>
      </c>
      <c r="CD103">
        <f t="shared" si="32"/>
        <v>0.91498777470674897</v>
      </c>
      <c r="CE103">
        <f t="shared" si="33"/>
        <v>2.0392608049724101</v>
      </c>
      <c r="CF103">
        <f t="shared" si="34"/>
        <v>15.402659153033619</v>
      </c>
      <c r="CH103" s="127">
        <v>12.4118544632618</v>
      </c>
      <c r="CI103" s="127">
        <v>20.062868514941201</v>
      </c>
      <c r="CJ103" s="127">
        <v>10.461640369804799</v>
      </c>
      <c r="CK103" s="127">
        <v>2.8442987608329999</v>
      </c>
      <c r="CL103" s="127">
        <v>6.3391742938393998</v>
      </c>
      <c r="CM103" s="127">
        <v>47.880163597319701</v>
      </c>
      <c r="CO103" s="69"/>
    </row>
    <row r="104" spans="1:93" x14ac:dyDescent="0.25">
      <c r="A104" s="47">
        <v>98</v>
      </c>
      <c r="B104" s="47">
        <v>999999552</v>
      </c>
      <c r="C104" s="47">
        <v>0.82500570058829903</v>
      </c>
      <c r="D104" s="47" t="s">
        <v>88</v>
      </c>
      <c r="E104" s="47" t="s">
        <v>36</v>
      </c>
      <c r="F104" s="47" t="s">
        <v>42</v>
      </c>
      <c r="G104" s="47" t="s">
        <v>97</v>
      </c>
      <c r="H104" s="47"/>
      <c r="I104" s="47"/>
      <c r="J104" s="48">
        <v>0.67113603318486603</v>
      </c>
      <c r="K104" s="48">
        <v>-0.69334630626272697</v>
      </c>
      <c r="L104" s="48">
        <v>0.59691963081687405</v>
      </c>
      <c r="M104" s="53">
        <v>-1.7020825307987499</v>
      </c>
      <c r="N104" s="53">
        <v>-1.58783687221834</v>
      </c>
      <c r="O104" s="53">
        <v>2.6484673899145399</v>
      </c>
      <c r="P104" s="53">
        <v>6.6742655363538406E-2</v>
      </c>
      <c r="Q104" s="48">
        <v>-3.1521563017876399</v>
      </c>
      <c r="R104" s="48">
        <v>-2.1911170074760302</v>
      </c>
      <c r="S104" s="48">
        <v>-0.117226447538352</v>
      </c>
      <c r="T104" s="48">
        <v>5.4604997568020899</v>
      </c>
      <c r="U104" s="48">
        <v>0.86216687923838997</v>
      </c>
      <c r="V104" s="48">
        <v>2.0801121590915201E-2</v>
      </c>
      <c r="W104" s="48">
        <v>-0.88296800082931903</v>
      </c>
      <c r="X104" s="48">
        <v>1.3491897271337701</v>
      </c>
      <c r="Y104" s="48">
        <v>-1.25470882345154</v>
      </c>
      <c r="Z104" s="48">
        <v>-0.82273634092734305</v>
      </c>
      <c r="AA104" s="48">
        <v>-0.16839215841466201</v>
      </c>
      <c r="AB104" s="48">
        <v>0.896647595659814</v>
      </c>
      <c r="AC104" s="83">
        <v>-0.29566326038690799</v>
      </c>
      <c r="AD104" s="48">
        <v>-0.32996695884546201</v>
      </c>
      <c r="AE104" s="48">
        <v>0.60316224887027703</v>
      </c>
      <c r="AF104" s="48">
        <v>2.2467970362095201E-2</v>
      </c>
      <c r="AG104" s="48">
        <v>7.8956354844483201</v>
      </c>
      <c r="AH104">
        <f t="shared" si="26"/>
        <v>7.4237124439985358</v>
      </c>
      <c r="AI104">
        <f t="shared" si="20"/>
        <v>6.8791858588641688</v>
      </c>
      <c r="AJ104">
        <f t="shared" si="19"/>
        <v>5.6086238268839796</v>
      </c>
      <c r="AK104">
        <f t="shared" si="19"/>
        <v>5.4271149651725228</v>
      </c>
      <c r="AL104">
        <f t="shared" si="19"/>
        <v>5.0640972417496126</v>
      </c>
      <c r="AM104">
        <f t="shared" si="35"/>
        <v>4.7010795183267007</v>
      </c>
      <c r="AN104">
        <f t="shared" si="35"/>
        <v>4.3380617949037905</v>
      </c>
      <c r="AO104">
        <f t="shared" si="35"/>
        <v>3.7935352097694235</v>
      </c>
      <c r="AP104">
        <f t="shared" si="35"/>
        <v>3.6120263480579666</v>
      </c>
      <c r="AQ104">
        <f t="shared" si="35"/>
        <v>3.2490086246350565</v>
      </c>
      <c r="AR104">
        <f t="shared" si="35"/>
        <v>2.8859909012121445</v>
      </c>
      <c r="AS104">
        <f t="shared" si="35"/>
        <v>2.7044820395006894</v>
      </c>
      <c r="AT104">
        <f t="shared" si="35"/>
        <v>2.5229731777892326</v>
      </c>
      <c r="AU104">
        <f t="shared" si="39"/>
        <v>1.9784465926548656</v>
      </c>
      <c r="AV104">
        <f t="shared" si="39"/>
        <v>1.4339200075204985</v>
      </c>
      <c r="AW104">
        <f t="shared" si="39"/>
        <v>1.0709022840975884</v>
      </c>
      <c r="AX104">
        <f t="shared" si="39"/>
        <v>0.52637569896322134</v>
      </c>
      <c r="AY104">
        <f t="shared" si="39"/>
        <v>0.1633579755403094</v>
      </c>
      <c r="AZ104">
        <f t="shared" si="39"/>
        <v>-0.38116860959405763</v>
      </c>
      <c r="BA104">
        <f t="shared" si="39"/>
        <v>-0.74418633301696779</v>
      </c>
      <c r="BB104">
        <f t="shared" si="39"/>
        <v>-1.2887129181513348</v>
      </c>
      <c r="BC104">
        <f t="shared" si="39"/>
        <v>-1.5609762107185183</v>
      </c>
      <c r="BD104">
        <f t="shared" si="39"/>
        <v>-1.6517306415742468</v>
      </c>
      <c r="BE104">
        <f t="shared" si="39"/>
        <v>-2.0147483649971587</v>
      </c>
      <c r="BF104">
        <f t="shared" si="39"/>
        <v>-2.1962572267086138</v>
      </c>
      <c r="BG104">
        <f t="shared" si="39"/>
        <v>-2.559274950131524</v>
      </c>
      <c r="BH104">
        <f t="shared" si="39"/>
        <v>-3.4668192586888047</v>
      </c>
      <c r="BI104">
        <f t="shared" si="39"/>
        <v>-3.648328120400258</v>
      </c>
      <c r="BJ104">
        <f t="shared" si="39"/>
        <v>-4.3743635672460819</v>
      </c>
      <c r="BK104">
        <f t="shared" si="38"/>
        <v>-4.5558724289575352</v>
      </c>
      <c r="BL104">
        <f t="shared" si="38"/>
        <v>-4.7373812906689921</v>
      </c>
      <c r="BM104">
        <f t="shared" si="38"/>
        <v>-5.1003990140919022</v>
      </c>
      <c r="BN104">
        <f t="shared" si="38"/>
        <v>-6.3709610460720931</v>
      </c>
      <c r="BO104">
        <f t="shared" si="38"/>
        <v>-6.4435645907566759</v>
      </c>
      <c r="BP104">
        <f t="shared" si="38"/>
        <v>-7.096996492917917</v>
      </c>
      <c r="BQ104">
        <f t="shared" si="38"/>
        <v>-8.0045408014751942</v>
      </c>
      <c r="BR104">
        <f t="shared" si="38"/>
        <v>-8.9120851100324714</v>
      </c>
      <c r="BS104" s="48">
        <v>-7.8956354844483201</v>
      </c>
      <c r="BT104" s="48">
        <v>8.0862413309652208</v>
      </c>
      <c r="BU104" s="53">
        <f t="shared" si="27"/>
        <v>-1.8150886171145564E-2</v>
      </c>
      <c r="BV104" s="117">
        <f t="shared" si="28"/>
        <v>13.776522603899483</v>
      </c>
      <c r="CA104">
        <f t="shared" si="29"/>
        <v>4.3505499207132896</v>
      </c>
      <c r="CB104">
        <f t="shared" si="30"/>
        <v>8.6126560585897298</v>
      </c>
      <c r="CC104">
        <f t="shared" si="31"/>
        <v>1.7451348800677091</v>
      </c>
      <c r="CD104">
        <f t="shared" si="32"/>
        <v>2.6038985505853098</v>
      </c>
      <c r="CE104">
        <f t="shared" si="33"/>
        <v>0.93312920771573904</v>
      </c>
      <c r="CF104">
        <f t="shared" si="34"/>
        <v>15.79127096889664</v>
      </c>
      <c r="CH104" s="127">
        <v>12.7819607739129</v>
      </c>
      <c r="CI104" s="127">
        <v>25.304072796858801</v>
      </c>
      <c r="CJ104" s="127">
        <v>5.1272243713400396</v>
      </c>
      <c r="CK104" s="127">
        <v>7.6502809390527</v>
      </c>
      <c r="CL104" s="127">
        <v>2.7415432870287599</v>
      </c>
      <c r="CM104" s="127">
        <v>46.394917831806801</v>
      </c>
      <c r="CO104" s="69"/>
    </row>
    <row r="105" spans="1:93" x14ac:dyDescent="0.25">
      <c r="A105" s="47">
        <v>99</v>
      </c>
      <c r="B105" s="47">
        <v>999999553</v>
      </c>
      <c r="C105" s="47">
        <v>0.75920830735471401</v>
      </c>
      <c r="D105" s="47" t="s">
        <v>88</v>
      </c>
      <c r="E105" s="47" t="s">
        <v>10</v>
      </c>
      <c r="F105" s="47" t="s">
        <v>99</v>
      </c>
      <c r="G105" s="47" t="s">
        <v>97</v>
      </c>
      <c r="H105" s="47"/>
      <c r="I105" s="47"/>
      <c r="J105" s="48">
        <v>-0.20127186311343501</v>
      </c>
      <c r="K105" s="48">
        <v>-1.04324907679529</v>
      </c>
      <c r="L105" s="48">
        <v>-2.98547707178543E-2</v>
      </c>
      <c r="M105" s="53">
        <v>-1.7269723677013</v>
      </c>
      <c r="N105" s="53">
        <v>0.68577391772562801</v>
      </c>
      <c r="O105" s="53">
        <v>2.6447682333885001</v>
      </c>
      <c r="P105" s="53">
        <v>-0.32919407278622498</v>
      </c>
      <c r="Q105" s="48">
        <v>-2.6333035265042399</v>
      </c>
      <c r="R105" s="48">
        <v>-1.1347102591009499</v>
      </c>
      <c r="S105" s="48">
        <v>0.494731739575198</v>
      </c>
      <c r="T105" s="48">
        <v>3.2732820460299901</v>
      </c>
      <c r="U105" s="48">
        <v>0.66650993039800799</v>
      </c>
      <c r="V105" s="48">
        <v>0.87265314929648796</v>
      </c>
      <c r="W105" s="48">
        <v>-1.5391630796945199</v>
      </c>
      <c r="X105" s="48">
        <v>0.21953022817767301</v>
      </c>
      <c r="Y105" s="48">
        <v>-0.76514111107155303</v>
      </c>
      <c r="Z105" s="48">
        <v>0.38373157450297402</v>
      </c>
      <c r="AA105" s="48">
        <v>-0.14060264241183401</v>
      </c>
      <c r="AB105" s="48">
        <v>0.30248195080273699</v>
      </c>
      <c r="AC105" s="83">
        <v>-0.33522491397958298</v>
      </c>
      <c r="AD105" s="48">
        <v>0.20417830859413399</v>
      </c>
      <c r="AE105" s="48">
        <v>0.25321676216885203</v>
      </c>
      <c r="AF105" s="48">
        <v>-0.122170156783404</v>
      </c>
      <c r="AG105" s="48">
        <v>7.3149834379765304</v>
      </c>
      <c r="AH105">
        <f t="shared" si="26"/>
        <v>6.8777660370859781</v>
      </c>
      <c r="AI105">
        <f t="shared" si="20"/>
        <v>6.3732844206738033</v>
      </c>
      <c r="AJ105">
        <f t="shared" si="19"/>
        <v>5.196160649045396</v>
      </c>
      <c r="AK105">
        <f t="shared" si="19"/>
        <v>5.0280001102413383</v>
      </c>
      <c r="AL105">
        <f t="shared" si="19"/>
        <v>4.6916790326332212</v>
      </c>
      <c r="AM105">
        <f t="shared" si="35"/>
        <v>4.3553579550251058</v>
      </c>
      <c r="AN105">
        <f t="shared" si="35"/>
        <v>4.0190368774169887</v>
      </c>
      <c r="AO105">
        <f t="shared" si="35"/>
        <v>3.5145552610048139</v>
      </c>
      <c r="AP105">
        <f t="shared" si="35"/>
        <v>3.3463947222007562</v>
      </c>
      <c r="AQ105">
        <f t="shared" si="35"/>
        <v>3.010073644592639</v>
      </c>
      <c r="AR105">
        <f t="shared" si="35"/>
        <v>2.6737525669845237</v>
      </c>
      <c r="AS105">
        <f t="shared" si="35"/>
        <v>2.505592028180466</v>
      </c>
      <c r="AT105">
        <f t="shared" si="35"/>
        <v>2.3374314893764065</v>
      </c>
      <c r="AU105">
        <f t="shared" si="39"/>
        <v>1.8329498729642317</v>
      </c>
      <c r="AV105">
        <f t="shared" si="39"/>
        <v>1.3284682565520587</v>
      </c>
      <c r="AW105">
        <f t="shared" si="39"/>
        <v>0.99214717894394155</v>
      </c>
      <c r="AX105">
        <f t="shared" si="39"/>
        <v>0.48766556253176674</v>
      </c>
      <c r="AY105">
        <f t="shared" si="39"/>
        <v>0.15134448492365138</v>
      </c>
      <c r="AZ105">
        <f t="shared" si="39"/>
        <v>-0.35313713148852344</v>
      </c>
      <c r="BA105">
        <f t="shared" si="39"/>
        <v>-0.68945820909664057</v>
      </c>
      <c r="BB105">
        <f t="shared" si="39"/>
        <v>-1.1939398255088154</v>
      </c>
      <c r="BC105">
        <f t="shared" si="39"/>
        <v>-1.4461806337149028</v>
      </c>
      <c r="BD105">
        <f t="shared" si="39"/>
        <v>-1.5302609031169307</v>
      </c>
      <c r="BE105">
        <f t="shared" si="39"/>
        <v>-1.8665819807250479</v>
      </c>
      <c r="BF105">
        <f t="shared" si="39"/>
        <v>-2.0347425195291056</v>
      </c>
      <c r="BG105">
        <f t="shared" si="39"/>
        <v>-2.3710635971372227</v>
      </c>
      <c r="BH105">
        <f t="shared" si="39"/>
        <v>-3.2118662911575129</v>
      </c>
      <c r="BI105">
        <f t="shared" si="39"/>
        <v>-3.3800268299615723</v>
      </c>
      <c r="BJ105">
        <f t="shared" si="39"/>
        <v>-4.0526689851778031</v>
      </c>
      <c r="BK105">
        <f t="shared" si="38"/>
        <v>-4.2208295239818625</v>
      </c>
      <c r="BL105">
        <f t="shared" si="38"/>
        <v>-4.388990062785922</v>
      </c>
      <c r="BM105">
        <f t="shared" si="38"/>
        <v>-4.7253111403940373</v>
      </c>
      <c r="BN105">
        <f t="shared" si="38"/>
        <v>-5.9024349120224429</v>
      </c>
      <c r="BO105">
        <f t="shared" si="38"/>
        <v>-5.9696991275440681</v>
      </c>
      <c r="BP105">
        <f t="shared" si="38"/>
        <v>-6.5750770672386771</v>
      </c>
      <c r="BQ105">
        <f t="shared" si="38"/>
        <v>-7.4158797612589673</v>
      </c>
      <c r="BR105">
        <f t="shared" si="38"/>
        <v>-8.2566824552792575</v>
      </c>
      <c r="BS105" s="48">
        <v>-7.3149834379765304</v>
      </c>
      <c r="BT105" s="48">
        <v>4.3561719188982497</v>
      </c>
      <c r="BU105" s="53">
        <f t="shared" si="27"/>
        <v>-1.6816053880405819E-2</v>
      </c>
      <c r="BV105" s="117">
        <f t="shared" si="28"/>
        <v>12.763384895228015</v>
      </c>
      <c r="CA105">
        <f t="shared" si="29"/>
        <v>4.3717406010898001</v>
      </c>
      <c r="CB105">
        <f t="shared" si="30"/>
        <v>5.9065855725342296</v>
      </c>
      <c r="CC105">
        <f t="shared" si="31"/>
        <v>2.4118162289910079</v>
      </c>
      <c r="CD105">
        <f t="shared" si="32"/>
        <v>1.148872685574527</v>
      </c>
      <c r="CE105">
        <f t="shared" si="33"/>
        <v>0.58844167614843501</v>
      </c>
      <c r="CF105">
        <f t="shared" si="34"/>
        <v>14.629966875953061</v>
      </c>
      <c r="CH105" s="127">
        <v>15.045176252405</v>
      </c>
      <c r="CI105" s="127">
        <v>20.327285879344601</v>
      </c>
      <c r="CJ105" s="127">
        <v>8.3001723031176802</v>
      </c>
      <c r="CK105" s="127">
        <v>3.9538009281094602</v>
      </c>
      <c r="CL105" s="127">
        <v>2.0250992773237502</v>
      </c>
      <c r="CM105" s="127">
        <v>50.348465359699397</v>
      </c>
      <c r="CO105" s="69"/>
    </row>
    <row r="106" spans="1:93" x14ac:dyDescent="0.25">
      <c r="A106" s="47">
        <v>100</v>
      </c>
      <c r="B106">
        <v>999999554</v>
      </c>
      <c r="C106">
        <v>0.75530414677255198</v>
      </c>
      <c r="D106" t="s">
        <v>87</v>
      </c>
      <c r="E106" t="s">
        <v>40</v>
      </c>
      <c r="F106" t="s">
        <v>41</v>
      </c>
      <c r="G106" t="s">
        <v>97</v>
      </c>
      <c r="J106">
        <v>0.75184659861689396</v>
      </c>
      <c r="K106">
        <v>9.3057210769014798E-2</v>
      </c>
      <c r="L106">
        <v>-0.96906157140696403</v>
      </c>
      <c r="M106">
        <v>-0.75738924995318602</v>
      </c>
      <c r="N106">
        <v>-1.84697038120971</v>
      </c>
      <c r="O106">
        <v>1.3544260416210701</v>
      </c>
      <c r="P106">
        <v>1.3740913515628801</v>
      </c>
      <c r="Q106">
        <v>-3.1172284476846599</v>
      </c>
      <c r="R106">
        <v>-1.4729048719375499</v>
      </c>
      <c r="S106">
        <v>0.194448675684017</v>
      </c>
      <c r="T106">
        <v>4.39568464393823</v>
      </c>
      <c r="U106">
        <v>1.29257702897009</v>
      </c>
      <c r="V106">
        <v>-0.49569481225029099</v>
      </c>
      <c r="W106">
        <v>-0.79688221671978399</v>
      </c>
      <c r="X106">
        <v>0.37225226543398698</v>
      </c>
      <c r="Y106">
        <v>-1.0436151725031499</v>
      </c>
      <c r="Z106">
        <v>-0.39061744414409399</v>
      </c>
      <c r="AA106">
        <v>0.69325261688536799</v>
      </c>
      <c r="AB106">
        <v>0.36872773432788702</v>
      </c>
      <c r="AC106" s="70">
        <v>0.641290774908577</v>
      </c>
      <c r="AD106">
        <v>0.183983037415653</v>
      </c>
      <c r="AE106">
        <v>-0.37362678006781802</v>
      </c>
      <c r="AF106">
        <v>-0.45164703225639902</v>
      </c>
      <c r="AG106">
        <v>6.2978690169253699</v>
      </c>
      <c r="AH106">
        <f t="shared" si="26"/>
        <v>5.9214446618907512</v>
      </c>
      <c r="AI106">
        <f t="shared" si="20"/>
        <v>5.4871088676200355</v>
      </c>
      <c r="AJ106">
        <f t="shared" si="19"/>
        <v>4.4736586809883674</v>
      </c>
      <c r="AK106">
        <f t="shared" si="19"/>
        <v>4.3288800828981291</v>
      </c>
      <c r="AL106">
        <f t="shared" si="19"/>
        <v>4.0393228867176516</v>
      </c>
      <c r="AM106">
        <f t="shared" si="35"/>
        <v>3.749765690537175</v>
      </c>
      <c r="AN106">
        <f t="shared" si="35"/>
        <v>3.4602084943566984</v>
      </c>
      <c r="AO106">
        <f t="shared" si="35"/>
        <v>3.0258727000859835</v>
      </c>
      <c r="AP106">
        <f t="shared" si="35"/>
        <v>2.8810941019957443</v>
      </c>
      <c r="AQ106">
        <f t="shared" si="35"/>
        <v>2.5915369058152677</v>
      </c>
      <c r="AR106">
        <f t="shared" si="35"/>
        <v>2.3019797096347911</v>
      </c>
      <c r="AS106">
        <f t="shared" si="35"/>
        <v>2.1572011115445537</v>
      </c>
      <c r="AT106">
        <f t="shared" si="35"/>
        <v>2.0124225134543146</v>
      </c>
      <c r="AU106">
        <f t="shared" si="39"/>
        <v>1.5780867191835988</v>
      </c>
      <c r="AV106">
        <f t="shared" si="39"/>
        <v>1.1437509249128848</v>
      </c>
      <c r="AW106">
        <f t="shared" si="39"/>
        <v>0.85419372873240818</v>
      </c>
      <c r="AX106">
        <f t="shared" si="39"/>
        <v>0.41985793446169239</v>
      </c>
      <c r="AY106">
        <f t="shared" si="39"/>
        <v>0.1303007382812158</v>
      </c>
      <c r="AZ106">
        <f t="shared" si="39"/>
        <v>-0.30403505598949998</v>
      </c>
      <c r="BA106">
        <f t="shared" si="39"/>
        <v>-0.59359225216997658</v>
      </c>
      <c r="BB106">
        <f t="shared" si="39"/>
        <v>-1.0279280464406924</v>
      </c>
      <c r="BC106">
        <f t="shared" si="39"/>
        <v>-1.2450959435760485</v>
      </c>
      <c r="BD106">
        <f t="shared" si="39"/>
        <v>-1.317485242621169</v>
      </c>
      <c r="BE106">
        <f t="shared" si="39"/>
        <v>-1.6070424388016455</v>
      </c>
      <c r="BF106">
        <f t="shared" si="39"/>
        <v>-1.751821036891883</v>
      </c>
      <c r="BG106">
        <f t="shared" si="39"/>
        <v>-2.0413782330723595</v>
      </c>
      <c r="BH106">
        <f t="shared" si="39"/>
        <v>-2.7652712235235519</v>
      </c>
      <c r="BI106">
        <f t="shared" si="39"/>
        <v>-2.9100498216137911</v>
      </c>
      <c r="BJ106">
        <f t="shared" si="39"/>
        <v>-3.4891642139747443</v>
      </c>
      <c r="BK106">
        <f t="shared" si="38"/>
        <v>-3.6339428120649817</v>
      </c>
      <c r="BL106">
        <f t="shared" si="38"/>
        <v>-3.7787214101552209</v>
      </c>
      <c r="BM106">
        <f t="shared" si="38"/>
        <v>-4.0682786063356975</v>
      </c>
      <c r="BN106">
        <f t="shared" si="38"/>
        <v>-5.0817287929673647</v>
      </c>
      <c r="BO106">
        <f t="shared" si="38"/>
        <v>-5.1396402322034618</v>
      </c>
      <c r="BP106">
        <f t="shared" si="38"/>
        <v>-5.6608431853283214</v>
      </c>
      <c r="BQ106">
        <f t="shared" si="38"/>
        <v>-6.384736175779512</v>
      </c>
      <c r="BR106">
        <f t="shared" si="38"/>
        <v>-7.1086291662307026</v>
      </c>
      <c r="BS106">
        <v>-6.2978690169253699</v>
      </c>
      <c r="BT106">
        <v>8.7711749653965594</v>
      </c>
      <c r="BU106" s="53">
        <f t="shared" si="27"/>
        <v>-1.4477859809023838E-2</v>
      </c>
      <c r="BV106" s="117">
        <f t="shared" si="28"/>
        <v>10.988695595049094</v>
      </c>
      <c r="CA106">
        <f t="shared" si="29"/>
        <v>3.2210617327725899</v>
      </c>
      <c r="CB106">
        <f t="shared" si="30"/>
        <v>7.5129130916228899</v>
      </c>
      <c r="CC106">
        <f t="shared" si="31"/>
        <v>2.089459245689874</v>
      </c>
      <c r="CD106">
        <f t="shared" si="32"/>
        <v>1.7368677893885178</v>
      </c>
      <c r="CE106">
        <f t="shared" si="33"/>
        <v>1.092937807164976</v>
      </c>
      <c r="CF106">
        <f t="shared" si="34"/>
        <v>12.59573803385074</v>
      </c>
      <c r="CH106" s="127">
        <v>11.4024010600453</v>
      </c>
      <c r="CI106" s="127">
        <v>26.595345046743699</v>
      </c>
      <c r="CJ106" s="127">
        <v>7.3965835785047203</v>
      </c>
      <c r="CK106" s="127">
        <v>6.1484270609849903</v>
      </c>
      <c r="CL106" s="127">
        <v>3.8689464049031201</v>
      </c>
      <c r="CM106" s="127">
        <v>44.588296848818104</v>
      </c>
      <c r="CO106" s="69"/>
    </row>
    <row r="107" spans="1:93" x14ac:dyDescent="0.25">
      <c r="A107" s="47">
        <v>101</v>
      </c>
      <c r="B107">
        <v>999999555</v>
      </c>
      <c r="C107">
        <v>0.673450913978489</v>
      </c>
      <c r="D107" t="s">
        <v>88</v>
      </c>
      <c r="E107" t="s">
        <v>10</v>
      </c>
      <c r="F107" t="s">
        <v>42</v>
      </c>
      <c r="G107" t="s">
        <v>97</v>
      </c>
      <c r="J107">
        <v>0.32435001054350199</v>
      </c>
      <c r="K107">
        <v>0.822281699833185</v>
      </c>
      <c r="L107">
        <v>-0.75741982851548795</v>
      </c>
      <c r="M107">
        <v>0.75172693282793501</v>
      </c>
      <c r="N107">
        <v>-1.3971307323442701</v>
      </c>
      <c r="O107">
        <v>-0.234910752494078</v>
      </c>
      <c r="P107">
        <v>0.491102670149207</v>
      </c>
      <c r="Q107">
        <v>-2.0780500977604901</v>
      </c>
      <c r="R107">
        <v>-0.44512414044936499</v>
      </c>
      <c r="S107">
        <v>0.365072669289213</v>
      </c>
      <c r="T107">
        <v>2.15810156892063</v>
      </c>
      <c r="U107">
        <v>1.40234560418832</v>
      </c>
      <c r="V107">
        <v>1.5112622674029501</v>
      </c>
      <c r="W107">
        <v>-2.9136078715912599</v>
      </c>
      <c r="X107">
        <v>1.19940876443309</v>
      </c>
      <c r="Y107">
        <v>0.63318464035282396</v>
      </c>
      <c r="Z107">
        <v>-2.9342673810706401E-2</v>
      </c>
      <c r="AA107">
        <v>-0.359646964504438</v>
      </c>
      <c r="AB107">
        <v>-1.4436037664707999</v>
      </c>
      <c r="AC107" s="70">
        <v>-0.38885869542053703</v>
      </c>
      <c r="AD107">
        <v>0.73858827927624404</v>
      </c>
      <c r="AE107">
        <v>-0.17453548481733699</v>
      </c>
      <c r="AF107">
        <v>-0.17519409903836</v>
      </c>
      <c r="AG107">
        <v>5.5070916516869097</v>
      </c>
      <c r="AH107">
        <f t="shared" si="26"/>
        <v>5.1779321506665434</v>
      </c>
      <c r="AI107">
        <f t="shared" si="20"/>
        <v>4.7981327264122733</v>
      </c>
      <c r="AJ107">
        <f t="shared" si="19"/>
        <v>3.9119340698189777</v>
      </c>
      <c r="AK107">
        <f t="shared" si="19"/>
        <v>3.7853342617342216</v>
      </c>
      <c r="AL107">
        <f t="shared" si="19"/>
        <v>3.5321346455647085</v>
      </c>
      <c r="AM107">
        <f t="shared" ref="AM107:AT135" si="40">AM$5*$BU107 + $BV107</f>
        <v>3.2789350293951953</v>
      </c>
      <c r="AN107">
        <f t="shared" si="40"/>
        <v>3.0257354132256822</v>
      </c>
      <c r="AO107">
        <f t="shared" si="40"/>
        <v>2.645935988971412</v>
      </c>
      <c r="AP107">
        <f t="shared" si="40"/>
        <v>2.5193361808866559</v>
      </c>
      <c r="AQ107">
        <f t="shared" si="40"/>
        <v>2.2661365647171428</v>
      </c>
      <c r="AR107">
        <f t="shared" si="40"/>
        <v>2.0129369485476296</v>
      </c>
      <c r="AS107">
        <f t="shared" si="40"/>
        <v>1.8863371404628735</v>
      </c>
      <c r="AT107">
        <f t="shared" si="40"/>
        <v>1.7597373323781165</v>
      </c>
      <c r="AU107">
        <f t="shared" si="39"/>
        <v>1.3799379081238463</v>
      </c>
      <c r="AV107">
        <f t="shared" si="39"/>
        <v>1.000138483869577</v>
      </c>
      <c r="AW107">
        <f t="shared" si="39"/>
        <v>0.74693886770006479</v>
      </c>
      <c r="AX107">
        <f t="shared" si="39"/>
        <v>0.36713944344579552</v>
      </c>
      <c r="AY107">
        <f t="shared" si="39"/>
        <v>0.11393982727628149</v>
      </c>
      <c r="AZ107">
        <f t="shared" si="39"/>
        <v>-0.26585959697798778</v>
      </c>
      <c r="BA107">
        <f t="shared" si="39"/>
        <v>-0.51905921314750181</v>
      </c>
      <c r="BB107">
        <f t="shared" si="39"/>
        <v>-0.89885863740177108</v>
      </c>
      <c r="BC107">
        <f t="shared" si="39"/>
        <v>-1.0887583495289057</v>
      </c>
      <c r="BD107">
        <f t="shared" si="39"/>
        <v>-1.1520582535712833</v>
      </c>
      <c r="BE107">
        <f t="shared" si="39"/>
        <v>-1.4052578697407974</v>
      </c>
      <c r="BF107">
        <f t="shared" si="39"/>
        <v>-1.5318576778255526</v>
      </c>
      <c r="BG107">
        <f t="shared" si="39"/>
        <v>-1.7850572939950666</v>
      </c>
      <c r="BH107">
        <f t="shared" si="39"/>
        <v>-2.4180563344188499</v>
      </c>
      <c r="BI107">
        <f t="shared" si="39"/>
        <v>-2.5446561425036052</v>
      </c>
      <c r="BJ107">
        <f t="shared" si="39"/>
        <v>-3.0510553748426315</v>
      </c>
      <c r="BK107">
        <f t="shared" si="38"/>
        <v>-3.1776551829273885</v>
      </c>
      <c r="BL107">
        <f t="shared" si="38"/>
        <v>-3.3042549910121455</v>
      </c>
      <c r="BM107">
        <f t="shared" si="38"/>
        <v>-3.5574546071816577</v>
      </c>
      <c r="BN107">
        <f t="shared" si="38"/>
        <v>-4.4436532637749533</v>
      </c>
      <c r="BO107">
        <f t="shared" si="38"/>
        <v>-4.4942931870088572</v>
      </c>
      <c r="BP107">
        <f t="shared" si="38"/>
        <v>-4.9500524961139796</v>
      </c>
      <c r="BQ107">
        <f t="shared" si="38"/>
        <v>-5.5830515365377629</v>
      </c>
      <c r="BR107">
        <f t="shared" si="38"/>
        <v>-6.2160505769615462</v>
      </c>
      <c r="BS107">
        <v>-5.5070916516869097</v>
      </c>
      <c r="BT107">
        <v>2.3906427899389802</v>
      </c>
      <c r="BU107" s="53">
        <f t="shared" si="27"/>
        <v>-1.2659980808475654E-2</v>
      </c>
      <c r="BV107" s="117">
        <f t="shared" si="28"/>
        <v>9.6089254336330221</v>
      </c>
      <c r="BZ107" t="s">
        <v>12</v>
      </c>
      <c r="CA107">
        <f t="shared" si="29"/>
        <v>2.2194124321774549</v>
      </c>
      <c r="CB107">
        <f t="shared" si="30"/>
        <v>4.2361516666811205</v>
      </c>
      <c r="CC107">
        <f t="shared" si="31"/>
        <v>4.4248701389942102</v>
      </c>
      <c r="CD107">
        <f t="shared" si="32"/>
        <v>2.6430125309038899</v>
      </c>
      <c r="CE107">
        <f t="shared" si="33"/>
        <v>1.127446974696781</v>
      </c>
      <c r="CF107">
        <f t="shared" si="34"/>
        <v>11.014183303373819</v>
      </c>
      <c r="CH107" s="127">
        <v>8.6475969977725793</v>
      </c>
      <c r="CI107" s="127">
        <v>16.505509252717399</v>
      </c>
      <c r="CJ107" s="127">
        <v>17.240821568237699</v>
      </c>
      <c r="CK107" s="127">
        <v>10.2980892131419</v>
      </c>
      <c r="CL107" s="127">
        <v>4.3929226186996999</v>
      </c>
      <c r="CM107" s="127">
        <v>42.915060349430703</v>
      </c>
      <c r="CO107" s="69"/>
    </row>
    <row r="108" spans="1:93" x14ac:dyDescent="0.25">
      <c r="A108" s="47">
        <v>102</v>
      </c>
      <c r="B108">
        <v>999999556</v>
      </c>
      <c r="C108">
        <v>0.75193398037144299</v>
      </c>
      <c r="D108" t="s">
        <v>95</v>
      </c>
      <c r="E108" t="s">
        <v>10</v>
      </c>
      <c r="F108" t="s">
        <v>46</v>
      </c>
      <c r="G108" t="s">
        <v>97</v>
      </c>
      <c r="J108">
        <v>-1.3756432235093601</v>
      </c>
      <c r="K108">
        <v>0.74743790521533704</v>
      </c>
      <c r="L108">
        <v>0.32436111868547801</v>
      </c>
      <c r="M108">
        <v>0.28214911974260398</v>
      </c>
      <c r="N108">
        <v>-0.81233763608959297</v>
      </c>
      <c r="O108">
        <v>0.59415636539833805</v>
      </c>
      <c r="P108">
        <v>0.23987635055718501</v>
      </c>
      <c r="Q108">
        <v>-3.2646119053254998</v>
      </c>
      <c r="R108">
        <v>-2.04748326703981</v>
      </c>
      <c r="S108">
        <v>0.77908186723741701</v>
      </c>
      <c r="T108">
        <v>4.5330133051279304</v>
      </c>
      <c r="U108">
        <v>1.3004127787365101</v>
      </c>
      <c r="V108">
        <v>1.1916203095445199</v>
      </c>
      <c r="W108">
        <v>-2.49203308828104</v>
      </c>
      <c r="X108">
        <v>0.12016931763891101</v>
      </c>
      <c r="Y108">
        <v>-7.2419900221932093E-2</v>
      </c>
      <c r="Z108">
        <v>0.359623737216345</v>
      </c>
      <c r="AA108">
        <v>-0.218396248034368</v>
      </c>
      <c r="AB108">
        <v>-0.188976906598948</v>
      </c>
      <c r="AC108" s="70">
        <v>2.9021251255180101E-2</v>
      </c>
      <c r="AD108">
        <v>0.343834107449277</v>
      </c>
      <c r="AE108">
        <v>0.37705502085308701</v>
      </c>
      <c r="AF108">
        <v>-0.74991037955756501</v>
      </c>
      <c r="AG108">
        <v>5.4864622116563702</v>
      </c>
      <c r="AH108">
        <f t="shared" si="26"/>
        <v>5.1585357346378293</v>
      </c>
      <c r="AI108">
        <f t="shared" si="20"/>
        <v>4.7801590303856658</v>
      </c>
      <c r="AJ108">
        <f t="shared" si="20"/>
        <v>3.8972800537972843</v>
      </c>
      <c r="AK108">
        <f t="shared" si="20"/>
        <v>3.7711544857132298</v>
      </c>
      <c r="AL108">
        <f t="shared" si="20"/>
        <v>3.5189033495451207</v>
      </c>
      <c r="AM108">
        <f t="shared" si="40"/>
        <v>3.2666522133770117</v>
      </c>
      <c r="AN108">
        <f t="shared" si="40"/>
        <v>3.0144010772089027</v>
      </c>
      <c r="AO108">
        <f t="shared" si="40"/>
        <v>2.6360243729567392</v>
      </c>
      <c r="AP108">
        <f t="shared" si="40"/>
        <v>2.5098988048726847</v>
      </c>
      <c r="AQ108">
        <f t="shared" si="40"/>
        <v>2.2576476687045757</v>
      </c>
      <c r="AR108">
        <f t="shared" si="40"/>
        <v>2.0053965325364667</v>
      </c>
      <c r="AS108">
        <f t="shared" si="40"/>
        <v>1.8792709644524122</v>
      </c>
      <c r="AT108">
        <f t="shared" si="40"/>
        <v>1.7531453963683576</v>
      </c>
      <c r="AU108">
        <f t="shared" si="39"/>
        <v>1.374768692116195</v>
      </c>
      <c r="AV108">
        <f t="shared" si="39"/>
        <v>0.99639198786403149</v>
      </c>
      <c r="AW108">
        <f t="shared" si="39"/>
        <v>0.74414085169592248</v>
      </c>
      <c r="AX108">
        <f t="shared" si="39"/>
        <v>0.36576414744375896</v>
      </c>
      <c r="AY108">
        <f t="shared" si="39"/>
        <v>0.11351301127564994</v>
      </c>
      <c r="AZ108">
        <f t="shared" si="39"/>
        <v>-0.26486369297651358</v>
      </c>
      <c r="BA108">
        <f t="shared" si="39"/>
        <v>-0.51711482914462259</v>
      </c>
      <c r="BB108">
        <f t="shared" si="39"/>
        <v>-0.89549153339678611</v>
      </c>
      <c r="BC108">
        <f t="shared" si="39"/>
        <v>-1.0846798855228688</v>
      </c>
      <c r="BD108">
        <f t="shared" si="39"/>
        <v>-1.1477426695648951</v>
      </c>
      <c r="BE108">
        <f t="shared" si="39"/>
        <v>-1.3999938057330041</v>
      </c>
      <c r="BF108">
        <f t="shared" si="39"/>
        <v>-1.5261193738170586</v>
      </c>
      <c r="BG108">
        <f t="shared" si="39"/>
        <v>-1.7783705099851677</v>
      </c>
      <c r="BH108">
        <f t="shared" si="39"/>
        <v>-2.4089983504054402</v>
      </c>
      <c r="BI108">
        <f t="shared" si="39"/>
        <v>-2.5351239184894947</v>
      </c>
      <c r="BJ108">
        <f t="shared" si="39"/>
        <v>-3.0396261908257127</v>
      </c>
      <c r="BK108">
        <f t="shared" si="38"/>
        <v>-3.1657517589097672</v>
      </c>
      <c r="BL108">
        <f t="shared" si="38"/>
        <v>-3.2918773269938217</v>
      </c>
      <c r="BM108">
        <f t="shared" si="38"/>
        <v>-3.5441284631619308</v>
      </c>
      <c r="BN108">
        <f t="shared" si="38"/>
        <v>-4.4270074397503123</v>
      </c>
      <c r="BO108">
        <f t="shared" si="38"/>
        <v>-4.4774576669839341</v>
      </c>
      <c r="BP108">
        <f t="shared" si="38"/>
        <v>-4.9315097120865303</v>
      </c>
      <c r="BQ108">
        <f t="shared" si="38"/>
        <v>-5.5621375525068029</v>
      </c>
      <c r="BR108">
        <f t="shared" si="38"/>
        <v>-6.1927653929270754</v>
      </c>
      <c r="BS108">
        <v>-5.4864622116563702</v>
      </c>
      <c r="BT108">
        <v>0.73225837538110905</v>
      </c>
      <c r="BU108" s="53">
        <f t="shared" si="27"/>
        <v>-1.2612556808405449E-2</v>
      </c>
      <c r="BV108" s="117">
        <f t="shared" si="28"/>
        <v>9.5729306175797362</v>
      </c>
      <c r="BZ108" s="51"/>
      <c r="CA108">
        <f t="shared" si="29"/>
        <v>2.1230811287246971</v>
      </c>
      <c r="CB108">
        <f t="shared" si="30"/>
        <v>7.7976252104534307</v>
      </c>
      <c r="CC108">
        <f t="shared" si="31"/>
        <v>3.79244586701755</v>
      </c>
      <c r="CD108">
        <f t="shared" si="32"/>
        <v>0.57801998525071296</v>
      </c>
      <c r="CE108">
        <f t="shared" si="33"/>
        <v>1.126965400410652</v>
      </c>
      <c r="CF108">
        <f t="shared" si="34"/>
        <v>10.97292442331274</v>
      </c>
      <c r="CH108" s="127">
        <v>8.0446975855095708</v>
      </c>
      <c r="CI108" s="127">
        <v>29.5464623817385</v>
      </c>
      <c r="CJ108" s="127">
        <v>14.370190425976901</v>
      </c>
      <c r="CK108" s="127">
        <v>2.1902111590600701</v>
      </c>
      <c r="CL108" s="127">
        <v>4.2702540722418201</v>
      </c>
      <c r="CM108" s="127">
        <v>41.5781843754731</v>
      </c>
      <c r="CO108" s="69"/>
    </row>
    <row r="109" spans="1:93" x14ac:dyDescent="0.25">
      <c r="A109" s="47">
        <v>103</v>
      </c>
      <c r="B109">
        <v>999999557</v>
      </c>
      <c r="C109">
        <v>0.692096250580851</v>
      </c>
      <c r="D109" t="s">
        <v>95</v>
      </c>
      <c r="E109" t="s">
        <v>40</v>
      </c>
      <c r="F109" t="s">
        <v>46</v>
      </c>
      <c r="G109" t="s">
        <v>97</v>
      </c>
      <c r="J109">
        <v>-0.85294958049882497</v>
      </c>
      <c r="K109">
        <v>1.07318425863891</v>
      </c>
      <c r="L109">
        <v>-8.3587167197103601E-2</v>
      </c>
      <c r="M109">
        <v>-0.10612353803548601</v>
      </c>
      <c r="N109">
        <v>-0.367986003868287</v>
      </c>
      <c r="O109">
        <v>0.49907718956498598</v>
      </c>
      <c r="P109">
        <v>-0.16161515860419801</v>
      </c>
      <c r="Q109">
        <v>-3.0805710368845101</v>
      </c>
      <c r="R109">
        <v>-1.8161361991159</v>
      </c>
      <c r="S109">
        <v>0.17043266716137001</v>
      </c>
      <c r="T109">
        <v>4.7262745688390204</v>
      </c>
      <c r="U109">
        <v>0.92358948699010501</v>
      </c>
      <c r="V109">
        <v>1.1412029506988901</v>
      </c>
      <c r="W109">
        <v>-2.0647924376889399</v>
      </c>
      <c r="X109">
        <v>0.45054451128609402</v>
      </c>
      <c r="Y109">
        <v>-1.0324768509772499</v>
      </c>
      <c r="Z109">
        <v>0.30343792278849901</v>
      </c>
      <c r="AA109">
        <v>0.363522784890489</v>
      </c>
      <c r="AB109">
        <v>-8.5028367987837097E-2</v>
      </c>
      <c r="AC109" s="70">
        <v>-0.41110616316654802</v>
      </c>
      <c r="AD109">
        <v>0.64057442474180903</v>
      </c>
      <c r="AE109">
        <v>0.16372962898239901</v>
      </c>
      <c r="AF109">
        <v>-0.39319789055764498</v>
      </c>
      <c r="AG109">
        <v>4.5112012982933303</v>
      </c>
      <c r="AH109">
        <f t="shared" si="26"/>
        <v>4.2415662781654531</v>
      </c>
      <c r="AI109">
        <f t="shared" si="26"/>
        <v>3.9304489472486717</v>
      </c>
      <c r="AJ109">
        <f t="shared" si="26"/>
        <v>3.2045085084428484</v>
      </c>
      <c r="AK109">
        <f t="shared" si="26"/>
        <v>3.1008027314705879</v>
      </c>
      <c r="AL109">
        <f t="shared" si="26"/>
        <v>2.893391177526067</v>
      </c>
      <c r="AM109">
        <f t="shared" si="40"/>
        <v>2.6859796235815461</v>
      </c>
      <c r="AN109">
        <f t="shared" si="40"/>
        <v>2.4785680696370251</v>
      </c>
      <c r="AO109">
        <f t="shared" si="40"/>
        <v>2.1674507387202437</v>
      </c>
      <c r="AP109">
        <f t="shared" si="40"/>
        <v>2.0637449617479833</v>
      </c>
      <c r="AQ109">
        <f t="shared" si="40"/>
        <v>1.8563334078034623</v>
      </c>
      <c r="AR109">
        <f t="shared" si="40"/>
        <v>1.6489218538589414</v>
      </c>
      <c r="AS109">
        <f t="shared" si="40"/>
        <v>1.5452160768866809</v>
      </c>
      <c r="AT109">
        <f t="shared" si="40"/>
        <v>1.4415102999144205</v>
      </c>
      <c r="AU109">
        <f t="shared" si="39"/>
        <v>1.1303929689976391</v>
      </c>
      <c r="AV109">
        <f t="shared" si="39"/>
        <v>0.81927563808085768</v>
      </c>
      <c r="AW109">
        <f t="shared" si="39"/>
        <v>0.61186408413633675</v>
      </c>
      <c r="AX109">
        <f t="shared" si="39"/>
        <v>0.30074675321955535</v>
      </c>
      <c r="AY109">
        <f t="shared" si="39"/>
        <v>9.3335199275034419E-2</v>
      </c>
      <c r="AZ109">
        <f t="shared" si="39"/>
        <v>-0.21778213164174698</v>
      </c>
      <c r="BA109">
        <f t="shared" si="39"/>
        <v>-0.42519368558626791</v>
      </c>
      <c r="BB109">
        <f t="shared" si="39"/>
        <v>-0.73631101650304931</v>
      </c>
      <c r="BC109">
        <f t="shared" si="39"/>
        <v>-0.8918696819614409</v>
      </c>
      <c r="BD109">
        <f t="shared" si="39"/>
        <v>-0.94372257044757024</v>
      </c>
      <c r="BE109">
        <f t="shared" si="39"/>
        <v>-1.1511341243920912</v>
      </c>
      <c r="BF109">
        <f t="shared" si="39"/>
        <v>-1.2548399013643516</v>
      </c>
      <c r="BG109">
        <f t="shared" si="39"/>
        <v>-1.4622514553088726</v>
      </c>
      <c r="BH109">
        <f t="shared" si="39"/>
        <v>-1.9807803401701749</v>
      </c>
      <c r="BI109">
        <f t="shared" si="39"/>
        <v>-2.0844861171424354</v>
      </c>
      <c r="BJ109">
        <f t="shared" si="39"/>
        <v>-2.4993092250314772</v>
      </c>
      <c r="BK109">
        <f t="shared" si="38"/>
        <v>-2.6030150020037377</v>
      </c>
      <c r="BL109">
        <f t="shared" si="38"/>
        <v>-2.7067207789759982</v>
      </c>
      <c r="BM109">
        <f t="shared" si="38"/>
        <v>-2.9141323329205191</v>
      </c>
      <c r="BN109">
        <f t="shared" si="38"/>
        <v>-3.6400727717263424</v>
      </c>
      <c r="BO109">
        <f t="shared" si="38"/>
        <v>-3.6815550825152465</v>
      </c>
      <c r="BP109">
        <f t="shared" si="38"/>
        <v>-4.0548958796153842</v>
      </c>
      <c r="BQ109">
        <f t="shared" si="38"/>
        <v>-4.5734247644766866</v>
      </c>
      <c r="BR109">
        <f t="shared" si="38"/>
        <v>-5.0919536493379889</v>
      </c>
      <c r="BS109">
        <v>-4.5112012982933303</v>
      </c>
      <c r="BT109">
        <v>3.4793531617148701</v>
      </c>
      <c r="BU109" s="53">
        <f t="shared" si="27"/>
        <v>-1.0370577697226047E-2</v>
      </c>
      <c r="BV109" s="117">
        <f t="shared" si="28"/>
        <v>7.8712684721945694</v>
      </c>
      <c r="CA109">
        <f t="shared" si="29"/>
        <v>1.9261338391377349</v>
      </c>
      <c r="CB109">
        <f t="shared" si="30"/>
        <v>7.8068456057235309</v>
      </c>
      <c r="CC109">
        <f t="shared" si="31"/>
        <v>3.20599538838783</v>
      </c>
      <c r="CD109">
        <f t="shared" si="32"/>
        <v>1.4830213622633439</v>
      </c>
      <c r="CE109">
        <f t="shared" si="33"/>
        <v>1.0516805879083571</v>
      </c>
      <c r="CF109">
        <f t="shared" si="34"/>
        <v>9.0224025965866606</v>
      </c>
      <c r="CH109" s="127">
        <v>7.8630290556200402</v>
      </c>
      <c r="CI109" s="127">
        <v>31.869775912365402</v>
      </c>
      <c r="CJ109" s="127">
        <v>13.0877898403792</v>
      </c>
      <c r="CK109" s="127">
        <v>6.0541172293624896</v>
      </c>
      <c r="CL109" s="127">
        <v>4.29326085857923</v>
      </c>
      <c r="CM109" s="127">
        <v>36.832027103693697</v>
      </c>
      <c r="CO109" s="69"/>
    </row>
    <row r="110" spans="1:93" x14ac:dyDescent="0.25">
      <c r="A110" s="47">
        <v>104</v>
      </c>
      <c r="B110">
        <v>999999558</v>
      </c>
      <c r="C110">
        <v>0.64439733194790305</v>
      </c>
      <c r="D110" t="s">
        <v>95</v>
      </c>
      <c r="E110" t="s">
        <v>10</v>
      </c>
      <c r="F110" t="s">
        <v>46</v>
      </c>
      <c r="G110" t="s">
        <v>97</v>
      </c>
      <c r="J110">
        <v>-0.195367596376508</v>
      </c>
      <c r="K110">
        <v>-0.442309724174829</v>
      </c>
      <c r="L110">
        <v>-1.8099204411474701</v>
      </c>
      <c r="M110">
        <v>1.3250122100352399</v>
      </c>
      <c r="N110">
        <v>0.31172098011410398</v>
      </c>
      <c r="O110">
        <v>0.48123196943097002</v>
      </c>
      <c r="P110">
        <v>0.32963260211850998</v>
      </c>
      <c r="Q110">
        <v>-2.4594678348760399</v>
      </c>
      <c r="R110">
        <v>-0.39472887615569902</v>
      </c>
      <c r="S110">
        <v>0.92256971653856101</v>
      </c>
      <c r="T110">
        <v>1.93162699449324</v>
      </c>
      <c r="U110">
        <v>1.2030019397121099</v>
      </c>
      <c r="V110">
        <v>0.95944024156676599</v>
      </c>
      <c r="W110">
        <v>-2.1624421812788301</v>
      </c>
      <c r="X110">
        <v>0.34230434603909299</v>
      </c>
      <c r="Y110">
        <v>-0.35940529047117997</v>
      </c>
      <c r="Z110">
        <v>-0.24239378010969001</v>
      </c>
      <c r="AA110">
        <v>0.26451156285761401</v>
      </c>
      <c r="AB110">
        <v>-5.0168383158300999E-3</v>
      </c>
      <c r="AC110" s="70">
        <v>-7.3609989579611207E-2</v>
      </c>
      <c r="AD110">
        <v>-0.17148589401324199</v>
      </c>
      <c r="AE110">
        <v>-0.42911418195704898</v>
      </c>
      <c r="AF110">
        <v>0.67421006554991703</v>
      </c>
      <c r="AG110">
        <v>4.8881705746717703</v>
      </c>
      <c r="AH110">
        <f t="shared" si="26"/>
        <v>4.5960040575649508</v>
      </c>
      <c r="AI110">
        <f t="shared" si="26"/>
        <v>4.258888845518622</v>
      </c>
      <c r="AJ110">
        <f t="shared" si="26"/>
        <v>3.4722866840771882</v>
      </c>
      <c r="AK110">
        <f t="shared" si="26"/>
        <v>3.359914946728412</v>
      </c>
      <c r="AL110">
        <f t="shared" si="26"/>
        <v>3.1351714720308586</v>
      </c>
      <c r="AM110">
        <f t="shared" si="40"/>
        <v>2.910427997333306</v>
      </c>
      <c r="AN110">
        <f t="shared" si="40"/>
        <v>2.6856845226357535</v>
      </c>
      <c r="AO110">
        <f t="shared" si="40"/>
        <v>2.3485693105894248</v>
      </c>
      <c r="AP110">
        <f t="shared" si="40"/>
        <v>2.2361975732406485</v>
      </c>
      <c r="AQ110">
        <f t="shared" si="40"/>
        <v>2.011454098543096</v>
      </c>
      <c r="AR110">
        <f t="shared" si="40"/>
        <v>1.7867106238455435</v>
      </c>
      <c r="AS110">
        <f t="shared" si="40"/>
        <v>1.6743388864967663</v>
      </c>
      <c r="AT110">
        <f t="shared" si="40"/>
        <v>1.5619671491479901</v>
      </c>
      <c r="AU110">
        <f t="shared" si="39"/>
        <v>1.2248519371016613</v>
      </c>
      <c r="AV110">
        <f t="shared" si="39"/>
        <v>0.88773672505533252</v>
      </c>
      <c r="AW110">
        <f t="shared" si="39"/>
        <v>0.66299325035778001</v>
      </c>
      <c r="AX110">
        <f t="shared" si="39"/>
        <v>0.32587803831145123</v>
      </c>
      <c r="AY110">
        <f t="shared" si="39"/>
        <v>0.10113456361389872</v>
      </c>
      <c r="AZ110">
        <f t="shared" si="39"/>
        <v>-0.23598064843243094</v>
      </c>
      <c r="BA110">
        <f t="shared" si="39"/>
        <v>-0.46072412312998345</v>
      </c>
      <c r="BB110">
        <f t="shared" si="39"/>
        <v>-0.79783933517631311</v>
      </c>
      <c r="BC110">
        <f t="shared" si="39"/>
        <v>-0.96639694119947706</v>
      </c>
      <c r="BD110">
        <f t="shared" si="39"/>
        <v>-1.0225828098738656</v>
      </c>
      <c r="BE110">
        <f t="shared" si="39"/>
        <v>-1.2473262845714181</v>
      </c>
      <c r="BF110">
        <f t="shared" si="39"/>
        <v>-1.3596980219201935</v>
      </c>
      <c r="BG110">
        <f t="shared" si="39"/>
        <v>-1.584441496617746</v>
      </c>
      <c r="BH110">
        <f t="shared" si="39"/>
        <v>-2.1463001833616282</v>
      </c>
      <c r="BI110">
        <f t="shared" si="39"/>
        <v>-2.2586719207104053</v>
      </c>
      <c r="BJ110">
        <f t="shared" si="39"/>
        <v>-2.7081588701055104</v>
      </c>
      <c r="BK110">
        <f t="shared" si="38"/>
        <v>-2.8205306074542857</v>
      </c>
      <c r="BL110">
        <f t="shared" si="38"/>
        <v>-2.9329023448030629</v>
      </c>
      <c r="BM110">
        <f t="shared" si="38"/>
        <v>-3.1576458195006154</v>
      </c>
      <c r="BN110">
        <f t="shared" si="38"/>
        <v>-3.9442479809420501</v>
      </c>
      <c r="BO110">
        <f t="shared" si="38"/>
        <v>-3.9891966758815602</v>
      </c>
      <c r="BP110">
        <f t="shared" si="38"/>
        <v>-4.3937349303371551</v>
      </c>
      <c r="BQ110">
        <f t="shared" si="38"/>
        <v>-4.9555936170810355</v>
      </c>
      <c r="BR110">
        <f t="shared" si="38"/>
        <v>-5.5174523038249177</v>
      </c>
      <c r="BS110">
        <v>-4.8881705746717703</v>
      </c>
      <c r="BT110">
        <v>0.47321675054198498</v>
      </c>
      <c r="BU110" s="53">
        <f t="shared" si="27"/>
        <v>-1.1237173734877632E-2</v>
      </c>
      <c r="BV110" s="117">
        <f t="shared" si="28"/>
        <v>8.5290148647721225</v>
      </c>
      <c r="CA110">
        <f t="shared" si="29"/>
        <v>3.13493265118271</v>
      </c>
      <c r="CB110">
        <f t="shared" si="30"/>
        <v>4.3910948293692798</v>
      </c>
      <c r="CC110">
        <f t="shared" si="31"/>
        <v>3.36544412099094</v>
      </c>
      <c r="CD110">
        <f t="shared" si="32"/>
        <v>0.70170963651027296</v>
      </c>
      <c r="CE110">
        <f t="shared" si="33"/>
        <v>1.103324247506966</v>
      </c>
      <c r="CF110">
        <f t="shared" si="34"/>
        <v>9.7763411493435406</v>
      </c>
      <c r="CH110" s="127">
        <v>13.9498689334429</v>
      </c>
      <c r="CI110" s="127">
        <v>19.5395576746795</v>
      </c>
      <c r="CJ110" s="127">
        <v>14.9756022263948</v>
      </c>
      <c r="CK110" s="127">
        <v>3.1224777524197198</v>
      </c>
      <c r="CL110" s="127">
        <v>4.9095882930707004</v>
      </c>
      <c r="CM110" s="127">
        <v>43.502905119992299</v>
      </c>
      <c r="CO110" s="69"/>
    </row>
    <row r="111" spans="1:93" x14ac:dyDescent="0.25">
      <c r="A111" s="47">
        <v>105</v>
      </c>
      <c r="B111">
        <v>999999559</v>
      </c>
      <c r="C111">
        <v>0.80437843035883505</v>
      </c>
      <c r="D111" t="s">
        <v>95</v>
      </c>
      <c r="E111" t="s">
        <v>11</v>
      </c>
      <c r="F111" t="s">
        <v>46</v>
      </c>
      <c r="G111" t="s">
        <v>97</v>
      </c>
      <c r="J111">
        <v>0.95996852501636998</v>
      </c>
      <c r="K111">
        <v>-0.54758636487825696</v>
      </c>
      <c r="L111">
        <v>2.32584343429397</v>
      </c>
      <c r="M111">
        <v>-2.47225447570088</v>
      </c>
      <c r="N111">
        <v>-1.3296063913427301</v>
      </c>
      <c r="O111">
        <v>0.86227468933097196</v>
      </c>
      <c r="P111">
        <v>0.201360583280636</v>
      </c>
      <c r="Q111">
        <v>-1.1990083868261501</v>
      </c>
      <c r="R111">
        <v>-1.0094196418733199</v>
      </c>
      <c r="S111">
        <v>1.0129963429964799</v>
      </c>
      <c r="T111">
        <v>1.1954316857029801</v>
      </c>
      <c r="U111">
        <v>-0.58104781926926696</v>
      </c>
      <c r="V111">
        <v>-0.40220101041577899</v>
      </c>
      <c r="W111">
        <v>0.98324882968503902</v>
      </c>
      <c r="X111">
        <v>-0.48344751978274603</v>
      </c>
      <c r="Y111">
        <v>1.81780276498422E-2</v>
      </c>
      <c r="Z111">
        <v>-0.58629037340548396</v>
      </c>
      <c r="AA111">
        <v>5.4177009495308702E-2</v>
      </c>
      <c r="AB111">
        <v>0.99738285604309296</v>
      </c>
      <c r="AC111" s="70">
        <v>1.6060741525165301</v>
      </c>
      <c r="AD111">
        <v>-0.73193082893475403</v>
      </c>
      <c r="AE111">
        <v>-0.15533723428439</v>
      </c>
      <c r="AF111">
        <v>-0.71880608929737699</v>
      </c>
      <c r="AG111">
        <v>8.4692962308572195</v>
      </c>
      <c r="AH111">
        <f t="shared" si="26"/>
        <v>7.9630854216565572</v>
      </c>
      <c r="AI111">
        <f t="shared" si="26"/>
        <v>7.3789960264250247</v>
      </c>
      <c r="AJ111">
        <f t="shared" si="26"/>
        <v>6.0161207708847826</v>
      </c>
      <c r="AK111">
        <f t="shared" si="26"/>
        <v>5.8214243058076054</v>
      </c>
      <c r="AL111">
        <f t="shared" si="26"/>
        <v>5.432031375653251</v>
      </c>
      <c r="AM111">
        <f t="shared" si="40"/>
        <v>5.0426384454988948</v>
      </c>
      <c r="AN111">
        <f t="shared" si="40"/>
        <v>4.6532455153445405</v>
      </c>
      <c r="AO111">
        <f t="shared" si="40"/>
        <v>4.0691561201130089</v>
      </c>
      <c r="AP111">
        <f t="shared" si="40"/>
        <v>3.8744596550358299</v>
      </c>
      <c r="AQ111">
        <f t="shared" si="40"/>
        <v>3.4850667248814755</v>
      </c>
      <c r="AR111">
        <f t="shared" si="40"/>
        <v>3.0956737947271211</v>
      </c>
      <c r="AS111">
        <f t="shared" si="40"/>
        <v>2.9009773296499439</v>
      </c>
      <c r="AT111">
        <f t="shared" si="40"/>
        <v>2.7062808645727667</v>
      </c>
      <c r="AU111">
        <f t="shared" si="39"/>
        <v>2.1221914693412334</v>
      </c>
      <c r="AV111">
        <f t="shared" si="39"/>
        <v>1.5381020741097018</v>
      </c>
      <c r="AW111">
        <f t="shared" si="39"/>
        <v>1.1487091439553456</v>
      </c>
      <c r="AX111">
        <f t="shared" si="39"/>
        <v>0.56461974872381404</v>
      </c>
      <c r="AY111">
        <f t="shared" si="39"/>
        <v>0.17522681856945965</v>
      </c>
      <c r="AZ111">
        <f t="shared" si="39"/>
        <v>-0.40886257666207371</v>
      </c>
      <c r="BA111">
        <f t="shared" si="39"/>
        <v>-0.7982555068164281</v>
      </c>
      <c r="BB111">
        <f t="shared" si="39"/>
        <v>-1.3823449020479615</v>
      </c>
      <c r="BC111">
        <f t="shared" si="39"/>
        <v>-1.6743895996637264</v>
      </c>
      <c r="BD111">
        <f t="shared" si="39"/>
        <v>-1.7717378322023158</v>
      </c>
      <c r="BE111">
        <f t="shared" si="39"/>
        <v>-2.1611307623566702</v>
      </c>
      <c r="BF111">
        <f t="shared" si="39"/>
        <v>-2.3558272274338492</v>
      </c>
      <c r="BG111">
        <f t="shared" si="39"/>
        <v>-2.7452201575882036</v>
      </c>
      <c r="BH111">
        <f t="shared" si="39"/>
        <v>-3.7187024829740913</v>
      </c>
      <c r="BI111">
        <f t="shared" si="39"/>
        <v>-3.9133989480512668</v>
      </c>
      <c r="BJ111">
        <f t="shared" si="39"/>
        <v>-4.6921848083599791</v>
      </c>
      <c r="BK111">
        <f t="shared" si="38"/>
        <v>-4.8868812734371545</v>
      </c>
      <c r="BL111">
        <f t="shared" si="38"/>
        <v>-5.0815777385143335</v>
      </c>
      <c r="BM111">
        <f t="shared" si="38"/>
        <v>-5.4709706686686879</v>
      </c>
      <c r="BN111">
        <f t="shared" si="38"/>
        <v>-6.83384592420893</v>
      </c>
      <c r="BO111">
        <f t="shared" si="38"/>
        <v>-6.9117245102398002</v>
      </c>
      <c r="BP111">
        <f t="shared" si="38"/>
        <v>-7.6126317845176388</v>
      </c>
      <c r="BQ111">
        <f t="shared" si="38"/>
        <v>-8.5861141099035265</v>
      </c>
      <c r="BR111">
        <f t="shared" si="38"/>
        <v>-9.5595964352894143</v>
      </c>
      <c r="BS111">
        <v>-8.4692962308572195</v>
      </c>
      <c r="BT111">
        <v>3.4165597943243</v>
      </c>
      <c r="BU111" s="53">
        <f t="shared" si="27"/>
        <v>-1.9469646507717746E-2</v>
      </c>
      <c r="BV111" s="117">
        <f t="shared" si="28"/>
        <v>14.777461699357769</v>
      </c>
      <c r="CA111">
        <f t="shared" si="29"/>
        <v>4.7980979099948495</v>
      </c>
      <c r="CB111">
        <f t="shared" si="30"/>
        <v>2.3944400725291302</v>
      </c>
      <c r="CC111">
        <f t="shared" si="31"/>
        <v>1.564296648954306</v>
      </c>
      <c r="CD111">
        <f t="shared" si="32"/>
        <v>1.5836732294485769</v>
      </c>
      <c r="CE111">
        <f t="shared" si="33"/>
        <v>2.338004981451284</v>
      </c>
      <c r="CF111">
        <f t="shared" si="34"/>
        <v>16.938592461714439</v>
      </c>
      <c r="CH111" s="127">
        <v>16.200428302261599</v>
      </c>
      <c r="CI111" s="127">
        <v>8.0846525949930008</v>
      </c>
      <c r="CJ111" s="127">
        <v>5.2817337578839796</v>
      </c>
      <c r="CK111" s="127">
        <v>5.3471573713510097</v>
      </c>
      <c r="CL111" s="127">
        <v>7.8941036183175202</v>
      </c>
      <c r="CM111" s="127">
        <v>57.191924355192803</v>
      </c>
      <c r="CO111" s="69"/>
    </row>
    <row r="112" spans="1:93" x14ac:dyDescent="0.25">
      <c r="A112" s="47">
        <v>106</v>
      </c>
      <c r="B112">
        <v>999999560</v>
      </c>
      <c r="C112">
        <v>0.682251681185153</v>
      </c>
      <c r="D112" t="s">
        <v>88</v>
      </c>
      <c r="E112" t="s">
        <v>40</v>
      </c>
      <c r="F112" t="s">
        <v>42</v>
      </c>
      <c r="G112" t="s">
        <v>97</v>
      </c>
      <c r="J112">
        <v>-3.0470698108593802E-2</v>
      </c>
      <c r="K112">
        <v>-2.0699995031907199</v>
      </c>
      <c r="L112">
        <v>-0.48399700021782299</v>
      </c>
      <c r="M112">
        <v>1.57742698016508</v>
      </c>
      <c r="N112">
        <v>-1.5545822528406501</v>
      </c>
      <c r="O112">
        <v>1.62495187938352</v>
      </c>
      <c r="P112">
        <v>0.93667059480923298</v>
      </c>
      <c r="Q112">
        <v>-0.61012107296123996</v>
      </c>
      <c r="R112">
        <v>0.66076481231071904</v>
      </c>
      <c r="S112">
        <v>-0.52160029908803596</v>
      </c>
      <c r="T112">
        <v>0.47095655973855999</v>
      </c>
      <c r="U112">
        <v>-0.123828686576198</v>
      </c>
      <c r="V112">
        <v>-0.64288981337240503</v>
      </c>
      <c r="W112">
        <v>0.76671849994859598</v>
      </c>
      <c r="X112">
        <v>0.20739056076553</v>
      </c>
      <c r="Y112">
        <v>1.47283545480496</v>
      </c>
      <c r="Z112">
        <v>-1.11779644016144</v>
      </c>
      <c r="AA112">
        <v>-0.69453941543581099</v>
      </c>
      <c r="AB112">
        <v>0.13210984002673001</v>
      </c>
      <c r="AC112" s="70">
        <v>0.185972348833947</v>
      </c>
      <c r="AD112">
        <v>0.37720884815365302</v>
      </c>
      <c r="AE112">
        <v>-0.16708977847189699</v>
      </c>
      <c r="AF112">
        <v>-0.39609141851570201</v>
      </c>
      <c r="AG112">
        <v>8.2221955268259102</v>
      </c>
      <c r="AH112">
        <f t="shared" si="26"/>
        <v>7.7307539551075806</v>
      </c>
      <c r="AI112">
        <f t="shared" si="26"/>
        <v>7.1637059877402764</v>
      </c>
      <c r="AJ112">
        <f t="shared" si="26"/>
        <v>5.8405940638832341</v>
      </c>
      <c r="AK112">
        <f t="shared" si="26"/>
        <v>5.6515780747607991</v>
      </c>
      <c r="AL112">
        <f t="shared" si="26"/>
        <v>5.2735460965159291</v>
      </c>
      <c r="AM112">
        <f t="shared" si="40"/>
        <v>4.8955141182710591</v>
      </c>
      <c r="AN112">
        <f t="shared" si="40"/>
        <v>4.5174821400261909</v>
      </c>
      <c r="AO112">
        <f t="shared" si="40"/>
        <v>3.9504341726588859</v>
      </c>
      <c r="AP112">
        <f t="shared" si="40"/>
        <v>3.7614181835364509</v>
      </c>
      <c r="AQ112">
        <f t="shared" si="40"/>
        <v>3.3833862052915826</v>
      </c>
      <c r="AR112">
        <f t="shared" si="40"/>
        <v>3.0053542270467126</v>
      </c>
      <c r="AS112">
        <f t="shared" si="40"/>
        <v>2.8163382379242776</v>
      </c>
      <c r="AT112">
        <f t="shared" si="40"/>
        <v>2.6273222488018426</v>
      </c>
      <c r="AU112">
        <f t="shared" si="39"/>
        <v>2.0602742814345394</v>
      </c>
      <c r="AV112">
        <f t="shared" si="39"/>
        <v>1.4932263140672344</v>
      </c>
      <c r="AW112">
        <f t="shared" si="39"/>
        <v>1.1151943358223662</v>
      </c>
      <c r="AX112">
        <f t="shared" si="39"/>
        <v>0.54814636845506115</v>
      </c>
      <c r="AY112">
        <f t="shared" si="39"/>
        <v>0.17011439021019292</v>
      </c>
      <c r="AZ112">
        <f t="shared" si="39"/>
        <v>-0.39693357715711208</v>
      </c>
      <c r="BA112">
        <f t="shared" si="39"/>
        <v>-0.77496555540198209</v>
      </c>
      <c r="BB112">
        <f t="shared" si="39"/>
        <v>-1.3420135227692853</v>
      </c>
      <c r="BC112">
        <f t="shared" si="39"/>
        <v>-1.6255375064529378</v>
      </c>
      <c r="BD112">
        <f t="shared" si="39"/>
        <v>-1.7200455010141553</v>
      </c>
      <c r="BE112">
        <f t="shared" si="39"/>
        <v>-2.0980774792590253</v>
      </c>
      <c r="BF112">
        <f t="shared" si="39"/>
        <v>-2.2870934683814603</v>
      </c>
      <c r="BG112">
        <f t="shared" si="39"/>
        <v>-2.6651254466263268</v>
      </c>
      <c r="BH112">
        <f t="shared" si="39"/>
        <v>-3.6102053922385018</v>
      </c>
      <c r="BI112">
        <f t="shared" si="39"/>
        <v>-3.7992213813609368</v>
      </c>
      <c r="BJ112">
        <f t="shared" ref="BJ112:BR127" si="41">BJ$5*$BU112 + $BV112</f>
        <v>-4.5552853378506768</v>
      </c>
      <c r="BK112">
        <f t="shared" si="41"/>
        <v>-4.7443013269731118</v>
      </c>
      <c r="BL112">
        <f t="shared" si="41"/>
        <v>-4.9333173160955432</v>
      </c>
      <c r="BM112">
        <f t="shared" si="41"/>
        <v>-5.3113492943404133</v>
      </c>
      <c r="BN112">
        <f t="shared" si="41"/>
        <v>-6.6344612181974583</v>
      </c>
      <c r="BO112">
        <f t="shared" si="41"/>
        <v>-6.7100676138464301</v>
      </c>
      <c r="BP112">
        <f t="shared" si="41"/>
        <v>-7.3905251746871947</v>
      </c>
      <c r="BQ112">
        <f t="shared" si="41"/>
        <v>-8.3356051202993697</v>
      </c>
      <c r="BR112">
        <f t="shared" si="41"/>
        <v>-9.2806850659115447</v>
      </c>
      <c r="BS112">
        <v>-8.2221955268259102</v>
      </c>
      <c r="BT112">
        <v>4.8528620955975104</v>
      </c>
      <c r="BU112" s="53">
        <f t="shared" si="27"/>
        <v>-1.890159891224347E-2</v>
      </c>
      <c r="BV112" s="117">
        <f t="shared" si="28"/>
        <v>14.346313574392795</v>
      </c>
      <c r="CA112">
        <f t="shared" si="29"/>
        <v>3.6949513825742399</v>
      </c>
      <c r="CB112">
        <f t="shared" si="30"/>
        <v>1.2708858852719591</v>
      </c>
      <c r="CC112">
        <f t="shared" si="31"/>
        <v>1.4096083133210011</v>
      </c>
      <c r="CD112">
        <f t="shared" si="32"/>
        <v>2.5906318949663998</v>
      </c>
      <c r="CE112">
        <f t="shared" si="33"/>
        <v>0.77330026666935503</v>
      </c>
      <c r="CF112">
        <f t="shared" si="34"/>
        <v>16.44439105365182</v>
      </c>
      <c r="CH112" s="127">
        <v>14.111610178419101</v>
      </c>
      <c r="CI112" s="127">
        <v>4.8537164193262896</v>
      </c>
      <c r="CJ112" s="127">
        <v>5.3835195547245203</v>
      </c>
      <c r="CK112" s="127">
        <v>9.8940374668950106</v>
      </c>
      <c r="CL112" s="127">
        <v>2.9533573744894102</v>
      </c>
      <c r="CM112" s="127">
        <v>62.803759006145597</v>
      </c>
      <c r="CO112" s="69"/>
    </row>
    <row r="113" spans="1:93" x14ac:dyDescent="0.25">
      <c r="A113" s="47">
        <v>107</v>
      </c>
      <c r="B113">
        <v>999999562</v>
      </c>
      <c r="C113">
        <v>0.74206760915229497</v>
      </c>
      <c r="D113" t="s">
        <v>88</v>
      </c>
      <c r="E113" t="s">
        <v>10</v>
      </c>
      <c r="F113" t="s">
        <v>42</v>
      </c>
      <c r="G113" t="s">
        <v>97</v>
      </c>
      <c r="J113">
        <v>1.7876613544725499</v>
      </c>
      <c r="K113">
        <v>0.67027137208739995</v>
      </c>
      <c r="L113">
        <v>1.8695202497771199</v>
      </c>
      <c r="M113">
        <v>-2.6299847063430399</v>
      </c>
      <c r="N113">
        <v>0.308680112158848</v>
      </c>
      <c r="O113">
        <v>-0.65307109825726295</v>
      </c>
      <c r="P113">
        <v>-1.35307728389559</v>
      </c>
      <c r="Q113">
        <v>-2.3034207057387799</v>
      </c>
      <c r="R113">
        <v>-1.4832631088366499</v>
      </c>
      <c r="S113">
        <v>9.7933774964666501E-2</v>
      </c>
      <c r="T113">
        <v>3.6887500396108099</v>
      </c>
      <c r="U113">
        <v>0.39536718705398499</v>
      </c>
      <c r="V113">
        <v>0.76091766643203995</v>
      </c>
      <c r="W113">
        <v>-1.1562848534860199</v>
      </c>
      <c r="X113">
        <v>0.26801259412129202</v>
      </c>
      <c r="Y113">
        <v>0.54337039532765397</v>
      </c>
      <c r="Z113">
        <v>-0.78150048776119396</v>
      </c>
      <c r="AA113">
        <v>1.0236607892313401</v>
      </c>
      <c r="AB113">
        <v>-1.0535432909190701</v>
      </c>
      <c r="AC113" s="70">
        <v>0.69485893872615601</v>
      </c>
      <c r="AD113">
        <v>0.18077340648524601</v>
      </c>
      <c r="AE113">
        <v>-3.0580358025663099E-2</v>
      </c>
      <c r="AF113">
        <v>-0.84505198718572305</v>
      </c>
      <c r="AG113">
        <v>3.9203764132475798</v>
      </c>
      <c r="AH113">
        <f t="shared" si="26"/>
        <v>3.6860550644097936</v>
      </c>
      <c r="AI113">
        <f t="shared" si="26"/>
        <v>3.4156842772892708</v>
      </c>
      <c r="AJ113">
        <f t="shared" si="26"/>
        <v>2.7848191073413844</v>
      </c>
      <c r="AK113">
        <f t="shared" si="26"/>
        <v>2.694695511634543</v>
      </c>
      <c r="AL113">
        <f t="shared" si="26"/>
        <v>2.5144483202208612</v>
      </c>
      <c r="AM113">
        <f t="shared" si="40"/>
        <v>2.3342011288071793</v>
      </c>
      <c r="AN113">
        <f t="shared" si="40"/>
        <v>2.1539539373934975</v>
      </c>
      <c r="AO113">
        <f t="shared" si="40"/>
        <v>1.8835831502729752</v>
      </c>
      <c r="AP113">
        <f t="shared" si="40"/>
        <v>1.7934595545661338</v>
      </c>
      <c r="AQ113">
        <f t="shared" si="40"/>
        <v>1.613212363152452</v>
      </c>
      <c r="AR113">
        <f t="shared" si="40"/>
        <v>1.4329651717387701</v>
      </c>
      <c r="AS113">
        <f t="shared" si="40"/>
        <v>1.3428415760319297</v>
      </c>
      <c r="AT113">
        <f t="shared" si="40"/>
        <v>1.2527179803250883</v>
      </c>
      <c r="AU113">
        <f t="shared" ref="AU113:BJ128" si="42">AU$5*$BU113 + $BV113</f>
        <v>0.98234719320456598</v>
      </c>
      <c r="AV113">
        <f t="shared" si="42"/>
        <v>0.71197640608404367</v>
      </c>
      <c r="AW113">
        <f t="shared" si="42"/>
        <v>0.53172921467036183</v>
      </c>
      <c r="AX113">
        <f t="shared" si="42"/>
        <v>0.26135842754983862</v>
      </c>
      <c r="AY113">
        <f t="shared" si="42"/>
        <v>8.1111236136156784E-2</v>
      </c>
      <c r="AZ113">
        <f t="shared" si="42"/>
        <v>-0.18925955098436553</v>
      </c>
      <c r="BA113">
        <f t="shared" si="42"/>
        <v>-0.36950674239804737</v>
      </c>
      <c r="BB113">
        <f t="shared" si="42"/>
        <v>-0.63987752951857058</v>
      </c>
      <c r="BC113">
        <f t="shared" si="42"/>
        <v>-0.77506292307883218</v>
      </c>
      <c r="BD113">
        <f t="shared" si="42"/>
        <v>-0.82012472093225242</v>
      </c>
      <c r="BE113">
        <f t="shared" si="42"/>
        <v>-1.0003719123459343</v>
      </c>
      <c r="BF113">
        <f t="shared" si="42"/>
        <v>-1.0904955080527747</v>
      </c>
      <c r="BG113">
        <f t="shared" si="42"/>
        <v>-1.2707426994664566</v>
      </c>
      <c r="BH113">
        <f t="shared" si="42"/>
        <v>-1.7213606780006607</v>
      </c>
      <c r="BI113">
        <f t="shared" si="42"/>
        <v>-1.811484273707503</v>
      </c>
      <c r="BJ113">
        <f t="shared" si="42"/>
        <v>-2.1719786565348667</v>
      </c>
      <c r="BK113">
        <f t="shared" si="41"/>
        <v>-2.2621022522417071</v>
      </c>
      <c r="BL113">
        <f t="shared" si="41"/>
        <v>-2.3522258479485476</v>
      </c>
      <c r="BM113">
        <f t="shared" si="41"/>
        <v>-2.5324730393622303</v>
      </c>
      <c r="BN113">
        <f t="shared" si="41"/>
        <v>-3.1633382093101154</v>
      </c>
      <c r="BO113">
        <f t="shared" si="41"/>
        <v>-3.199387647592852</v>
      </c>
      <c r="BP113">
        <f t="shared" si="41"/>
        <v>-3.5238325921374791</v>
      </c>
      <c r="BQ113">
        <f t="shared" si="41"/>
        <v>-3.9744505706716851</v>
      </c>
      <c r="BR113">
        <f t="shared" si="41"/>
        <v>-4.4250685492058892</v>
      </c>
      <c r="BS113">
        <v>-3.9203764132475798</v>
      </c>
      <c r="BT113">
        <v>6.2128380775493701</v>
      </c>
      <c r="BU113" s="53">
        <f t="shared" si="27"/>
        <v>-9.0123595706840913E-3</v>
      </c>
      <c r="BV113" s="117">
        <f t="shared" si="28"/>
        <v>6.8403809141492253</v>
      </c>
      <c r="CA113">
        <f t="shared" si="29"/>
        <v>4.4995049561201599</v>
      </c>
      <c r="CB113">
        <f t="shared" si="30"/>
        <v>5.9921707453495898</v>
      </c>
      <c r="CC113">
        <f t="shared" si="31"/>
        <v>1.9172025199180598</v>
      </c>
      <c r="CD113">
        <f t="shared" si="32"/>
        <v>2.0772040801504099</v>
      </c>
      <c r="CE113">
        <f t="shared" si="33"/>
        <v>1.5399109259118791</v>
      </c>
      <c r="CF113">
        <f t="shared" si="34"/>
        <v>7.8407528264951596</v>
      </c>
      <c r="CH113" s="127">
        <v>18.852611688036902</v>
      </c>
      <c r="CI113" s="127">
        <v>25.106777152635999</v>
      </c>
      <c r="CJ113" s="127">
        <v>8.03294473232617</v>
      </c>
      <c r="CK113" s="127">
        <v>8.7033401011406006</v>
      </c>
      <c r="CL113" s="127">
        <v>6.45211928945516</v>
      </c>
      <c r="CM113" s="127">
        <v>32.852207036405197</v>
      </c>
      <c r="CO113" s="69"/>
    </row>
    <row r="114" spans="1:93" x14ac:dyDescent="0.25">
      <c r="A114" s="47">
        <v>108</v>
      </c>
      <c r="B114">
        <v>999999564</v>
      </c>
      <c r="C114">
        <v>0.714987588279965</v>
      </c>
      <c r="D114" t="s">
        <v>86</v>
      </c>
      <c r="E114" t="s">
        <v>10</v>
      </c>
      <c r="F114" t="s">
        <v>42</v>
      </c>
      <c r="G114" t="s">
        <v>97</v>
      </c>
      <c r="J114">
        <v>0.78344484541806203</v>
      </c>
      <c r="K114">
        <v>1.7530847194227399</v>
      </c>
      <c r="L114">
        <v>-2.3436192555344202</v>
      </c>
      <c r="M114">
        <v>0.123825020813272</v>
      </c>
      <c r="N114">
        <v>-1.31670780799649</v>
      </c>
      <c r="O114">
        <v>-0.38654321130746599</v>
      </c>
      <c r="P114">
        <v>1.38651568918428</v>
      </c>
      <c r="Q114">
        <v>-2.83742958506686</v>
      </c>
      <c r="R114">
        <v>-1.17966236513829</v>
      </c>
      <c r="S114">
        <v>0.88588810997007095</v>
      </c>
      <c r="T114">
        <v>3.1312038402350901</v>
      </c>
      <c r="U114">
        <v>0.464742610348928</v>
      </c>
      <c r="V114">
        <v>0.81907985911081505</v>
      </c>
      <c r="W114">
        <v>-1.28382246945975</v>
      </c>
      <c r="X114">
        <v>-0.32644092645301498</v>
      </c>
      <c r="Y114">
        <v>-3.9236542179605399E-2</v>
      </c>
      <c r="Z114">
        <v>-0.20014127741382601</v>
      </c>
      <c r="AA114">
        <v>-0.59887814645269499</v>
      </c>
      <c r="AB114">
        <v>1.1646968924991301</v>
      </c>
      <c r="AC114" s="70">
        <v>-0.85484431068365196</v>
      </c>
      <c r="AD114">
        <v>0.30470011667820901</v>
      </c>
      <c r="AE114">
        <v>-0.60851150114715102</v>
      </c>
      <c r="AF114">
        <v>1.1586556951525999</v>
      </c>
      <c r="AG114">
        <v>5.8120934309202603</v>
      </c>
      <c r="AH114">
        <f t="shared" si="26"/>
        <v>5.4647039384974407</v>
      </c>
      <c r="AI114">
        <f t="shared" si="26"/>
        <v>5.0638699087788019</v>
      </c>
      <c r="AJ114">
        <f t="shared" si="26"/>
        <v>4.1285905061019781</v>
      </c>
      <c r="AK114">
        <f t="shared" si="26"/>
        <v>3.9949791628624318</v>
      </c>
      <c r="AL114">
        <f t="shared" si="26"/>
        <v>3.7277564763833393</v>
      </c>
      <c r="AM114">
        <f t="shared" si="40"/>
        <v>3.4605337899042476</v>
      </c>
      <c r="AN114">
        <f t="shared" si="40"/>
        <v>3.1933111034251551</v>
      </c>
      <c r="AO114">
        <f t="shared" si="40"/>
        <v>2.7924770737065163</v>
      </c>
      <c r="AP114">
        <f t="shared" si="40"/>
        <v>2.6588657304669701</v>
      </c>
      <c r="AQ114">
        <f t="shared" si="40"/>
        <v>2.3916430439878775</v>
      </c>
      <c r="AR114">
        <f t="shared" si="40"/>
        <v>2.1244203575087859</v>
      </c>
      <c r="AS114">
        <f t="shared" si="40"/>
        <v>1.9908090142692387</v>
      </c>
      <c r="AT114">
        <f t="shared" si="40"/>
        <v>1.8571976710296934</v>
      </c>
      <c r="AU114">
        <f t="shared" si="42"/>
        <v>1.4563636413110537</v>
      </c>
      <c r="AV114">
        <f t="shared" si="42"/>
        <v>1.0555296115924158</v>
      </c>
      <c r="AW114">
        <f t="shared" si="42"/>
        <v>0.78830692511332323</v>
      </c>
      <c r="AX114">
        <f t="shared" si="42"/>
        <v>0.38747289539468355</v>
      </c>
      <c r="AY114">
        <f t="shared" si="42"/>
        <v>0.12025020891559102</v>
      </c>
      <c r="AZ114">
        <f t="shared" si="42"/>
        <v>-0.28058382080304689</v>
      </c>
      <c r="BA114">
        <f t="shared" si="42"/>
        <v>-0.54780650728213942</v>
      </c>
      <c r="BB114">
        <f t="shared" si="42"/>
        <v>-0.94864053700077733</v>
      </c>
      <c r="BC114">
        <f t="shared" si="42"/>
        <v>-1.1490575518600981</v>
      </c>
      <c r="BD114">
        <f t="shared" si="42"/>
        <v>-1.2158632234798699</v>
      </c>
      <c r="BE114">
        <f t="shared" si="42"/>
        <v>-1.4830859099589624</v>
      </c>
      <c r="BF114">
        <f t="shared" si="42"/>
        <v>-1.6166972531985095</v>
      </c>
      <c r="BG114">
        <f t="shared" si="42"/>
        <v>-1.8839199396776021</v>
      </c>
      <c r="BH114">
        <f t="shared" si="42"/>
        <v>-2.5519766558753325</v>
      </c>
      <c r="BI114">
        <f t="shared" si="42"/>
        <v>-2.6855879991148797</v>
      </c>
      <c r="BJ114">
        <f t="shared" si="42"/>
        <v>-3.2200333720730629</v>
      </c>
      <c r="BK114">
        <f t="shared" si="41"/>
        <v>-3.3536447153126101</v>
      </c>
      <c r="BL114">
        <f t="shared" si="41"/>
        <v>-3.4872560585521555</v>
      </c>
      <c r="BM114">
        <f t="shared" si="41"/>
        <v>-3.754478745031248</v>
      </c>
      <c r="BN114">
        <f t="shared" si="41"/>
        <v>-4.6897581477080728</v>
      </c>
      <c r="BO114">
        <f t="shared" si="41"/>
        <v>-4.7432026850038902</v>
      </c>
      <c r="BP114">
        <f t="shared" si="41"/>
        <v>-5.2242035206662578</v>
      </c>
      <c r="BQ114">
        <f t="shared" si="41"/>
        <v>-5.8922602368639865</v>
      </c>
      <c r="BR114">
        <f t="shared" si="41"/>
        <v>-6.5603169530617187</v>
      </c>
      <c r="BS114">
        <v>-5.8120934309202603</v>
      </c>
      <c r="BT114">
        <v>5.9936467425331701</v>
      </c>
      <c r="BU114" s="53">
        <f t="shared" si="27"/>
        <v>-1.3361134323954622E-2</v>
      </c>
      <c r="BV114" s="117">
        <f t="shared" si="28"/>
        <v>10.141100951881558</v>
      </c>
      <c r="CA114">
        <f t="shared" si="29"/>
        <v>4.0967039749571601</v>
      </c>
      <c r="CB114">
        <f t="shared" si="30"/>
        <v>5.9686334253019506</v>
      </c>
      <c r="CC114">
        <f t="shared" si="31"/>
        <v>2.1029023285705648</v>
      </c>
      <c r="CD114">
        <f t="shared" si="32"/>
        <v>1.7635750389518252</v>
      </c>
      <c r="CE114">
        <f t="shared" si="33"/>
        <v>2.013500005836252</v>
      </c>
      <c r="CF114">
        <f t="shared" si="34"/>
        <v>11.624186861840521</v>
      </c>
      <c r="CH114" s="127">
        <v>14.859550343442599</v>
      </c>
      <c r="CI114" s="127">
        <v>21.649406304920099</v>
      </c>
      <c r="CJ114" s="127">
        <v>7.6276399783227697</v>
      </c>
      <c r="CK114" s="127">
        <v>6.3968332190800998</v>
      </c>
      <c r="CL114" s="127">
        <v>7.3033601856865102</v>
      </c>
      <c r="CM114" s="127">
        <v>42.163209968547903</v>
      </c>
      <c r="CO114" s="69"/>
    </row>
    <row r="115" spans="1:93" x14ac:dyDescent="0.25">
      <c r="A115" s="47">
        <v>109</v>
      </c>
      <c r="B115">
        <v>999999571</v>
      </c>
      <c r="C115">
        <v>0.73995809529523904</v>
      </c>
      <c r="D115" t="s">
        <v>86</v>
      </c>
      <c r="E115" t="s">
        <v>10</v>
      </c>
      <c r="F115" t="s">
        <v>99</v>
      </c>
      <c r="G115" t="s">
        <v>84</v>
      </c>
      <c r="J115">
        <v>4.0099599735087503</v>
      </c>
      <c r="K115">
        <v>1.1062829888585199</v>
      </c>
      <c r="L115">
        <v>-3.2554931778496301</v>
      </c>
      <c r="M115">
        <v>2.73647675551419</v>
      </c>
      <c r="N115">
        <v>0.862039562140549</v>
      </c>
      <c r="O115">
        <v>-3.2211474919408101</v>
      </c>
      <c r="P115">
        <v>-2.2381186102315498</v>
      </c>
      <c r="Q115">
        <v>-1.2288465282468399</v>
      </c>
      <c r="R115">
        <v>0.26421127676414902</v>
      </c>
      <c r="S115">
        <v>1.22771520323674</v>
      </c>
      <c r="T115">
        <v>-0.26307995175405102</v>
      </c>
      <c r="U115">
        <v>0.35360593268815099</v>
      </c>
      <c r="V115">
        <v>-0.123301604123687</v>
      </c>
      <c r="W115">
        <v>-0.23030432856446101</v>
      </c>
      <c r="X115">
        <v>0.46171738322523498</v>
      </c>
      <c r="Y115">
        <v>0.361133357635397</v>
      </c>
      <c r="Z115">
        <v>0.27956569654643998</v>
      </c>
      <c r="AA115">
        <v>0.175941149416972</v>
      </c>
      <c r="AB115">
        <v>-1.27835758682407</v>
      </c>
      <c r="AC115" s="70">
        <v>-0.27854864473489799</v>
      </c>
      <c r="AD115">
        <v>1.4789006788342101</v>
      </c>
      <c r="AE115">
        <v>-1.26638828677334</v>
      </c>
      <c r="AF115">
        <v>6.6036252674064794E-2</v>
      </c>
      <c r="AG115">
        <v>-0.17628030641994399</v>
      </c>
      <c r="AH115">
        <f t="shared" si="26"/>
        <v>-0.16574401224311977</v>
      </c>
      <c r="AI115">
        <f t="shared" si="26"/>
        <v>-0.15358674973139949</v>
      </c>
      <c r="AJ115">
        <f t="shared" si="26"/>
        <v>-0.12521980387071885</v>
      </c>
      <c r="AK115">
        <f t="shared" si="26"/>
        <v>-0.12116738303347876</v>
      </c>
      <c r="AL115">
        <f t="shared" si="26"/>
        <v>-0.11306254135899857</v>
      </c>
      <c r="AM115">
        <f t="shared" si="40"/>
        <v>-0.1049576996845184</v>
      </c>
      <c r="AN115">
        <f t="shared" si="40"/>
        <v>-9.6852858010038206E-2</v>
      </c>
      <c r="AO115">
        <f t="shared" si="40"/>
        <v>-8.4695595498317955E-2</v>
      </c>
      <c r="AP115">
        <f t="shared" si="40"/>
        <v>-8.0643174661077843E-2</v>
      </c>
      <c r="AQ115">
        <f t="shared" si="40"/>
        <v>-7.2538332986597676E-2</v>
      </c>
      <c r="AR115">
        <f t="shared" si="40"/>
        <v>-6.443349131211748E-2</v>
      </c>
      <c r="AS115">
        <f t="shared" si="40"/>
        <v>-6.0381070474877396E-2</v>
      </c>
      <c r="AT115">
        <f t="shared" si="40"/>
        <v>-5.6328649637637285E-2</v>
      </c>
      <c r="AU115">
        <f t="shared" si="42"/>
        <v>-4.4171387125917005E-2</v>
      </c>
      <c r="AV115">
        <f t="shared" si="42"/>
        <v>-3.2014124614196726E-2</v>
      </c>
      <c r="AW115">
        <f t="shared" si="42"/>
        <v>-2.3909282939716558E-2</v>
      </c>
      <c r="AX115">
        <f t="shared" si="42"/>
        <v>-1.1752020427996279E-2</v>
      </c>
      <c r="AY115">
        <f t="shared" si="42"/>
        <v>-3.6471787535161115E-3</v>
      </c>
      <c r="AZ115">
        <f t="shared" si="42"/>
        <v>8.5100837582041677E-3</v>
      </c>
      <c r="BA115">
        <f t="shared" si="42"/>
        <v>1.6614925432684335E-2</v>
      </c>
      <c r="BB115">
        <f t="shared" si="42"/>
        <v>2.8772187944404615E-2</v>
      </c>
      <c r="BC115">
        <f t="shared" si="42"/>
        <v>3.4850819200264782E-2</v>
      </c>
      <c r="BD115">
        <f t="shared" si="42"/>
        <v>3.6877029618884782E-2</v>
      </c>
      <c r="BE115">
        <f t="shared" si="42"/>
        <v>4.4981871293365006E-2</v>
      </c>
      <c r="BF115">
        <f t="shared" si="42"/>
        <v>4.9034292130605062E-2</v>
      </c>
      <c r="BG115">
        <f t="shared" si="42"/>
        <v>5.7139133805085285E-2</v>
      </c>
      <c r="BH115">
        <f t="shared" si="42"/>
        <v>7.7401237991285732E-2</v>
      </c>
      <c r="BI115">
        <f t="shared" si="42"/>
        <v>8.1453658828525843E-2</v>
      </c>
      <c r="BJ115">
        <f t="shared" si="42"/>
        <v>9.7663342177486179E-2</v>
      </c>
      <c r="BK115">
        <f t="shared" si="41"/>
        <v>0.10171576301472629</v>
      </c>
      <c r="BL115">
        <f t="shared" si="41"/>
        <v>0.10576818385196635</v>
      </c>
      <c r="BM115">
        <f t="shared" si="41"/>
        <v>0.11387302552644657</v>
      </c>
      <c r="BN115">
        <f t="shared" si="41"/>
        <v>0.14223997138712718</v>
      </c>
      <c r="BO115">
        <f t="shared" si="41"/>
        <v>0.14386093972202324</v>
      </c>
      <c r="BP115">
        <f t="shared" si="41"/>
        <v>0.15844965473608758</v>
      </c>
      <c r="BQ115">
        <f t="shared" si="41"/>
        <v>0.17871175892228802</v>
      </c>
      <c r="BR115">
        <f t="shared" si="41"/>
        <v>0.19897386310848852</v>
      </c>
      <c r="BS115">
        <v>0.17628030641994399</v>
      </c>
      <c r="BT115">
        <v>1.5312239286357801</v>
      </c>
      <c r="BU115" s="53">
        <f t="shared" si="27"/>
        <v>4.0524208372400916E-4</v>
      </c>
      <c r="BV115" s="117">
        <f t="shared" si="28"/>
        <v>-0.30757874154652298</v>
      </c>
      <c r="CA115">
        <f t="shared" si="29"/>
        <v>7.2654531513583809</v>
      </c>
      <c r="CB115">
        <f t="shared" si="30"/>
        <v>2.4565617314835801</v>
      </c>
      <c r="CC115">
        <f t="shared" si="31"/>
        <v>0.58391026125261203</v>
      </c>
      <c r="CD115">
        <f t="shared" si="32"/>
        <v>1.740074970049305</v>
      </c>
      <c r="CE115">
        <f t="shared" si="33"/>
        <v>2.7452889656075499</v>
      </c>
      <c r="CF115">
        <f t="shared" si="34"/>
        <v>-0.35256061283988799</v>
      </c>
      <c r="CH115" s="127">
        <v>47.976262963787804</v>
      </c>
      <c r="CI115" s="127">
        <v>16.2215142209539</v>
      </c>
      <c r="CJ115" s="127">
        <v>3.8557584306866999</v>
      </c>
      <c r="CK115" s="127">
        <v>11.4903079822602</v>
      </c>
      <c r="CL115" s="127">
        <v>18.128078535741199</v>
      </c>
      <c r="CM115" s="127">
        <v>2.3280778665702702</v>
      </c>
      <c r="CO115" s="69"/>
    </row>
    <row r="116" spans="1:93" x14ac:dyDescent="0.25">
      <c r="A116" s="47">
        <v>110</v>
      </c>
      <c r="B116">
        <v>999999573</v>
      </c>
      <c r="C116">
        <v>0.64513159880968696</v>
      </c>
      <c r="D116" t="s">
        <v>88</v>
      </c>
      <c r="E116" t="s">
        <v>10</v>
      </c>
      <c r="F116" t="s">
        <v>99</v>
      </c>
      <c r="G116" t="s">
        <v>84</v>
      </c>
      <c r="J116">
        <v>2.4006604860658198</v>
      </c>
      <c r="K116">
        <v>-0.16648129422713201</v>
      </c>
      <c r="L116">
        <v>-1.2023070858154E-3</v>
      </c>
      <c r="M116">
        <v>0.74205656419874899</v>
      </c>
      <c r="N116">
        <v>1.74642608484115E-2</v>
      </c>
      <c r="O116">
        <v>-2.4561365991024799</v>
      </c>
      <c r="P116">
        <v>-0.53636111069751802</v>
      </c>
      <c r="Q116">
        <v>-1.8670433177785699</v>
      </c>
      <c r="R116">
        <v>-0.47884020703640501</v>
      </c>
      <c r="S116">
        <v>0.78498876772794701</v>
      </c>
      <c r="T116">
        <v>1.56089475708701</v>
      </c>
      <c r="U116">
        <v>0.122194491850025</v>
      </c>
      <c r="V116">
        <v>-0.139625486693054</v>
      </c>
      <c r="W116">
        <v>1.74309948430326E-2</v>
      </c>
      <c r="X116">
        <v>1.2119573160417301E-2</v>
      </c>
      <c r="Y116">
        <v>0.65814714422240905</v>
      </c>
      <c r="Z116">
        <v>0.33704851291456001</v>
      </c>
      <c r="AA116">
        <v>-0.45803080540656599</v>
      </c>
      <c r="AB116">
        <v>-0.54928442489083595</v>
      </c>
      <c r="AC116" s="70">
        <v>0.92579396699326599</v>
      </c>
      <c r="AD116">
        <v>-0.31862722288043399</v>
      </c>
      <c r="AE116">
        <v>0.71430040686157503</v>
      </c>
      <c r="AF116">
        <v>-1.32146715097439</v>
      </c>
      <c r="AG116">
        <v>2.8753401598859698</v>
      </c>
      <c r="AH116">
        <f t="shared" si="26"/>
        <v>2.7034807480307159</v>
      </c>
      <c r="AI116">
        <f t="shared" si="26"/>
        <v>2.5051814266592696</v>
      </c>
      <c r="AJ116">
        <f t="shared" si="26"/>
        <v>2.0424830101258951</v>
      </c>
      <c r="AK116">
        <f t="shared" si="26"/>
        <v>1.9763832363354132</v>
      </c>
      <c r="AL116">
        <f t="shared" si="26"/>
        <v>1.8441836887544492</v>
      </c>
      <c r="AM116">
        <f t="shared" si="40"/>
        <v>1.7119841411734846</v>
      </c>
      <c r="AN116">
        <f t="shared" si="40"/>
        <v>1.5797845935925205</v>
      </c>
      <c r="AO116">
        <f t="shared" si="40"/>
        <v>1.3814852722210746</v>
      </c>
      <c r="AP116">
        <f t="shared" si="40"/>
        <v>1.3153854984305924</v>
      </c>
      <c r="AQ116">
        <f t="shared" si="40"/>
        <v>1.1831859508496283</v>
      </c>
      <c r="AR116">
        <f t="shared" si="40"/>
        <v>1.0509864032686642</v>
      </c>
      <c r="AS116">
        <f t="shared" si="40"/>
        <v>0.98488662947818195</v>
      </c>
      <c r="AT116">
        <f t="shared" si="40"/>
        <v>0.91878685568770013</v>
      </c>
      <c r="AU116">
        <f t="shared" si="42"/>
        <v>0.72048753431625379</v>
      </c>
      <c r="AV116">
        <f t="shared" si="42"/>
        <v>0.52218821294480744</v>
      </c>
      <c r="AW116">
        <f t="shared" si="42"/>
        <v>0.3899886653638438</v>
      </c>
      <c r="AX116">
        <f t="shared" si="42"/>
        <v>0.19168934399239745</v>
      </c>
      <c r="AY116">
        <f t="shared" si="42"/>
        <v>5.9489796411432927E-2</v>
      </c>
      <c r="AZ116">
        <f t="shared" si="42"/>
        <v>-0.13880952496001253</v>
      </c>
      <c r="BA116">
        <f t="shared" si="42"/>
        <v>-0.27100907254097706</v>
      </c>
      <c r="BB116">
        <f t="shared" si="42"/>
        <v>-0.4693083939124234</v>
      </c>
      <c r="BC116">
        <f t="shared" si="42"/>
        <v>-0.56845805459814613</v>
      </c>
      <c r="BD116">
        <f t="shared" si="42"/>
        <v>-0.60150794149338704</v>
      </c>
      <c r="BE116">
        <f t="shared" si="42"/>
        <v>-0.73370748907435157</v>
      </c>
      <c r="BF116">
        <f t="shared" si="42"/>
        <v>-0.79980726286483339</v>
      </c>
      <c r="BG116">
        <f t="shared" si="42"/>
        <v>-0.93200681044579792</v>
      </c>
      <c r="BH116">
        <f t="shared" si="42"/>
        <v>-1.2625056793982079</v>
      </c>
      <c r="BI116">
        <f t="shared" si="42"/>
        <v>-1.3286054531886897</v>
      </c>
      <c r="BJ116">
        <f t="shared" si="42"/>
        <v>-1.5930045483506188</v>
      </c>
      <c r="BK116">
        <f t="shared" si="41"/>
        <v>-1.6591043221411006</v>
      </c>
      <c r="BL116">
        <f t="shared" si="41"/>
        <v>-1.7252040959315824</v>
      </c>
      <c r="BM116">
        <f t="shared" si="41"/>
        <v>-1.8574036435125469</v>
      </c>
      <c r="BN116">
        <f t="shared" si="41"/>
        <v>-2.3201020600459215</v>
      </c>
      <c r="BO116">
        <f t="shared" si="41"/>
        <v>-2.3465419695621135</v>
      </c>
      <c r="BP116">
        <f t="shared" si="41"/>
        <v>-2.5845011552078496</v>
      </c>
      <c r="BQ116">
        <f t="shared" si="41"/>
        <v>-2.9150000241602596</v>
      </c>
      <c r="BR116">
        <f t="shared" si="41"/>
        <v>-3.2454988931126696</v>
      </c>
      <c r="BS116">
        <v>-2.8753401598859698</v>
      </c>
      <c r="BT116">
        <v>-1.0792783163447299</v>
      </c>
      <c r="BU116" s="53">
        <f t="shared" si="27"/>
        <v>-6.6099773790482064E-3</v>
      </c>
      <c r="BV116" s="117">
        <f t="shared" si="28"/>
        <v>5.016972830697588</v>
      </c>
      <c r="CA116">
        <f t="shared" si="29"/>
        <v>4.8567970851682993</v>
      </c>
      <c r="CB116">
        <f t="shared" si="30"/>
        <v>3.4279380748655797</v>
      </c>
      <c r="CC116">
        <f t="shared" si="31"/>
        <v>0.26181997854307898</v>
      </c>
      <c r="CD116">
        <f t="shared" si="32"/>
        <v>1.2074315691132451</v>
      </c>
      <c r="CE116">
        <f t="shared" si="33"/>
        <v>2.247261117967656</v>
      </c>
      <c r="CF116">
        <f t="shared" si="34"/>
        <v>5.7506803197719396</v>
      </c>
      <c r="CH116" s="127">
        <v>27.3592651197085</v>
      </c>
      <c r="CI116" s="127">
        <v>19.3102295524337</v>
      </c>
      <c r="CJ116" s="127">
        <v>1.47488191929441</v>
      </c>
      <c r="CK116" s="127">
        <v>6.8016925216323401</v>
      </c>
      <c r="CL116" s="127">
        <v>12.6592508687357</v>
      </c>
      <c r="CM116" s="127">
        <v>32.394680018195302</v>
      </c>
      <c r="CO116" s="69"/>
    </row>
    <row r="117" spans="1:93" x14ac:dyDescent="0.25">
      <c r="A117" s="47">
        <v>111</v>
      </c>
      <c r="B117">
        <v>999999574</v>
      </c>
      <c r="C117">
        <v>0.67495683097820203</v>
      </c>
      <c r="D117" t="s">
        <v>88</v>
      </c>
      <c r="E117" t="s">
        <v>10</v>
      </c>
      <c r="F117" t="s">
        <v>99</v>
      </c>
      <c r="G117" t="s">
        <v>84</v>
      </c>
      <c r="J117">
        <v>0.85810693483734402</v>
      </c>
      <c r="K117">
        <v>-2.1118924075022898</v>
      </c>
      <c r="L117">
        <v>6.8750063344437701E-2</v>
      </c>
      <c r="M117">
        <v>0.83856762096662296</v>
      </c>
      <c r="N117">
        <v>-0.24774752948626599</v>
      </c>
      <c r="O117">
        <v>1.19138256995362</v>
      </c>
      <c r="P117">
        <v>-0.59716725211342803</v>
      </c>
      <c r="Q117">
        <v>-0.72119799503889304</v>
      </c>
      <c r="R117">
        <v>-1.3809667845993501</v>
      </c>
      <c r="S117">
        <v>0.35574862222578502</v>
      </c>
      <c r="T117">
        <v>1.7464161574124399</v>
      </c>
      <c r="U117">
        <v>1.5461641162692299</v>
      </c>
      <c r="V117">
        <v>0.875501931133428</v>
      </c>
      <c r="W117">
        <v>-2.4216660474026401</v>
      </c>
      <c r="X117">
        <v>1.0441984467705601</v>
      </c>
      <c r="Y117">
        <v>-0.13109188922133999</v>
      </c>
      <c r="Z117">
        <v>-0.57651140775465903</v>
      </c>
      <c r="AA117">
        <v>-0.30491307338402301</v>
      </c>
      <c r="AB117">
        <v>-3.16820764105223E-2</v>
      </c>
      <c r="AC117" s="70">
        <v>1.21163767257639</v>
      </c>
      <c r="AD117">
        <v>-1.08641865145897</v>
      </c>
      <c r="AE117">
        <v>0.298268565133612</v>
      </c>
      <c r="AF117">
        <v>-0.42348758625102301</v>
      </c>
      <c r="AG117">
        <v>5.7272825113121204</v>
      </c>
      <c r="AH117">
        <f t="shared" si="26"/>
        <v>5.3849621773026612</v>
      </c>
      <c r="AI117">
        <f t="shared" si="26"/>
        <v>4.9899771765225154</v>
      </c>
      <c r="AJ117">
        <f t="shared" si="26"/>
        <v>4.0683455080355078</v>
      </c>
      <c r="AK117">
        <f t="shared" si="26"/>
        <v>3.9366838411087919</v>
      </c>
      <c r="AL117">
        <f t="shared" si="26"/>
        <v>3.673360507255361</v>
      </c>
      <c r="AM117">
        <f t="shared" si="40"/>
        <v>3.4100371734019301</v>
      </c>
      <c r="AN117">
        <f t="shared" si="40"/>
        <v>3.1467138395484993</v>
      </c>
      <c r="AO117">
        <f t="shared" si="40"/>
        <v>2.7517288387683534</v>
      </c>
      <c r="AP117">
        <f t="shared" si="40"/>
        <v>2.6200671718416375</v>
      </c>
      <c r="AQ117">
        <f t="shared" si="40"/>
        <v>2.3567438379882066</v>
      </c>
      <c r="AR117">
        <f t="shared" si="40"/>
        <v>2.0934205041347758</v>
      </c>
      <c r="AS117">
        <f t="shared" si="40"/>
        <v>1.9617588372080608</v>
      </c>
      <c r="AT117">
        <f t="shared" si="40"/>
        <v>1.8300971702813449</v>
      </c>
      <c r="AU117">
        <f t="shared" si="42"/>
        <v>1.435112169501199</v>
      </c>
      <c r="AV117">
        <f t="shared" si="42"/>
        <v>1.0401271687210532</v>
      </c>
      <c r="AW117">
        <f t="shared" si="42"/>
        <v>0.77680383486762139</v>
      </c>
      <c r="AX117">
        <f t="shared" si="42"/>
        <v>0.38181883408747552</v>
      </c>
      <c r="AY117">
        <f t="shared" si="42"/>
        <v>0.11849550023404554</v>
      </c>
      <c r="AZ117">
        <f t="shared" si="42"/>
        <v>-0.27648950054610211</v>
      </c>
      <c r="BA117">
        <f t="shared" si="42"/>
        <v>-0.53981283439953209</v>
      </c>
      <c r="BB117">
        <f t="shared" si="42"/>
        <v>-0.93479783517967796</v>
      </c>
      <c r="BC117">
        <f t="shared" si="42"/>
        <v>-1.1322903355697509</v>
      </c>
      <c r="BD117">
        <f t="shared" si="42"/>
        <v>-1.1981211690331097</v>
      </c>
      <c r="BE117">
        <f t="shared" si="42"/>
        <v>-1.4614445028865397</v>
      </c>
      <c r="BF117">
        <f t="shared" si="42"/>
        <v>-1.5931061698132556</v>
      </c>
      <c r="BG117">
        <f t="shared" si="42"/>
        <v>-1.8564295036666856</v>
      </c>
      <c r="BH117">
        <f t="shared" si="42"/>
        <v>-2.5147378383002632</v>
      </c>
      <c r="BI117">
        <f t="shared" si="42"/>
        <v>-2.6463995052269791</v>
      </c>
      <c r="BJ117">
        <f t="shared" si="42"/>
        <v>-3.1730461729338408</v>
      </c>
      <c r="BK117">
        <f t="shared" si="41"/>
        <v>-3.3047078398605567</v>
      </c>
      <c r="BL117">
        <f t="shared" si="41"/>
        <v>-3.4363695067872708</v>
      </c>
      <c r="BM117">
        <f t="shared" si="41"/>
        <v>-3.6996928406407026</v>
      </c>
      <c r="BN117">
        <f t="shared" si="41"/>
        <v>-4.6213245091277102</v>
      </c>
      <c r="BO117">
        <f t="shared" si="41"/>
        <v>-4.6739891758983969</v>
      </c>
      <c r="BP117">
        <f t="shared" si="41"/>
        <v>-5.1479711768345719</v>
      </c>
      <c r="BQ117">
        <f t="shared" si="41"/>
        <v>-5.8062795114681496</v>
      </c>
      <c r="BR117">
        <f t="shared" si="41"/>
        <v>-6.4645878461017254</v>
      </c>
      <c r="BS117">
        <v>-5.7272825113121204</v>
      </c>
      <c r="BT117">
        <v>1.97745622103464</v>
      </c>
      <c r="BU117" s="53">
        <f t="shared" si="27"/>
        <v>-1.3166166692671542E-2</v>
      </c>
      <c r="BV117" s="117">
        <f t="shared" si="28"/>
        <v>9.9931205197377011</v>
      </c>
      <c r="CA117">
        <f t="shared" si="29"/>
        <v>3.30327497745591</v>
      </c>
      <c r="CB117">
        <f t="shared" si="30"/>
        <v>3.1273829420117902</v>
      </c>
      <c r="CC117">
        <f t="shared" si="31"/>
        <v>3.96783016367187</v>
      </c>
      <c r="CD117">
        <f t="shared" si="32"/>
        <v>1.6207098545252192</v>
      </c>
      <c r="CE117">
        <f t="shared" si="33"/>
        <v>2.2980563240353602</v>
      </c>
      <c r="CF117">
        <f t="shared" si="34"/>
        <v>11.454565022624241</v>
      </c>
      <c r="CH117" s="127">
        <v>12.817391512073501</v>
      </c>
      <c r="CI117" s="127">
        <v>12.134893961149301</v>
      </c>
      <c r="CJ117" s="127">
        <v>15.3960033628099</v>
      </c>
      <c r="CK117" s="127">
        <v>6.2886901256172099</v>
      </c>
      <c r="CL117" s="127">
        <v>8.9169348065122591</v>
      </c>
      <c r="CM117" s="127">
        <v>44.446086231837903</v>
      </c>
      <c r="CO117" s="69"/>
    </row>
    <row r="118" spans="1:93" x14ac:dyDescent="0.25">
      <c r="A118" s="47">
        <v>112</v>
      </c>
      <c r="B118">
        <v>999999576</v>
      </c>
      <c r="C118">
        <v>0.64003954637136795</v>
      </c>
      <c r="D118" t="s">
        <v>95</v>
      </c>
      <c r="E118" t="s">
        <v>10</v>
      </c>
      <c r="F118" t="s">
        <v>99</v>
      </c>
      <c r="G118" t="s">
        <v>84</v>
      </c>
      <c r="J118">
        <v>5.4820165191496901</v>
      </c>
      <c r="K118">
        <v>0.78263096428518197</v>
      </c>
      <c r="L118">
        <v>-0.83492150494793105</v>
      </c>
      <c r="M118">
        <v>-0.58186707365130697</v>
      </c>
      <c r="N118">
        <v>0.18920240664376001</v>
      </c>
      <c r="O118">
        <v>-2.3054551370122098</v>
      </c>
      <c r="P118">
        <v>-2.7316061744670099</v>
      </c>
      <c r="Q118">
        <v>-1.61910859036781</v>
      </c>
      <c r="R118">
        <v>0.39854931542653099</v>
      </c>
      <c r="S118">
        <v>0.64670333321140105</v>
      </c>
      <c r="T118">
        <v>0.57385594172991605</v>
      </c>
      <c r="U118">
        <v>-0.35976651909836899</v>
      </c>
      <c r="V118">
        <v>0.34320405614953903</v>
      </c>
      <c r="W118">
        <v>1.6562462948832998E-2</v>
      </c>
      <c r="X118">
        <v>-0.89020310549486104</v>
      </c>
      <c r="Y118">
        <v>0.69629768997870201</v>
      </c>
      <c r="Z118">
        <v>1.0104090615995001</v>
      </c>
      <c r="AA118">
        <v>0.30409837050504301</v>
      </c>
      <c r="AB118">
        <v>-1.1206020165884201</v>
      </c>
      <c r="AC118" s="70">
        <v>-0.100181187893247</v>
      </c>
      <c r="AD118">
        <v>0.32884355802442</v>
      </c>
      <c r="AE118">
        <v>-2.76253193166636E-2</v>
      </c>
      <c r="AF118">
        <v>-0.20103705081450801</v>
      </c>
      <c r="AG118">
        <v>1.1683048770633599</v>
      </c>
      <c r="AH118">
        <f t="shared" si="26"/>
        <v>1.0984751602733658</v>
      </c>
      <c r="AI118">
        <f t="shared" si="26"/>
        <v>1.0179024101310652</v>
      </c>
      <c r="AJ118">
        <f t="shared" si="26"/>
        <v>0.82989932646569708</v>
      </c>
      <c r="AK118">
        <f t="shared" si="26"/>
        <v>0.80304174308493015</v>
      </c>
      <c r="AL118">
        <f t="shared" si="26"/>
        <v>0.74932657632339628</v>
      </c>
      <c r="AM118">
        <f t="shared" si="40"/>
        <v>0.69561140956186263</v>
      </c>
      <c r="AN118">
        <f t="shared" si="40"/>
        <v>0.64189624280032875</v>
      </c>
      <c r="AO118">
        <f t="shared" si="40"/>
        <v>0.56132349265802817</v>
      </c>
      <c r="AP118">
        <f t="shared" si="40"/>
        <v>0.53446590927726123</v>
      </c>
      <c r="AQ118">
        <f t="shared" si="40"/>
        <v>0.48075074251572736</v>
      </c>
      <c r="AR118">
        <f t="shared" si="40"/>
        <v>0.42703557575419349</v>
      </c>
      <c r="AS118">
        <f t="shared" si="40"/>
        <v>0.40017799237342677</v>
      </c>
      <c r="AT118">
        <f t="shared" si="40"/>
        <v>0.37332040899265984</v>
      </c>
      <c r="AU118">
        <f t="shared" si="42"/>
        <v>0.29274765885035903</v>
      </c>
      <c r="AV118">
        <f t="shared" si="42"/>
        <v>0.21217490870805844</v>
      </c>
      <c r="AW118">
        <f t="shared" si="42"/>
        <v>0.15845974194652457</v>
      </c>
      <c r="AX118">
        <f t="shared" si="42"/>
        <v>7.7886991804223982E-2</v>
      </c>
      <c r="AY118">
        <f t="shared" si="42"/>
        <v>2.4171825042690109E-2</v>
      </c>
      <c r="AZ118">
        <f t="shared" si="42"/>
        <v>-5.6400925099610699E-2</v>
      </c>
      <c r="BA118">
        <f t="shared" si="42"/>
        <v>-0.11011609186114413</v>
      </c>
      <c r="BB118">
        <f t="shared" si="42"/>
        <v>-0.19068884200344494</v>
      </c>
      <c r="BC118">
        <f t="shared" si="42"/>
        <v>-0.23097521707459512</v>
      </c>
      <c r="BD118">
        <f t="shared" si="42"/>
        <v>-0.24440400876497881</v>
      </c>
      <c r="BE118">
        <f t="shared" si="42"/>
        <v>-0.29811917552651268</v>
      </c>
      <c r="BF118">
        <f t="shared" si="42"/>
        <v>-0.32497675890727962</v>
      </c>
      <c r="BG118">
        <f t="shared" si="42"/>
        <v>-0.37869192566881305</v>
      </c>
      <c r="BH118">
        <f t="shared" si="42"/>
        <v>-0.51297984257264773</v>
      </c>
      <c r="BI118">
        <f t="shared" si="42"/>
        <v>-0.53983742595341466</v>
      </c>
      <c r="BJ118">
        <f t="shared" si="42"/>
        <v>-0.64726775947648196</v>
      </c>
      <c r="BK118">
        <f t="shared" si="41"/>
        <v>-0.6741253428572489</v>
      </c>
      <c r="BL118">
        <f t="shared" si="41"/>
        <v>-0.70098292623801584</v>
      </c>
      <c r="BM118">
        <f t="shared" si="41"/>
        <v>-0.75469809299954971</v>
      </c>
      <c r="BN118">
        <f t="shared" si="41"/>
        <v>-0.94270117666491782</v>
      </c>
      <c r="BO118">
        <f t="shared" si="41"/>
        <v>-0.95344421001722468</v>
      </c>
      <c r="BP118">
        <f t="shared" si="41"/>
        <v>-1.0501315101879856</v>
      </c>
      <c r="BQ118">
        <f t="shared" si="41"/>
        <v>-1.1844194270918202</v>
      </c>
      <c r="BR118">
        <f t="shared" si="41"/>
        <v>-1.3187073439956545</v>
      </c>
      <c r="BS118">
        <v>-1.1683048770633599</v>
      </c>
      <c r="BT118">
        <v>-0.189803558435819</v>
      </c>
      <c r="BU118" s="53">
        <f t="shared" si="27"/>
        <v>-2.6857583380766894E-3</v>
      </c>
      <c r="BV118" s="117">
        <f t="shared" si="28"/>
        <v>2.0384905786002072</v>
      </c>
      <c r="CA118">
        <f t="shared" si="29"/>
        <v>8.2136226936166992</v>
      </c>
      <c r="CB118">
        <f t="shared" si="30"/>
        <v>2.2658119235792111</v>
      </c>
      <c r="CC118">
        <f t="shared" si="31"/>
        <v>0.70297057524790807</v>
      </c>
      <c r="CD118">
        <f t="shared" si="32"/>
        <v>2.1310110781879201</v>
      </c>
      <c r="CE118">
        <f t="shared" si="33"/>
        <v>0.52988060883892807</v>
      </c>
      <c r="CF118">
        <f t="shared" si="34"/>
        <v>2.3366097541267199</v>
      </c>
      <c r="CH118" s="127">
        <v>50.764339248789</v>
      </c>
      <c r="CI118" s="127">
        <v>14.003862784191099</v>
      </c>
      <c r="CJ118" s="127">
        <v>4.3447134224384101</v>
      </c>
      <c r="CK118" s="127">
        <v>13.170725433995401</v>
      </c>
      <c r="CL118" s="127">
        <v>3.2749299537899499</v>
      </c>
      <c r="CM118" s="127">
        <v>14.441429156796101</v>
      </c>
      <c r="CO118" s="69"/>
    </row>
    <row r="119" spans="1:93" x14ac:dyDescent="0.25">
      <c r="A119" s="47">
        <v>113</v>
      </c>
      <c r="B119">
        <v>999999577</v>
      </c>
      <c r="C119">
        <v>0.64263495648198898</v>
      </c>
      <c r="D119" t="s">
        <v>88</v>
      </c>
      <c r="E119" t="s">
        <v>10</v>
      </c>
      <c r="F119" t="s">
        <v>99</v>
      </c>
      <c r="G119" t="s">
        <v>84</v>
      </c>
      <c r="J119">
        <v>1.0387219068467</v>
      </c>
      <c r="K119">
        <v>2.7461488014464899</v>
      </c>
      <c r="L119">
        <v>-2.3879516254886899</v>
      </c>
      <c r="M119">
        <v>-0.406984157461386</v>
      </c>
      <c r="N119">
        <v>2.4808561347748399E-2</v>
      </c>
      <c r="O119">
        <v>-2.3255675395387199</v>
      </c>
      <c r="P119">
        <v>1.31082405284791</v>
      </c>
      <c r="Q119">
        <v>-1.94882995441513</v>
      </c>
      <c r="R119">
        <v>-0.60490738094674501</v>
      </c>
      <c r="S119">
        <v>1.3564740076297199</v>
      </c>
      <c r="T119">
        <v>1.19726332773216</v>
      </c>
      <c r="U119">
        <v>3.49360814995721E-2</v>
      </c>
      <c r="V119">
        <v>0.38846910373625199</v>
      </c>
      <c r="W119">
        <v>-0.42340518523583298</v>
      </c>
      <c r="X119">
        <v>0.40719894851953198</v>
      </c>
      <c r="Y119">
        <v>0.565848557842624</v>
      </c>
      <c r="Z119">
        <v>0.34706211949915999</v>
      </c>
      <c r="AA119">
        <v>-9.4902965477540999E-2</v>
      </c>
      <c r="AB119">
        <v>-1.2252066603837599</v>
      </c>
      <c r="AC119" s="70">
        <v>0.14592890871491801</v>
      </c>
      <c r="AD119">
        <v>-0.57045884149565396</v>
      </c>
      <c r="AE119">
        <v>-0.13045183905501501</v>
      </c>
      <c r="AF119">
        <v>0.55498177183575403</v>
      </c>
      <c r="AG119">
        <v>4.2902865364630403</v>
      </c>
      <c r="AH119">
        <f t="shared" si="26"/>
        <v>4.0338556170422617</v>
      </c>
      <c r="AI119">
        <f t="shared" si="26"/>
        <v>3.7379737869413616</v>
      </c>
      <c r="AJ119">
        <f t="shared" si="26"/>
        <v>3.0475828500392632</v>
      </c>
      <c r="AK119">
        <f t="shared" si="26"/>
        <v>2.9489555733389636</v>
      </c>
      <c r="AL119">
        <f t="shared" si="26"/>
        <v>2.7517010199383645</v>
      </c>
      <c r="AM119">
        <f t="shared" si="40"/>
        <v>2.5544464665377644</v>
      </c>
      <c r="AN119">
        <f t="shared" si="40"/>
        <v>2.3571919131371653</v>
      </c>
      <c r="AO119">
        <f t="shared" si="40"/>
        <v>2.0613100830362656</v>
      </c>
      <c r="AP119">
        <f t="shared" si="40"/>
        <v>1.962682806335966</v>
      </c>
      <c r="AQ119">
        <f t="shared" si="40"/>
        <v>1.765428252935366</v>
      </c>
      <c r="AR119">
        <f t="shared" si="40"/>
        <v>1.5681736995347668</v>
      </c>
      <c r="AS119">
        <f t="shared" si="40"/>
        <v>1.4695464228344672</v>
      </c>
      <c r="AT119">
        <f t="shared" si="40"/>
        <v>1.3709191461341668</v>
      </c>
      <c r="AU119">
        <f t="shared" si="42"/>
        <v>1.075037316033268</v>
      </c>
      <c r="AV119">
        <f t="shared" si="42"/>
        <v>0.77915548593236839</v>
      </c>
      <c r="AW119">
        <f t="shared" si="42"/>
        <v>0.58190093253176922</v>
      </c>
      <c r="AX119">
        <f t="shared" si="42"/>
        <v>0.28601910243086959</v>
      </c>
      <c r="AY119">
        <f t="shared" si="42"/>
        <v>8.8764549030270423E-2</v>
      </c>
      <c r="AZ119">
        <f t="shared" si="42"/>
        <v>-0.20711728107062921</v>
      </c>
      <c r="BA119">
        <f t="shared" si="42"/>
        <v>-0.40437183447122926</v>
      </c>
      <c r="BB119">
        <f t="shared" si="42"/>
        <v>-0.7002536645721289</v>
      </c>
      <c r="BC119">
        <f t="shared" si="42"/>
        <v>-0.84819457962257694</v>
      </c>
      <c r="BD119">
        <f t="shared" si="42"/>
        <v>-0.89750821797272806</v>
      </c>
      <c r="BE119">
        <f t="shared" si="42"/>
        <v>-1.0947627713733272</v>
      </c>
      <c r="BF119">
        <f t="shared" si="42"/>
        <v>-1.1933900480736277</v>
      </c>
      <c r="BG119">
        <f t="shared" si="42"/>
        <v>-1.3906446014742269</v>
      </c>
      <c r="BH119">
        <f t="shared" si="42"/>
        <v>-1.8837809849757257</v>
      </c>
      <c r="BI119">
        <f t="shared" si="42"/>
        <v>-1.9824082616760244</v>
      </c>
      <c r="BJ119">
        <f t="shared" si="42"/>
        <v>-2.3769173684772245</v>
      </c>
      <c r="BK119">
        <f t="shared" si="41"/>
        <v>-2.4755446451775249</v>
      </c>
      <c r="BL119">
        <f t="shared" si="41"/>
        <v>-2.5741719218778236</v>
      </c>
      <c r="BM119">
        <f t="shared" si="41"/>
        <v>-2.7714264752784228</v>
      </c>
      <c r="BN119">
        <f t="shared" si="41"/>
        <v>-3.4618174121805225</v>
      </c>
      <c r="BO119">
        <f t="shared" si="41"/>
        <v>-3.5012683228606409</v>
      </c>
      <c r="BP119">
        <f t="shared" si="41"/>
        <v>-3.8563265189817209</v>
      </c>
      <c r="BQ119">
        <f t="shared" si="41"/>
        <v>-4.3494629024832197</v>
      </c>
      <c r="BR119">
        <f t="shared" si="41"/>
        <v>-4.8425992859847184</v>
      </c>
      <c r="BS119">
        <v>-4.2902865364630403</v>
      </c>
      <c r="BT119">
        <v>1.8935374479668601</v>
      </c>
      <c r="BU119" s="53">
        <f t="shared" si="27"/>
        <v>-9.8627276700299776E-3</v>
      </c>
      <c r="BV119" s="117">
        <f t="shared" si="28"/>
        <v>7.4858103015527533</v>
      </c>
      <c r="CA119">
        <f t="shared" si="29"/>
        <v>5.1341004269351798</v>
      </c>
      <c r="CB119">
        <f t="shared" si="30"/>
        <v>3.3053039620448499</v>
      </c>
      <c r="CC119">
        <f t="shared" si="31"/>
        <v>0.81187428897208491</v>
      </c>
      <c r="CD119">
        <f t="shared" si="32"/>
        <v>1.7910552182263839</v>
      </c>
      <c r="CE119">
        <f t="shared" si="33"/>
        <v>1.1254406133314081</v>
      </c>
      <c r="CF119">
        <f t="shared" si="34"/>
        <v>8.5805730729260805</v>
      </c>
      <c r="CH119" s="127">
        <v>24.744623187637998</v>
      </c>
      <c r="CI119" s="127">
        <v>15.9304443349642</v>
      </c>
      <c r="CJ119" s="127">
        <v>3.9129587826037602</v>
      </c>
      <c r="CK119" s="127">
        <v>8.6322788410512192</v>
      </c>
      <c r="CL119" s="127">
        <v>5.4242421419820603</v>
      </c>
      <c r="CM119" s="127">
        <v>41.355452711760798</v>
      </c>
      <c r="CO119" s="69"/>
    </row>
    <row r="120" spans="1:93" x14ac:dyDescent="0.25">
      <c r="A120" s="47">
        <v>114</v>
      </c>
      <c r="B120">
        <v>999999578</v>
      </c>
      <c r="C120">
        <v>0.69771953050880697</v>
      </c>
      <c r="D120" t="s">
        <v>88</v>
      </c>
      <c r="E120" t="s">
        <v>10</v>
      </c>
      <c r="F120" t="s">
        <v>99</v>
      </c>
      <c r="G120" t="s">
        <v>83</v>
      </c>
      <c r="J120">
        <v>3.5418717035179399</v>
      </c>
      <c r="K120">
        <v>-2.4184893294522398</v>
      </c>
      <c r="L120">
        <v>-0.84016082865142105</v>
      </c>
      <c r="M120">
        <v>-0.99010528498088102</v>
      </c>
      <c r="N120">
        <v>3.5765831529255201</v>
      </c>
      <c r="O120">
        <v>0.72060852666083897</v>
      </c>
      <c r="P120">
        <v>-3.5903079400198301</v>
      </c>
      <c r="Q120">
        <v>0.99403627510892401</v>
      </c>
      <c r="R120">
        <v>0.262883305481729</v>
      </c>
      <c r="S120">
        <v>-0.389149027869377</v>
      </c>
      <c r="T120">
        <v>-0.86777055272125603</v>
      </c>
      <c r="U120">
        <v>0.338006220330062</v>
      </c>
      <c r="V120">
        <v>-0.59154151808576205</v>
      </c>
      <c r="W120">
        <v>0.253535297755698</v>
      </c>
      <c r="X120">
        <v>0.92258895384595696</v>
      </c>
      <c r="Y120">
        <v>-0.76188867678483396</v>
      </c>
      <c r="Z120">
        <v>0.28588168061568497</v>
      </c>
      <c r="AA120">
        <v>0.25110679684125298</v>
      </c>
      <c r="AB120">
        <v>-0.69768875451808599</v>
      </c>
      <c r="AC120" s="70">
        <v>-1.0654796803781501</v>
      </c>
      <c r="AD120">
        <v>-6.8624809930856498E-2</v>
      </c>
      <c r="AE120">
        <v>0.77420740498288598</v>
      </c>
      <c r="AF120">
        <v>0.35989708532610698</v>
      </c>
      <c r="AG120">
        <v>2.4331667013936702</v>
      </c>
      <c r="AH120">
        <f t="shared" si="26"/>
        <v>2.2877360479770363</v>
      </c>
      <c r="AI120">
        <f t="shared" si="26"/>
        <v>2.1199314478809215</v>
      </c>
      <c r="AJ120">
        <f t="shared" si="26"/>
        <v>1.7283873809899859</v>
      </c>
      <c r="AK120">
        <f t="shared" si="26"/>
        <v>1.6724525142912809</v>
      </c>
      <c r="AL120">
        <f t="shared" si="26"/>
        <v>1.5605827808938706</v>
      </c>
      <c r="AM120">
        <f t="shared" si="40"/>
        <v>1.4487130474964607</v>
      </c>
      <c r="AN120">
        <f t="shared" si="40"/>
        <v>1.3368433140990503</v>
      </c>
      <c r="AO120">
        <f t="shared" si="40"/>
        <v>1.1690387140029355</v>
      </c>
      <c r="AP120">
        <f t="shared" si="40"/>
        <v>1.1131038473042301</v>
      </c>
      <c r="AQ120">
        <f t="shared" si="40"/>
        <v>1.0012341139068202</v>
      </c>
      <c r="AR120">
        <f t="shared" si="40"/>
        <v>0.8893643805094098</v>
      </c>
      <c r="AS120">
        <f t="shared" si="40"/>
        <v>0.83342951381070485</v>
      </c>
      <c r="AT120">
        <f t="shared" si="40"/>
        <v>0.77749464711199989</v>
      </c>
      <c r="AU120">
        <f t="shared" si="42"/>
        <v>0.60969004701588458</v>
      </c>
      <c r="AV120">
        <f t="shared" si="42"/>
        <v>0.44188544691976972</v>
      </c>
      <c r="AW120">
        <f t="shared" si="42"/>
        <v>0.33001571352235937</v>
      </c>
      <c r="AX120">
        <f t="shared" si="42"/>
        <v>0.1622111134262445</v>
      </c>
      <c r="AY120">
        <f t="shared" si="42"/>
        <v>5.0341380028833704E-2</v>
      </c>
      <c r="AZ120">
        <f t="shared" si="42"/>
        <v>-0.11746322006728072</v>
      </c>
      <c r="BA120">
        <f t="shared" si="42"/>
        <v>-0.22933295346469151</v>
      </c>
      <c r="BB120">
        <f t="shared" si="42"/>
        <v>-0.39713755356080682</v>
      </c>
      <c r="BC120">
        <f t="shared" si="42"/>
        <v>-0.48103985360886359</v>
      </c>
      <c r="BD120">
        <f t="shared" si="42"/>
        <v>-0.50900728695821673</v>
      </c>
      <c r="BE120">
        <f t="shared" si="42"/>
        <v>-0.62087702035562664</v>
      </c>
      <c r="BF120">
        <f t="shared" si="42"/>
        <v>-0.67681188705433204</v>
      </c>
      <c r="BG120">
        <f t="shared" si="42"/>
        <v>-0.78868162045174195</v>
      </c>
      <c r="BH120">
        <f t="shared" si="42"/>
        <v>-1.0683559539452672</v>
      </c>
      <c r="BI120">
        <f t="shared" si="42"/>
        <v>-1.1242908206439726</v>
      </c>
      <c r="BJ120">
        <f t="shared" si="42"/>
        <v>-1.3480302874387924</v>
      </c>
      <c r="BK120">
        <f t="shared" si="41"/>
        <v>-1.4039651541374978</v>
      </c>
      <c r="BL120">
        <f t="shared" si="41"/>
        <v>-1.4599000208362023</v>
      </c>
      <c r="BM120">
        <f t="shared" si="41"/>
        <v>-1.5717697542336131</v>
      </c>
      <c r="BN120">
        <f t="shared" si="41"/>
        <v>-1.9633138211245482</v>
      </c>
      <c r="BO120">
        <f t="shared" si="41"/>
        <v>-1.9856877678040306</v>
      </c>
      <c r="BP120">
        <f t="shared" si="41"/>
        <v>-2.187053287919368</v>
      </c>
      <c r="BQ120">
        <f t="shared" si="41"/>
        <v>-2.4667276214128941</v>
      </c>
      <c r="BR120">
        <f t="shared" si="41"/>
        <v>-2.7464019549064194</v>
      </c>
      <c r="BS120">
        <v>-2.4331667013936702</v>
      </c>
      <c r="BT120">
        <v>0.69569788453822801</v>
      </c>
      <c r="BU120" s="53">
        <f t="shared" si="27"/>
        <v>-5.5934866698705062E-3</v>
      </c>
      <c r="BV120" s="117">
        <f t="shared" si="28"/>
        <v>4.2454563824317137</v>
      </c>
      <c r="CA120">
        <f t="shared" si="29"/>
        <v>7.1668910929453506</v>
      </c>
      <c r="CB120">
        <f t="shared" si="30"/>
        <v>1.86180682783018</v>
      </c>
      <c r="CC120">
        <f t="shared" si="31"/>
        <v>0.92954773841582405</v>
      </c>
      <c r="CD120">
        <f t="shared" si="32"/>
        <v>1.6844776306307909</v>
      </c>
      <c r="CE120">
        <f t="shared" si="33"/>
        <v>1.8396870853610361</v>
      </c>
      <c r="CF120">
        <f t="shared" si="34"/>
        <v>4.8663334027873404</v>
      </c>
      <c r="CH120" s="127">
        <v>39.059301168889299</v>
      </c>
      <c r="CI120" s="127">
        <v>10.1467808933354</v>
      </c>
      <c r="CJ120" s="127">
        <v>5.0660020634864296</v>
      </c>
      <c r="CK120" s="127">
        <v>9.1803430851390093</v>
      </c>
      <c r="CL120" s="127">
        <v>10.026229084793099</v>
      </c>
      <c r="CM120" s="127">
        <v>26.521343704356799</v>
      </c>
      <c r="CO120" s="69"/>
    </row>
    <row r="121" spans="1:93" x14ac:dyDescent="0.25">
      <c r="A121" s="47">
        <v>115</v>
      </c>
      <c r="B121">
        <v>999999579</v>
      </c>
      <c r="C121">
        <v>0.80312386898108001</v>
      </c>
      <c r="D121" t="s">
        <v>88</v>
      </c>
      <c r="E121" t="s">
        <v>10</v>
      </c>
      <c r="F121" t="s">
        <v>99</v>
      </c>
      <c r="G121" t="s">
        <v>83</v>
      </c>
      <c r="J121">
        <v>6.9539544057593998</v>
      </c>
      <c r="K121">
        <v>0.71782943199498195</v>
      </c>
      <c r="L121">
        <v>-1.32748000979206</v>
      </c>
      <c r="M121">
        <v>-2.4454113325615698</v>
      </c>
      <c r="N121">
        <v>0.23033397153650501</v>
      </c>
      <c r="O121">
        <v>-1.6642262968005901</v>
      </c>
      <c r="P121">
        <v>-2.4650001701365798</v>
      </c>
      <c r="Q121">
        <v>-1.7668681644164099</v>
      </c>
      <c r="R121">
        <v>-1.37899362411585</v>
      </c>
      <c r="S121">
        <v>0.49407249437839801</v>
      </c>
      <c r="T121">
        <v>2.6517892941538102</v>
      </c>
      <c r="U121">
        <v>-0.37974515488412403</v>
      </c>
      <c r="V121">
        <v>0.60652511967262701</v>
      </c>
      <c r="W121">
        <v>-0.22677996478851001</v>
      </c>
      <c r="X121">
        <v>0.557251469700485</v>
      </c>
      <c r="Y121">
        <v>-0.36276051612139099</v>
      </c>
      <c r="Z121">
        <v>0.21239951428596099</v>
      </c>
      <c r="AA121">
        <v>7.1526951390797899E-2</v>
      </c>
      <c r="AB121">
        <v>-0.478417419255868</v>
      </c>
      <c r="AC121" s="70">
        <v>0.31474227477830802</v>
      </c>
      <c r="AD121">
        <v>0.32104171265423098</v>
      </c>
      <c r="AE121">
        <v>-0.70502243500102801</v>
      </c>
      <c r="AF121">
        <v>6.9238447568505404E-2</v>
      </c>
      <c r="AG121">
        <v>2.4281713243249001</v>
      </c>
      <c r="AH121">
        <f t="shared" si="26"/>
        <v>2.2830392451698489</v>
      </c>
      <c r="AI121">
        <f t="shared" si="26"/>
        <v>2.1155791538370972</v>
      </c>
      <c r="AJ121">
        <f t="shared" si="26"/>
        <v>1.7248389407273432</v>
      </c>
      <c r="AK121">
        <f t="shared" si="26"/>
        <v>1.6690189102830923</v>
      </c>
      <c r="AL121">
        <f t="shared" si="26"/>
        <v>1.5573788493945915</v>
      </c>
      <c r="AM121">
        <f t="shared" si="40"/>
        <v>1.4457387885060902</v>
      </c>
      <c r="AN121">
        <f t="shared" si="40"/>
        <v>1.3340987276175889</v>
      </c>
      <c r="AO121">
        <f t="shared" si="40"/>
        <v>1.1666386362848371</v>
      </c>
      <c r="AP121">
        <f t="shared" si="40"/>
        <v>1.1108186058405867</v>
      </c>
      <c r="AQ121">
        <f t="shared" si="40"/>
        <v>0.99917854495208536</v>
      </c>
      <c r="AR121">
        <f t="shared" si="40"/>
        <v>0.88753848406358449</v>
      </c>
      <c r="AS121">
        <f t="shared" si="40"/>
        <v>0.83171845361933361</v>
      </c>
      <c r="AT121">
        <f t="shared" si="40"/>
        <v>0.77589842317508317</v>
      </c>
      <c r="AU121">
        <f t="shared" si="42"/>
        <v>0.60843833184233143</v>
      </c>
      <c r="AV121">
        <f t="shared" si="42"/>
        <v>0.44097824050957968</v>
      </c>
      <c r="AW121">
        <f t="shared" si="42"/>
        <v>0.32933817962107881</v>
      </c>
      <c r="AX121">
        <f t="shared" si="42"/>
        <v>0.16187808828832662</v>
      </c>
      <c r="AY121">
        <f t="shared" si="42"/>
        <v>5.0238027399825746E-2</v>
      </c>
      <c r="AZ121">
        <f t="shared" si="42"/>
        <v>-0.11722206393292556</v>
      </c>
      <c r="BA121">
        <f t="shared" si="42"/>
        <v>-0.22886212482142732</v>
      </c>
      <c r="BB121">
        <f t="shared" si="42"/>
        <v>-0.39632221615417862</v>
      </c>
      <c r="BC121">
        <f t="shared" si="42"/>
        <v>-0.48005226182055516</v>
      </c>
      <c r="BD121">
        <f t="shared" si="42"/>
        <v>-0.50796227704268038</v>
      </c>
      <c r="BE121">
        <f t="shared" si="42"/>
        <v>-0.61960233793118125</v>
      </c>
      <c r="BF121">
        <f t="shared" si="42"/>
        <v>-0.67542236837543168</v>
      </c>
      <c r="BG121">
        <f t="shared" si="42"/>
        <v>-0.78706242926393255</v>
      </c>
      <c r="BH121">
        <f t="shared" si="42"/>
        <v>-1.0661625814851856</v>
      </c>
      <c r="BI121">
        <f t="shared" si="42"/>
        <v>-1.121982611929436</v>
      </c>
      <c r="BJ121">
        <f t="shared" si="42"/>
        <v>-1.3452627337064387</v>
      </c>
      <c r="BK121">
        <f t="shared" si="41"/>
        <v>-1.4010827641506891</v>
      </c>
      <c r="BL121">
        <f t="shared" si="41"/>
        <v>-1.4569027945949395</v>
      </c>
      <c r="BM121">
        <f t="shared" si="41"/>
        <v>-1.5685428554834413</v>
      </c>
      <c r="BN121">
        <f t="shared" si="41"/>
        <v>-1.9592830685931952</v>
      </c>
      <c r="BO121">
        <f t="shared" si="41"/>
        <v>-1.9816110807708949</v>
      </c>
      <c r="BP121">
        <f t="shared" si="41"/>
        <v>-2.182563190370197</v>
      </c>
      <c r="BQ121">
        <f t="shared" si="41"/>
        <v>-2.46166334259145</v>
      </c>
      <c r="BR121">
        <f t="shared" si="41"/>
        <v>-2.7407634948127031</v>
      </c>
      <c r="BS121">
        <v>-2.4281713243249001</v>
      </c>
      <c r="BT121">
        <v>5.3969160504333997</v>
      </c>
      <c r="BU121" s="53">
        <f t="shared" si="27"/>
        <v>-5.5820030444250577E-3</v>
      </c>
      <c r="BV121" s="117">
        <f t="shared" si="28"/>
        <v>4.236740310718619</v>
      </c>
      <c r="CA121">
        <f t="shared" si="29"/>
        <v>9.4189545758959792</v>
      </c>
      <c r="CB121">
        <f t="shared" si="30"/>
        <v>4.4186574585702196</v>
      </c>
      <c r="CC121">
        <f t="shared" si="31"/>
        <v>0.98627027455675109</v>
      </c>
      <c r="CD121">
        <f t="shared" si="32"/>
        <v>1.035668888956353</v>
      </c>
      <c r="CE121">
        <f t="shared" si="33"/>
        <v>1.026064147655259</v>
      </c>
      <c r="CF121">
        <f t="shared" si="34"/>
        <v>4.8563426486498003</v>
      </c>
      <c r="CH121" s="127">
        <v>43.3215563123252</v>
      </c>
      <c r="CI121" s="127">
        <v>20.323180919270602</v>
      </c>
      <c r="CJ121" s="127">
        <v>4.5362532427669402</v>
      </c>
      <c r="CK121" s="127">
        <v>4.7634573170853098</v>
      </c>
      <c r="CL121" s="127">
        <v>4.71928125298097</v>
      </c>
      <c r="CM121" s="127">
        <v>22.336270955571099</v>
      </c>
      <c r="CO121" s="69"/>
    </row>
    <row r="122" spans="1:93" x14ac:dyDescent="0.25">
      <c r="A122" s="47">
        <v>116</v>
      </c>
      <c r="B122">
        <v>999999580</v>
      </c>
      <c r="C122">
        <v>0.71776468416488204</v>
      </c>
      <c r="D122" t="s">
        <v>88</v>
      </c>
      <c r="E122" t="s">
        <v>10</v>
      </c>
      <c r="F122" t="s">
        <v>99</v>
      </c>
      <c r="G122" t="s">
        <v>83</v>
      </c>
      <c r="J122">
        <v>6.1308501155116701</v>
      </c>
      <c r="K122">
        <v>1.2691595639892801</v>
      </c>
      <c r="L122">
        <v>-2.31542366168211</v>
      </c>
      <c r="M122">
        <v>0.72180422370173203</v>
      </c>
      <c r="N122">
        <v>0.41672423646843798</v>
      </c>
      <c r="O122">
        <v>-3.0454753494502298</v>
      </c>
      <c r="P122">
        <v>-3.17763912853877</v>
      </c>
      <c r="Q122">
        <v>-0.5081301303729</v>
      </c>
      <c r="R122">
        <v>-0.93931413672055197</v>
      </c>
      <c r="S122">
        <v>0.39492651177306198</v>
      </c>
      <c r="T122">
        <v>1.0525177553204099</v>
      </c>
      <c r="U122">
        <v>1.6654391881894999E-3</v>
      </c>
      <c r="V122">
        <v>0.27819663141878198</v>
      </c>
      <c r="W122">
        <v>-0.27986207060697599</v>
      </c>
      <c r="X122">
        <v>0.197186759726862</v>
      </c>
      <c r="Y122">
        <v>-7.0654722017829893E-2</v>
      </c>
      <c r="Z122">
        <v>-1.09506602893811E-2</v>
      </c>
      <c r="AA122">
        <v>-0.119581351899129</v>
      </c>
      <c r="AB122">
        <v>3.9999744794806998E-3</v>
      </c>
      <c r="AC122" s="70">
        <v>-0.61477791207683896</v>
      </c>
      <c r="AD122">
        <v>1.2117595569434201</v>
      </c>
      <c r="AE122">
        <v>-0.55284918660816695</v>
      </c>
      <c r="AF122">
        <v>-4.41324582583918E-2</v>
      </c>
      <c r="AG122">
        <v>-0.43920187994360499</v>
      </c>
      <c r="AH122">
        <f t="shared" si="26"/>
        <v>-0.41295073309640101</v>
      </c>
      <c r="AI122">
        <f t="shared" si="26"/>
        <v>-0.38266094827270414</v>
      </c>
      <c r="AJ122">
        <f t="shared" si="26"/>
        <v>-0.31198478368407806</v>
      </c>
      <c r="AK122">
        <f t="shared" si="26"/>
        <v>-0.30188818874284573</v>
      </c>
      <c r="AL122">
        <f t="shared" si="26"/>
        <v>-0.28169499886038113</v>
      </c>
      <c r="AM122">
        <f t="shared" si="40"/>
        <v>-0.26150180897791653</v>
      </c>
      <c r="AN122">
        <f t="shared" si="40"/>
        <v>-0.24130861909545198</v>
      </c>
      <c r="AO122">
        <f t="shared" si="40"/>
        <v>-0.21101883427175505</v>
      </c>
      <c r="AP122">
        <f t="shared" si="40"/>
        <v>-0.20092223933052278</v>
      </c>
      <c r="AQ122">
        <f t="shared" si="40"/>
        <v>-0.18072904944805812</v>
      </c>
      <c r="AR122">
        <f t="shared" si="40"/>
        <v>-0.16053585956559357</v>
      </c>
      <c r="AS122">
        <f t="shared" si="40"/>
        <v>-0.15043926462436119</v>
      </c>
      <c r="AT122">
        <f t="shared" si="40"/>
        <v>-0.14034266968312892</v>
      </c>
      <c r="AU122">
        <f t="shared" si="42"/>
        <v>-0.1100528848594321</v>
      </c>
      <c r="AV122">
        <f t="shared" si="42"/>
        <v>-7.9763100035735168E-2</v>
      </c>
      <c r="AW122">
        <f t="shared" si="42"/>
        <v>-5.9569910153270511E-2</v>
      </c>
      <c r="AX122">
        <f t="shared" si="42"/>
        <v>-2.9280125329573692E-2</v>
      </c>
      <c r="AY122">
        <f t="shared" si="42"/>
        <v>-9.0869354471090347E-3</v>
      </c>
      <c r="AZ122">
        <f t="shared" si="42"/>
        <v>2.1202849376587896E-2</v>
      </c>
      <c r="BA122">
        <f t="shared" si="42"/>
        <v>4.1396039259052442E-2</v>
      </c>
      <c r="BB122">
        <f t="shared" si="42"/>
        <v>7.1685824082749372E-2</v>
      </c>
      <c r="BC122">
        <f t="shared" si="42"/>
        <v>8.6830716494597837E-2</v>
      </c>
      <c r="BD122">
        <f t="shared" si="42"/>
        <v>9.1879013965213918E-2</v>
      </c>
      <c r="BE122">
        <f t="shared" si="42"/>
        <v>0.11207220384767858</v>
      </c>
      <c r="BF122">
        <f t="shared" si="42"/>
        <v>0.12216879878891085</v>
      </c>
      <c r="BG122">
        <f t="shared" si="42"/>
        <v>0.14236198867137539</v>
      </c>
      <c r="BH122">
        <f t="shared" si="42"/>
        <v>0.19284496337753698</v>
      </c>
      <c r="BI122">
        <f t="shared" si="42"/>
        <v>0.20294155831876926</v>
      </c>
      <c r="BJ122">
        <f t="shared" si="42"/>
        <v>0.24332793808369846</v>
      </c>
      <c r="BK122">
        <f t="shared" si="41"/>
        <v>0.25342453302493084</v>
      </c>
      <c r="BL122">
        <f t="shared" si="41"/>
        <v>0.263521127966163</v>
      </c>
      <c r="BM122">
        <f t="shared" si="41"/>
        <v>0.28371431784862755</v>
      </c>
      <c r="BN122">
        <f t="shared" si="41"/>
        <v>0.3543904824372538</v>
      </c>
      <c r="BO122">
        <f t="shared" si="41"/>
        <v>0.35842912041374675</v>
      </c>
      <c r="BP122">
        <f t="shared" si="41"/>
        <v>0.39477686220218289</v>
      </c>
      <c r="BQ122">
        <f t="shared" si="41"/>
        <v>0.44525983690834436</v>
      </c>
      <c r="BR122">
        <f t="shared" si="41"/>
        <v>0.49574281161450584</v>
      </c>
      <c r="BS122">
        <v>0.43920187994360499</v>
      </c>
      <c r="BT122">
        <v>1.1232232702646801</v>
      </c>
      <c r="BU122" s="53">
        <f t="shared" si="27"/>
        <v>1.00965949412323E-3</v>
      </c>
      <c r="BV122" s="117">
        <f t="shared" si="28"/>
        <v>-0.76633155603953151</v>
      </c>
      <c r="CA122">
        <f t="shared" si="29"/>
        <v>9.3084892440504401</v>
      </c>
      <c r="CB122">
        <f t="shared" si="30"/>
        <v>1.9918318920409619</v>
      </c>
      <c r="CC122">
        <f t="shared" si="31"/>
        <v>0.55805870202575791</v>
      </c>
      <c r="CD122">
        <f t="shared" si="32"/>
        <v>0.316768111625991</v>
      </c>
      <c r="CE122">
        <f t="shared" si="33"/>
        <v>1.8265374690202592</v>
      </c>
      <c r="CF122">
        <f t="shared" si="34"/>
        <v>-0.87840375988720998</v>
      </c>
      <c r="CH122" s="127">
        <v>62.556676457328599</v>
      </c>
      <c r="CI122" s="127">
        <v>13.3858867922564</v>
      </c>
      <c r="CJ122" s="127">
        <v>3.7503720261733302</v>
      </c>
      <c r="CK122" s="127">
        <v>2.1288051961440999</v>
      </c>
      <c r="CL122" s="127">
        <v>12.275043832673401</v>
      </c>
      <c r="CM122" s="127">
        <v>5.9032156954241204</v>
      </c>
      <c r="CO122" s="69"/>
    </row>
    <row r="123" spans="1:93" x14ac:dyDescent="0.25">
      <c r="A123" s="47">
        <v>117</v>
      </c>
      <c r="B123">
        <v>999999581</v>
      </c>
      <c r="C123">
        <v>0.70902615107393296</v>
      </c>
      <c r="D123" t="s">
        <v>95</v>
      </c>
      <c r="E123" t="s">
        <v>10</v>
      </c>
      <c r="F123" t="s">
        <v>42</v>
      </c>
      <c r="G123" t="s">
        <v>83</v>
      </c>
      <c r="J123">
        <v>5.4434213639808604</v>
      </c>
      <c r="K123">
        <v>-0.449364680780381</v>
      </c>
      <c r="L123">
        <v>-1.20489937413029</v>
      </c>
      <c r="M123">
        <v>-1.1689236756697901</v>
      </c>
      <c r="N123">
        <v>0.73708391630466497</v>
      </c>
      <c r="O123">
        <v>-1.6045862553497601</v>
      </c>
      <c r="P123">
        <v>-1.75273129435523</v>
      </c>
      <c r="Q123">
        <v>-0.42508988457380398</v>
      </c>
      <c r="R123">
        <v>0.394651792039386</v>
      </c>
      <c r="S123">
        <v>-7.42131853112315E-2</v>
      </c>
      <c r="T123">
        <v>0.104651277845663</v>
      </c>
      <c r="U123">
        <v>0.38525837028042198</v>
      </c>
      <c r="V123">
        <v>-0.34397177320113398</v>
      </c>
      <c r="W123">
        <v>-4.1286597079287099E-2</v>
      </c>
      <c r="X123">
        <v>0.86199429623323598</v>
      </c>
      <c r="Y123">
        <v>0.57786789571309305</v>
      </c>
      <c r="Z123">
        <v>0.37245371809655298</v>
      </c>
      <c r="AA123">
        <v>-0.69576384393801505</v>
      </c>
      <c r="AB123">
        <v>-1.1165520661048201</v>
      </c>
      <c r="AC123" s="70">
        <v>0.36950962441760798</v>
      </c>
      <c r="AD123">
        <v>0.32639802431457199</v>
      </c>
      <c r="AE123">
        <v>-1.2663362827000899</v>
      </c>
      <c r="AF123">
        <v>0.57042863396793697</v>
      </c>
      <c r="AG123">
        <v>2.6643518507892798</v>
      </c>
      <c r="AH123">
        <f t="shared" si="26"/>
        <v>2.5051032344202651</v>
      </c>
      <c r="AI123">
        <f t="shared" si="26"/>
        <v>2.321354830917556</v>
      </c>
      <c r="AJ123">
        <f t="shared" si="26"/>
        <v>1.8926085560779016</v>
      </c>
      <c r="AK123">
        <f t="shared" si="26"/>
        <v>1.8313590882436652</v>
      </c>
      <c r="AL123">
        <f t="shared" si="26"/>
        <v>1.708860152575193</v>
      </c>
      <c r="AM123">
        <f t="shared" si="40"/>
        <v>1.5863612169067203</v>
      </c>
      <c r="AN123">
        <f t="shared" si="40"/>
        <v>1.4638622812382476</v>
      </c>
      <c r="AO123">
        <f t="shared" si="40"/>
        <v>1.2801138777355385</v>
      </c>
      <c r="AP123">
        <f t="shared" si="40"/>
        <v>1.2188644099013022</v>
      </c>
      <c r="AQ123">
        <f t="shared" si="40"/>
        <v>1.0963654742328295</v>
      </c>
      <c r="AR123">
        <f t="shared" si="40"/>
        <v>0.97386653856435679</v>
      </c>
      <c r="AS123">
        <f t="shared" si="40"/>
        <v>0.91261707073012088</v>
      </c>
      <c r="AT123">
        <f t="shared" si="40"/>
        <v>0.85136760289588453</v>
      </c>
      <c r="AU123">
        <f t="shared" si="42"/>
        <v>0.66761919939317549</v>
      </c>
      <c r="AV123">
        <f t="shared" si="42"/>
        <v>0.48387079589046689</v>
      </c>
      <c r="AW123">
        <f t="shared" si="42"/>
        <v>0.36137186022199419</v>
      </c>
      <c r="AX123">
        <f t="shared" si="42"/>
        <v>0.17762345671928514</v>
      </c>
      <c r="AY123">
        <f t="shared" si="42"/>
        <v>5.5124521050812447E-2</v>
      </c>
      <c r="AZ123">
        <f t="shared" si="42"/>
        <v>-0.1286238824518966</v>
      </c>
      <c r="BA123">
        <f t="shared" si="42"/>
        <v>-0.2511228181203693</v>
      </c>
      <c r="BB123">
        <f t="shared" si="42"/>
        <v>-0.43487122162307834</v>
      </c>
      <c r="BC123">
        <f t="shared" si="42"/>
        <v>-0.52674542337443242</v>
      </c>
      <c r="BD123">
        <f t="shared" si="42"/>
        <v>-0.55737015729155104</v>
      </c>
      <c r="BE123">
        <f t="shared" si="42"/>
        <v>-0.67986909296002374</v>
      </c>
      <c r="BF123">
        <f t="shared" si="42"/>
        <v>-0.74111856079426008</v>
      </c>
      <c r="BG123">
        <f t="shared" si="42"/>
        <v>-0.86361749646273278</v>
      </c>
      <c r="BH123">
        <f t="shared" si="42"/>
        <v>-1.1698648356339136</v>
      </c>
      <c r="BI123">
        <f t="shared" si="42"/>
        <v>-1.23111430346815</v>
      </c>
      <c r="BJ123">
        <f t="shared" si="42"/>
        <v>-1.4761121748050954</v>
      </c>
      <c r="BK123">
        <f t="shared" si="41"/>
        <v>-1.5373616426393317</v>
      </c>
      <c r="BL123">
        <f t="shared" si="41"/>
        <v>-1.5986111104735681</v>
      </c>
      <c r="BM123">
        <f t="shared" si="41"/>
        <v>-1.7211100461420408</v>
      </c>
      <c r="BN123">
        <f t="shared" si="41"/>
        <v>-2.1498563209816952</v>
      </c>
      <c r="BO123">
        <f t="shared" si="41"/>
        <v>-2.1743561081153899</v>
      </c>
      <c r="BP123">
        <f t="shared" si="41"/>
        <v>-2.3948541923186406</v>
      </c>
      <c r="BQ123">
        <f t="shared" si="41"/>
        <v>-2.7011015314898223</v>
      </c>
      <c r="BR123">
        <f t="shared" si="41"/>
        <v>-3.0073488706610032</v>
      </c>
      <c r="BS123">
        <v>-2.6643518507892798</v>
      </c>
      <c r="BT123">
        <v>6.2615034690545999</v>
      </c>
      <c r="BU123" s="53">
        <f t="shared" si="27"/>
        <v>-6.1249467834236316E-3</v>
      </c>
      <c r="BV123" s="117">
        <f t="shared" si="28"/>
        <v>4.6488346086185359</v>
      </c>
      <c r="CA123">
        <f t="shared" si="29"/>
        <v>7.1961526583360902</v>
      </c>
      <c r="CB123">
        <f t="shared" si="30"/>
        <v>0.81974167661318997</v>
      </c>
      <c r="CC123">
        <f t="shared" si="31"/>
        <v>0.72923014348155601</v>
      </c>
      <c r="CD123">
        <f t="shared" si="32"/>
        <v>1.9785463623380561</v>
      </c>
      <c r="CE123">
        <f t="shared" si="33"/>
        <v>1.8367649166680269</v>
      </c>
      <c r="CF123">
        <f t="shared" si="34"/>
        <v>5.3287037015785597</v>
      </c>
      <c r="CH123" s="127">
        <v>40.226376874207297</v>
      </c>
      <c r="CI123" s="127">
        <v>4.5823427029077699</v>
      </c>
      <c r="CJ123" s="127">
        <v>4.0763846978343601</v>
      </c>
      <c r="CK123" s="127">
        <v>11.0600421382536</v>
      </c>
      <c r="CL123" s="127">
        <v>10.2674861520092</v>
      </c>
      <c r="CM123" s="127">
        <v>29.7873674347878</v>
      </c>
      <c r="CO123" s="69"/>
    </row>
    <row r="124" spans="1:93" x14ac:dyDescent="0.25">
      <c r="A124" s="47">
        <v>118</v>
      </c>
      <c r="B124">
        <v>999999582</v>
      </c>
      <c r="C124">
        <v>0.72456148214893201</v>
      </c>
      <c r="D124" t="s">
        <v>88</v>
      </c>
      <c r="E124" t="s">
        <v>10</v>
      </c>
      <c r="F124" t="s">
        <v>99</v>
      </c>
      <c r="G124" t="s">
        <v>83</v>
      </c>
      <c r="J124">
        <v>4.5715270541786204</v>
      </c>
      <c r="K124">
        <v>1.2684945811056201</v>
      </c>
      <c r="L124">
        <v>-2.93775401382729</v>
      </c>
      <c r="M124">
        <v>-0.57738094752462599</v>
      </c>
      <c r="N124">
        <v>-1.15973374465418</v>
      </c>
      <c r="O124">
        <v>-1.8857355114438501</v>
      </c>
      <c r="P124">
        <v>0.72058258216569704</v>
      </c>
      <c r="Q124">
        <v>-2.3852952824963398</v>
      </c>
      <c r="R124">
        <v>-0.81567621741556495</v>
      </c>
      <c r="S124">
        <v>1.0327941615040299</v>
      </c>
      <c r="T124">
        <v>2.1681773384078902</v>
      </c>
      <c r="U124">
        <v>0.57065376981317895</v>
      </c>
      <c r="V124">
        <v>-0.40028129796404399</v>
      </c>
      <c r="W124">
        <v>-0.17037247184913001</v>
      </c>
      <c r="X124">
        <v>-6.0996015450398899E-2</v>
      </c>
      <c r="Y124">
        <v>2.4573769993548902E-2</v>
      </c>
      <c r="Z124">
        <v>-0.286670445922663</v>
      </c>
      <c r="AA124">
        <v>0.26246905177445201</v>
      </c>
      <c r="AB124">
        <v>6.0623639605058698E-2</v>
      </c>
      <c r="AC124" s="70">
        <v>0.21063005024376599</v>
      </c>
      <c r="AD124">
        <v>3.6694447637608901E-2</v>
      </c>
      <c r="AE124">
        <v>-0.130716939495997</v>
      </c>
      <c r="AF124">
        <v>-0.11660755838537799</v>
      </c>
      <c r="AG124">
        <v>3.1285473106134698</v>
      </c>
      <c r="AH124">
        <f t="shared" si="26"/>
        <v>2.9415536782549636</v>
      </c>
      <c r="AI124">
        <f t="shared" si="26"/>
        <v>2.7257917947643793</v>
      </c>
      <c r="AJ124">
        <f t="shared" si="26"/>
        <v>2.2223473999530166</v>
      </c>
      <c r="AK124">
        <f t="shared" si="26"/>
        <v>2.1504267721228216</v>
      </c>
      <c r="AL124">
        <f t="shared" si="26"/>
        <v>2.0065855164624322</v>
      </c>
      <c r="AM124">
        <f t="shared" si="40"/>
        <v>1.8627442608020428</v>
      </c>
      <c r="AN124">
        <f t="shared" si="40"/>
        <v>1.7189030051416534</v>
      </c>
      <c r="AO124">
        <f t="shared" si="40"/>
        <v>1.5031411216510695</v>
      </c>
      <c r="AP124">
        <f t="shared" si="40"/>
        <v>1.4312204938208746</v>
      </c>
      <c r="AQ124">
        <f t="shared" si="40"/>
        <v>1.2873792381604856</v>
      </c>
      <c r="AR124">
        <f t="shared" si="40"/>
        <v>1.1435379825000958</v>
      </c>
      <c r="AS124">
        <f t="shared" si="40"/>
        <v>1.0716173546699013</v>
      </c>
      <c r="AT124">
        <f t="shared" si="40"/>
        <v>0.99969672683970678</v>
      </c>
      <c r="AU124">
        <f t="shared" si="42"/>
        <v>0.78393484334912245</v>
      </c>
      <c r="AV124">
        <f t="shared" si="42"/>
        <v>0.56817295985853811</v>
      </c>
      <c r="AW124">
        <f t="shared" si="42"/>
        <v>0.42433170419814914</v>
      </c>
      <c r="AX124">
        <f t="shared" si="42"/>
        <v>0.2085698207075648</v>
      </c>
      <c r="AY124">
        <f t="shared" si="42"/>
        <v>6.4728565047174946E-2</v>
      </c>
      <c r="AZ124">
        <f t="shared" si="42"/>
        <v>-0.1510333184434085</v>
      </c>
      <c r="BA124">
        <f t="shared" si="42"/>
        <v>-0.29487457410379836</v>
      </c>
      <c r="BB124">
        <f t="shared" si="42"/>
        <v>-0.5106364575943827</v>
      </c>
      <c r="BC124">
        <f t="shared" si="42"/>
        <v>-0.61851739933967398</v>
      </c>
      <c r="BD124">
        <f t="shared" si="42"/>
        <v>-0.65447771325477166</v>
      </c>
      <c r="BE124">
        <f t="shared" si="42"/>
        <v>-0.79831896891516152</v>
      </c>
      <c r="BF124">
        <f t="shared" si="42"/>
        <v>-0.870239596745356</v>
      </c>
      <c r="BG124">
        <f t="shared" si="42"/>
        <v>-1.014080852405745</v>
      </c>
      <c r="BH124">
        <f t="shared" si="42"/>
        <v>-1.3736839915567192</v>
      </c>
      <c r="BI124">
        <f t="shared" si="42"/>
        <v>-1.4456046193869136</v>
      </c>
      <c r="BJ124">
        <f t="shared" si="42"/>
        <v>-1.7332871307076925</v>
      </c>
      <c r="BK124">
        <f t="shared" si="41"/>
        <v>-1.805207758537887</v>
      </c>
      <c r="BL124">
        <f t="shared" si="41"/>
        <v>-1.8771283863680814</v>
      </c>
      <c r="BM124">
        <f t="shared" si="41"/>
        <v>-2.0209696420284713</v>
      </c>
      <c r="BN124">
        <f t="shared" si="41"/>
        <v>-2.5244140368398345</v>
      </c>
      <c r="BO124">
        <f t="shared" si="41"/>
        <v>-2.5531822879719117</v>
      </c>
      <c r="BP124">
        <f t="shared" si="41"/>
        <v>-2.8120965481606133</v>
      </c>
      <c r="BQ124">
        <f t="shared" si="41"/>
        <v>-3.1716996873115866</v>
      </c>
      <c r="BR124">
        <f t="shared" si="41"/>
        <v>-3.5313028264625599</v>
      </c>
      <c r="BS124">
        <v>-3.1285473106134698</v>
      </c>
      <c r="BT124">
        <v>1.6028802959397299</v>
      </c>
      <c r="BU124" s="53">
        <f t="shared" si="27"/>
        <v>-7.1920627830194704E-3</v>
      </c>
      <c r="BV124" s="117">
        <f t="shared" si="28"/>
        <v>5.4587756523117781</v>
      </c>
      <c r="CA124">
        <f t="shared" si="29"/>
        <v>7.5092810680059099</v>
      </c>
      <c r="CB124">
        <f t="shared" si="30"/>
        <v>4.5534726209042304</v>
      </c>
      <c r="CC124">
        <f t="shared" si="31"/>
        <v>0.97093506777722294</v>
      </c>
      <c r="CD124">
        <f t="shared" si="32"/>
        <v>0.54913949769711501</v>
      </c>
      <c r="CE124">
        <f t="shared" si="33"/>
        <v>0.34134698973976296</v>
      </c>
      <c r="CF124">
        <f t="shared" si="34"/>
        <v>6.2570946212269396</v>
      </c>
      <c r="CH124" s="127">
        <v>37.209160365564699</v>
      </c>
      <c r="CI124" s="127">
        <v>22.562864731926499</v>
      </c>
      <c r="CJ124" s="127">
        <v>4.8110702361906501</v>
      </c>
      <c r="CK124" s="127">
        <v>2.7210354024348198</v>
      </c>
      <c r="CL124" s="127">
        <v>1.6914049116691801</v>
      </c>
      <c r="CM124" s="127">
        <v>31.0044643522141</v>
      </c>
      <c r="CO124" s="69"/>
    </row>
    <row r="125" spans="1:93" x14ac:dyDescent="0.25">
      <c r="A125" s="47">
        <v>119</v>
      </c>
      <c r="B125">
        <v>999999584</v>
      </c>
      <c r="C125">
        <v>0.63756894174824597</v>
      </c>
      <c r="D125" t="s">
        <v>88</v>
      </c>
      <c r="E125" t="s">
        <v>10</v>
      </c>
      <c r="F125" t="s">
        <v>99</v>
      </c>
      <c r="G125" t="s">
        <v>83</v>
      </c>
      <c r="J125">
        <v>2.6604329079638198</v>
      </c>
      <c r="K125">
        <v>3.35664013226237</v>
      </c>
      <c r="L125">
        <v>-1.16659149031395</v>
      </c>
      <c r="M125">
        <v>-0.33666409794614399</v>
      </c>
      <c r="N125">
        <v>0.66377047454053695</v>
      </c>
      <c r="O125">
        <v>-3.3615532101583101</v>
      </c>
      <c r="P125">
        <v>-1.81603471634824</v>
      </c>
      <c r="Q125">
        <v>-0.81413954292706903</v>
      </c>
      <c r="R125">
        <v>0.74569185673855298</v>
      </c>
      <c r="S125">
        <v>0.78834154015498703</v>
      </c>
      <c r="T125">
        <v>-0.71989385396648597</v>
      </c>
      <c r="U125">
        <v>-2.6359181525168501E-2</v>
      </c>
      <c r="V125">
        <v>0.52311324468553799</v>
      </c>
      <c r="W125">
        <v>-0.49675406316036702</v>
      </c>
      <c r="X125">
        <v>-1.4866808821659501</v>
      </c>
      <c r="Y125">
        <v>-5.5538143023521301E-2</v>
      </c>
      <c r="Z125">
        <v>1.04947531981556</v>
      </c>
      <c r="AA125">
        <v>7.9343794731559295E-2</v>
      </c>
      <c r="AB125">
        <v>0.41339991064235598</v>
      </c>
      <c r="AC125" s="70">
        <v>0.16100600909343499</v>
      </c>
      <c r="AD125">
        <v>7.1710495289930107E-2</v>
      </c>
      <c r="AE125">
        <v>-0.62306585594383601</v>
      </c>
      <c r="AF125">
        <v>0.39034935156047601</v>
      </c>
      <c r="AG125">
        <v>0.62955504538431595</v>
      </c>
      <c r="AH125">
        <f t="shared" si="26"/>
        <v>0.59192646795904658</v>
      </c>
      <c r="AI125">
        <f t="shared" si="26"/>
        <v>0.54850887862219722</v>
      </c>
      <c r="AJ125">
        <f t="shared" si="26"/>
        <v>0.44720117016954863</v>
      </c>
      <c r="AK125">
        <f t="shared" si="26"/>
        <v>0.43272864039059888</v>
      </c>
      <c r="AL125">
        <f t="shared" si="26"/>
        <v>0.40378358083269927</v>
      </c>
      <c r="AM125">
        <f t="shared" si="40"/>
        <v>0.37483852127479966</v>
      </c>
      <c r="AN125">
        <f t="shared" si="40"/>
        <v>0.34589346171690005</v>
      </c>
      <c r="AO125">
        <f t="shared" si="40"/>
        <v>0.30247587238005069</v>
      </c>
      <c r="AP125">
        <f t="shared" si="40"/>
        <v>0.28800334260110094</v>
      </c>
      <c r="AQ125">
        <f t="shared" si="40"/>
        <v>0.25905828304320133</v>
      </c>
      <c r="AR125">
        <f t="shared" si="40"/>
        <v>0.23011322348530172</v>
      </c>
      <c r="AS125">
        <f t="shared" si="40"/>
        <v>0.21564069370635197</v>
      </c>
      <c r="AT125">
        <f t="shared" si="40"/>
        <v>0.20116816392740222</v>
      </c>
      <c r="AU125">
        <f t="shared" si="42"/>
        <v>0.15775057459055275</v>
      </c>
      <c r="AV125">
        <f t="shared" si="42"/>
        <v>0.11433298525370339</v>
      </c>
      <c r="AW125">
        <f t="shared" si="42"/>
        <v>8.538792569580389E-2</v>
      </c>
      <c r="AX125">
        <f t="shared" si="42"/>
        <v>4.197033635895453E-2</v>
      </c>
      <c r="AY125">
        <f t="shared" si="42"/>
        <v>1.3025276801054808E-2</v>
      </c>
      <c r="AZ125">
        <f t="shared" si="42"/>
        <v>-3.0392312535794552E-2</v>
      </c>
      <c r="BA125">
        <f t="shared" si="42"/>
        <v>-5.9337372093694052E-2</v>
      </c>
      <c r="BB125">
        <f t="shared" si="42"/>
        <v>-0.10275496143054341</v>
      </c>
      <c r="BC125">
        <f t="shared" si="42"/>
        <v>-0.12446375609896809</v>
      </c>
      <c r="BD125">
        <f t="shared" si="42"/>
        <v>-0.13170002098844313</v>
      </c>
      <c r="BE125">
        <f t="shared" si="42"/>
        <v>-0.16064508054634263</v>
      </c>
      <c r="BF125">
        <f t="shared" si="42"/>
        <v>-0.17511761032529249</v>
      </c>
      <c r="BG125">
        <f t="shared" si="42"/>
        <v>-0.20406266988319199</v>
      </c>
      <c r="BH125">
        <f t="shared" si="42"/>
        <v>-0.27642531877794085</v>
      </c>
      <c r="BI125">
        <f t="shared" si="42"/>
        <v>-0.29089784855689071</v>
      </c>
      <c r="BJ125">
        <f t="shared" si="42"/>
        <v>-0.34878796767268994</v>
      </c>
      <c r="BK125">
        <f t="shared" si="41"/>
        <v>-0.3632604974516398</v>
      </c>
      <c r="BL125">
        <f t="shared" si="41"/>
        <v>-0.37773302723058944</v>
      </c>
      <c r="BM125">
        <f t="shared" si="41"/>
        <v>-0.40667808678848916</v>
      </c>
      <c r="BN125">
        <f t="shared" si="41"/>
        <v>-0.50798579524113774</v>
      </c>
      <c r="BO125">
        <f t="shared" si="41"/>
        <v>-0.51377480715271751</v>
      </c>
      <c r="BP125">
        <f t="shared" si="41"/>
        <v>-0.56587591435693674</v>
      </c>
      <c r="BQ125">
        <f t="shared" si="41"/>
        <v>-0.63823856325168582</v>
      </c>
      <c r="BR125">
        <f t="shared" si="41"/>
        <v>-0.71060121214643468</v>
      </c>
      <c r="BS125">
        <v>-0.62955504538431595</v>
      </c>
      <c r="BT125">
        <v>-0.34236781461343102</v>
      </c>
      <c r="BU125" s="53">
        <f t="shared" si="27"/>
        <v>-1.4472529778949792E-3</v>
      </c>
      <c r="BV125" s="117">
        <f t="shared" si="28"/>
        <v>1.0984650102222893</v>
      </c>
      <c r="CA125">
        <f t="shared" si="29"/>
        <v>6.7181933424206797</v>
      </c>
      <c r="CB125">
        <f t="shared" si="30"/>
        <v>1.6024810830820559</v>
      </c>
      <c r="CC125">
        <f t="shared" si="31"/>
        <v>1.0198673078459051</v>
      </c>
      <c r="CD125">
        <f t="shared" si="32"/>
        <v>2.5361562019815098</v>
      </c>
      <c r="CE125">
        <f t="shared" si="33"/>
        <v>1.0134152075043121</v>
      </c>
      <c r="CF125">
        <f t="shared" si="34"/>
        <v>1.2591100907686319</v>
      </c>
      <c r="CH125" s="127">
        <v>47.481004656606103</v>
      </c>
      <c r="CI125" s="127">
        <v>11.3255763699898</v>
      </c>
      <c r="CJ125" s="127">
        <v>7.20793849250901</v>
      </c>
      <c r="CK125" s="127">
        <v>17.924349344905199</v>
      </c>
      <c r="CL125" s="127">
        <v>7.16233810699618</v>
      </c>
      <c r="CM125" s="127">
        <v>8.8987930289937207</v>
      </c>
      <c r="CO125" s="69"/>
    </row>
    <row r="126" spans="1:93" x14ac:dyDescent="0.25">
      <c r="A126" s="47">
        <v>120</v>
      </c>
      <c r="B126">
        <v>999999585</v>
      </c>
      <c r="C126">
        <v>0.76003643184626901</v>
      </c>
      <c r="D126" t="s">
        <v>88</v>
      </c>
      <c r="E126" t="s">
        <v>10</v>
      </c>
      <c r="F126" t="s">
        <v>98</v>
      </c>
      <c r="G126" t="s">
        <v>83</v>
      </c>
      <c r="J126">
        <v>2.5299576058453699</v>
      </c>
      <c r="K126">
        <v>-0.53704930400976403</v>
      </c>
      <c r="L126">
        <v>-0.62837814579794105</v>
      </c>
      <c r="M126">
        <v>-0.36471819214803303</v>
      </c>
      <c r="N126">
        <v>0.922334120626493</v>
      </c>
      <c r="O126">
        <v>-0.46372653537137198</v>
      </c>
      <c r="P126">
        <v>-1.45841954914475</v>
      </c>
      <c r="Q126">
        <v>-1.40127378729598</v>
      </c>
      <c r="R126">
        <v>-0.59915447190287596</v>
      </c>
      <c r="S126">
        <v>0.38415217942083002</v>
      </c>
      <c r="T126">
        <v>1.616276079778</v>
      </c>
      <c r="U126">
        <v>0.39490307774436001</v>
      </c>
      <c r="V126">
        <v>-0.56462878399897898</v>
      </c>
      <c r="W126">
        <v>0.16972570625462299</v>
      </c>
      <c r="X126">
        <v>-0.15218520552547099</v>
      </c>
      <c r="Y126">
        <v>-0.719945047537492</v>
      </c>
      <c r="Z126">
        <v>0.93118907640413096</v>
      </c>
      <c r="AA126">
        <v>0.31272115234060399</v>
      </c>
      <c r="AB126">
        <v>-0.371779975681783</v>
      </c>
      <c r="AC126" s="70">
        <v>-0.234545784369561</v>
      </c>
      <c r="AD126">
        <v>2.02441328255311E-2</v>
      </c>
      <c r="AE126">
        <v>0.248857841642427</v>
      </c>
      <c r="AF126">
        <v>-3.4556190098395403E-2</v>
      </c>
      <c r="AG126">
        <v>2.5702162980032401</v>
      </c>
      <c r="AH126">
        <f t="shared" si="26"/>
        <v>2.4165941744444259</v>
      </c>
      <c r="AI126">
        <f t="shared" si="26"/>
        <v>2.2393378780304092</v>
      </c>
      <c r="AJ126">
        <f t="shared" si="26"/>
        <v>1.8257398530643707</v>
      </c>
      <c r="AK126">
        <f t="shared" si="26"/>
        <v>1.7666544209263653</v>
      </c>
      <c r="AL126">
        <f t="shared" si="26"/>
        <v>1.648483556650354</v>
      </c>
      <c r="AM126">
        <f t="shared" si="40"/>
        <v>1.5303126923743431</v>
      </c>
      <c r="AN126">
        <f t="shared" si="40"/>
        <v>1.4121418280983318</v>
      </c>
      <c r="AO126">
        <f t="shared" si="40"/>
        <v>1.2348855316843155</v>
      </c>
      <c r="AP126">
        <f t="shared" si="40"/>
        <v>1.17580009954631</v>
      </c>
      <c r="AQ126">
        <f t="shared" si="40"/>
        <v>1.0576292352702987</v>
      </c>
      <c r="AR126">
        <f t="shared" si="40"/>
        <v>0.93945837099428786</v>
      </c>
      <c r="AS126">
        <f t="shared" si="40"/>
        <v>0.88037293885628243</v>
      </c>
      <c r="AT126">
        <f t="shared" si="40"/>
        <v>0.82128750671827655</v>
      </c>
      <c r="AU126">
        <f t="shared" si="42"/>
        <v>0.64403121030426025</v>
      </c>
      <c r="AV126">
        <f t="shared" si="42"/>
        <v>0.4667749138902435</v>
      </c>
      <c r="AW126">
        <f t="shared" si="42"/>
        <v>0.34860404961423264</v>
      </c>
      <c r="AX126">
        <f t="shared" si="42"/>
        <v>0.17134775320021589</v>
      </c>
      <c r="AY126">
        <f t="shared" si="42"/>
        <v>5.3176888924205024E-2</v>
      </c>
      <c r="AZ126">
        <f t="shared" si="42"/>
        <v>-0.12407940748981172</v>
      </c>
      <c r="BA126">
        <f t="shared" si="42"/>
        <v>-0.24225027176582259</v>
      </c>
      <c r="BB126">
        <f t="shared" si="42"/>
        <v>-0.41950656817983933</v>
      </c>
      <c r="BC126">
        <f t="shared" si="42"/>
        <v>-0.50813471638684771</v>
      </c>
      <c r="BD126">
        <f t="shared" si="42"/>
        <v>-0.5376774324558502</v>
      </c>
      <c r="BE126">
        <f t="shared" si="42"/>
        <v>-0.65584829673186107</v>
      </c>
      <c r="BF126">
        <f t="shared" si="42"/>
        <v>-0.71493372886986695</v>
      </c>
      <c r="BG126">
        <f t="shared" si="42"/>
        <v>-0.83310459314587781</v>
      </c>
      <c r="BH126">
        <f t="shared" si="42"/>
        <v>-1.1285317538359054</v>
      </c>
      <c r="BI126">
        <f t="shared" si="42"/>
        <v>-1.1876171859739113</v>
      </c>
      <c r="BJ126">
        <f t="shared" si="42"/>
        <v>-1.423958914525933</v>
      </c>
      <c r="BK126">
        <f t="shared" si="41"/>
        <v>-1.4830443466639389</v>
      </c>
      <c r="BL126">
        <f t="shared" si="41"/>
        <v>-1.5421297788019439</v>
      </c>
      <c r="BM126">
        <f t="shared" si="41"/>
        <v>-1.6603006430779557</v>
      </c>
      <c r="BN126">
        <f t="shared" si="41"/>
        <v>-2.0738986680439941</v>
      </c>
      <c r="BO126">
        <f t="shared" si="41"/>
        <v>-2.0975328408991958</v>
      </c>
      <c r="BP126">
        <f t="shared" si="41"/>
        <v>-2.3102403965960159</v>
      </c>
      <c r="BQ126">
        <f t="shared" si="41"/>
        <v>-2.6056675572860435</v>
      </c>
      <c r="BR126">
        <f t="shared" si="41"/>
        <v>-2.9010947179760711</v>
      </c>
      <c r="BS126">
        <v>-2.5702162980032401</v>
      </c>
      <c r="BT126">
        <v>-3.2643261098780099</v>
      </c>
      <c r="BU126" s="53">
        <f t="shared" si="27"/>
        <v>-5.9085432138005524E-3</v>
      </c>
      <c r="BV126" s="117">
        <f t="shared" si="28"/>
        <v>4.4845842992746192</v>
      </c>
      <c r="CA126">
        <f t="shared" si="29"/>
        <v>3.9883771549901201</v>
      </c>
      <c r="CB126">
        <f t="shared" si="30"/>
        <v>3.01754986707398</v>
      </c>
      <c r="CC126">
        <f t="shared" si="31"/>
        <v>0.95953186174333904</v>
      </c>
      <c r="CD126">
        <f t="shared" si="32"/>
        <v>1.6511341239416231</v>
      </c>
      <c r="CE126">
        <f t="shared" si="33"/>
        <v>0.483403626011988</v>
      </c>
      <c r="CF126">
        <f t="shared" si="34"/>
        <v>5.1404325960064803</v>
      </c>
      <c r="CH126" s="127">
        <v>26.1697167111281</v>
      </c>
      <c r="CI126" s="127">
        <v>19.799638327640501</v>
      </c>
      <c r="CJ126" s="127">
        <v>6.2959635012719097</v>
      </c>
      <c r="CK126" s="127">
        <v>10.8339082780991</v>
      </c>
      <c r="CL126" s="127">
        <v>3.17185046906557</v>
      </c>
      <c r="CM126" s="127">
        <v>33.728922712794798</v>
      </c>
      <c r="CO126" s="69"/>
    </row>
    <row r="127" spans="1:93" x14ac:dyDescent="0.25">
      <c r="A127" s="47">
        <v>121</v>
      </c>
      <c r="B127">
        <v>999999586</v>
      </c>
      <c r="C127">
        <v>0.72963107830852603</v>
      </c>
      <c r="D127" t="s">
        <v>87</v>
      </c>
      <c r="E127" t="s">
        <v>10</v>
      </c>
      <c r="F127" t="s">
        <v>99</v>
      </c>
      <c r="G127" t="s">
        <v>83</v>
      </c>
      <c r="J127">
        <v>5.4672685267656398</v>
      </c>
      <c r="K127">
        <v>-4.5839033924128102E-2</v>
      </c>
      <c r="L127">
        <v>-0.29227757062772602</v>
      </c>
      <c r="M127">
        <v>-2.5638820373231899</v>
      </c>
      <c r="N127">
        <v>-0.14605510572168201</v>
      </c>
      <c r="O127">
        <v>-0.38731024801580999</v>
      </c>
      <c r="P127">
        <v>-2.03190453115297</v>
      </c>
      <c r="Q127">
        <v>-2.12380396131267</v>
      </c>
      <c r="R127">
        <v>-0.80061888633010903</v>
      </c>
      <c r="S127">
        <v>-1.0991871885728401E-2</v>
      </c>
      <c r="T127">
        <v>2.9354147195285099</v>
      </c>
      <c r="U127">
        <v>-0.48406629520275701</v>
      </c>
      <c r="V127">
        <v>0.46268720863608997</v>
      </c>
      <c r="W127">
        <v>2.1379086566670299E-2</v>
      </c>
      <c r="X127">
        <v>-0.19183711428555</v>
      </c>
      <c r="Y127">
        <v>2.74409639466342E-2</v>
      </c>
      <c r="Z127">
        <v>-0.51341557750261102</v>
      </c>
      <c r="AA127">
        <v>3.5877711480801898E-2</v>
      </c>
      <c r="AB127">
        <v>0.641934016360733</v>
      </c>
      <c r="AC127" s="70">
        <v>0.16401749157164999</v>
      </c>
      <c r="AD127">
        <v>-8.2421362501203604E-2</v>
      </c>
      <c r="AE127">
        <v>-4.82500716163618E-2</v>
      </c>
      <c r="AF127">
        <v>-3.3346057454082902E-2</v>
      </c>
      <c r="AG127">
        <v>4.0253247886648396</v>
      </c>
      <c r="AH127">
        <f t="shared" si="26"/>
        <v>3.7847306633653313</v>
      </c>
      <c r="AI127">
        <f t="shared" si="26"/>
        <v>3.5071220572505148</v>
      </c>
      <c r="AJ127">
        <f t="shared" si="26"/>
        <v>2.8593686429826093</v>
      </c>
      <c r="AK127">
        <f t="shared" si="26"/>
        <v>2.7668324409443379</v>
      </c>
      <c r="AL127">
        <f t="shared" si="26"/>
        <v>2.5817600368677933</v>
      </c>
      <c r="AM127">
        <f t="shared" si="40"/>
        <v>2.3966876327912487</v>
      </c>
      <c r="AN127">
        <f t="shared" si="40"/>
        <v>2.2116152287147042</v>
      </c>
      <c r="AO127">
        <f t="shared" si="40"/>
        <v>1.9340066225998882</v>
      </c>
      <c r="AP127">
        <f t="shared" si="40"/>
        <v>1.8414704205616159</v>
      </c>
      <c r="AQ127">
        <f t="shared" si="40"/>
        <v>1.6563980164850713</v>
      </c>
      <c r="AR127">
        <f t="shared" si="40"/>
        <v>1.4713256124085268</v>
      </c>
      <c r="AS127">
        <f t="shared" si="40"/>
        <v>1.3787894103702545</v>
      </c>
      <c r="AT127">
        <f t="shared" si="40"/>
        <v>1.2862532083319831</v>
      </c>
      <c r="AU127">
        <f t="shared" si="42"/>
        <v>1.0086446022171662</v>
      </c>
      <c r="AV127">
        <f t="shared" si="42"/>
        <v>0.73103599610234937</v>
      </c>
      <c r="AW127">
        <f t="shared" si="42"/>
        <v>0.5459635920258048</v>
      </c>
      <c r="AX127">
        <f t="shared" si="42"/>
        <v>0.26835498591098883</v>
      </c>
      <c r="AY127">
        <f t="shared" si="42"/>
        <v>8.3282581834444258E-2</v>
      </c>
      <c r="AZ127">
        <f t="shared" si="42"/>
        <v>-0.1943260242803726</v>
      </c>
      <c r="BA127">
        <f t="shared" si="42"/>
        <v>-0.37939842835691628</v>
      </c>
      <c r="BB127">
        <f t="shared" si="42"/>
        <v>-0.65700703447173314</v>
      </c>
      <c r="BC127">
        <f t="shared" si="42"/>
        <v>-0.79581133752914113</v>
      </c>
      <c r="BD127">
        <f t="shared" si="42"/>
        <v>-0.84207943854827771</v>
      </c>
      <c r="BE127">
        <f t="shared" si="42"/>
        <v>-1.0271518426248214</v>
      </c>
      <c r="BF127">
        <f t="shared" si="42"/>
        <v>-1.1196880446630946</v>
      </c>
      <c r="BG127">
        <f t="shared" si="42"/>
        <v>-1.3047604487396391</v>
      </c>
      <c r="BH127">
        <f t="shared" si="42"/>
        <v>-1.7674414589309997</v>
      </c>
      <c r="BI127">
        <f t="shared" si="42"/>
        <v>-1.8599776609692711</v>
      </c>
      <c r="BJ127">
        <f t="shared" si="42"/>
        <v>-2.2301224691223602</v>
      </c>
      <c r="BK127">
        <f t="shared" si="41"/>
        <v>-2.3226586711606316</v>
      </c>
      <c r="BL127">
        <f t="shared" si="41"/>
        <v>-2.4151948731989048</v>
      </c>
      <c r="BM127">
        <f t="shared" si="41"/>
        <v>-2.6002672772754494</v>
      </c>
      <c r="BN127">
        <f t="shared" si="41"/>
        <v>-3.2480206915433545</v>
      </c>
      <c r="BO127">
        <f t="shared" si="41"/>
        <v>-3.285035172358663</v>
      </c>
      <c r="BP127">
        <f t="shared" si="41"/>
        <v>-3.6181654996964436</v>
      </c>
      <c r="BQ127">
        <f t="shared" si="41"/>
        <v>-4.0808465098878042</v>
      </c>
      <c r="BR127">
        <f t="shared" si="41"/>
        <v>-4.5435275200791647</v>
      </c>
      <c r="BS127">
        <v>-4.0253247886648396</v>
      </c>
      <c r="BT127">
        <v>6.2585433994273396</v>
      </c>
      <c r="BU127" s="53">
        <f t="shared" si="27"/>
        <v>-9.2536202038272179E-3</v>
      </c>
      <c r="BV127" s="117">
        <f t="shared" si="28"/>
        <v>7.0234977347048577</v>
      </c>
      <c r="CA127">
        <f t="shared" si="29"/>
        <v>8.0311505640888292</v>
      </c>
      <c r="CB127">
        <f t="shared" si="30"/>
        <v>5.0592186808411803</v>
      </c>
      <c r="CC127">
        <f t="shared" si="31"/>
        <v>0.94675350383884704</v>
      </c>
      <c r="CD127">
        <f t="shared" si="32"/>
        <v>1.155349593863344</v>
      </c>
      <c r="CE127">
        <f t="shared" si="33"/>
        <v>0.2464388540728536</v>
      </c>
      <c r="CF127">
        <f t="shared" si="34"/>
        <v>8.0506495773296791</v>
      </c>
      <c r="CH127" s="127">
        <v>34.190296878460302</v>
      </c>
      <c r="CI127" s="127">
        <v>21.5381578630181</v>
      </c>
      <c r="CJ127" s="127">
        <v>4.0305287652946902</v>
      </c>
      <c r="CK127" s="127">
        <v>4.9185661876677704</v>
      </c>
      <c r="CL127" s="127">
        <v>1.0491420271479299</v>
      </c>
      <c r="CM127" s="127">
        <v>34.2733082784112</v>
      </c>
      <c r="CO127" s="69"/>
    </row>
    <row r="128" spans="1:93" x14ac:dyDescent="0.25">
      <c r="A128" s="47">
        <v>122</v>
      </c>
      <c r="B128">
        <v>999999587</v>
      </c>
      <c r="C128">
        <v>0.79372167842553898</v>
      </c>
      <c r="D128" t="s">
        <v>88</v>
      </c>
      <c r="E128" t="s">
        <v>10</v>
      </c>
      <c r="F128" t="s">
        <v>99</v>
      </c>
      <c r="G128" t="s">
        <v>83</v>
      </c>
      <c r="J128">
        <v>6.0757814510947696</v>
      </c>
      <c r="K128">
        <v>-0.79594375970328601</v>
      </c>
      <c r="L128">
        <v>-0.813345576999988</v>
      </c>
      <c r="M128">
        <v>-1.3482299348281599</v>
      </c>
      <c r="N128">
        <v>0.28105384369448499</v>
      </c>
      <c r="O128">
        <v>-1.51261730614351</v>
      </c>
      <c r="P128">
        <v>-1.8866987171142899</v>
      </c>
      <c r="Q128">
        <v>-0.96171749441388299</v>
      </c>
      <c r="R128">
        <v>1.9930794585492798E-2</v>
      </c>
      <c r="S128">
        <v>6.8449044317635502E-2</v>
      </c>
      <c r="T128">
        <v>0.87333765551077502</v>
      </c>
      <c r="U128">
        <v>-8.8501734082802996E-3</v>
      </c>
      <c r="V128">
        <v>-0.90065733876291698</v>
      </c>
      <c r="W128">
        <v>0.90950751217118697</v>
      </c>
      <c r="X128">
        <v>-0.69335611900780603</v>
      </c>
      <c r="Y128">
        <v>0.57133274840849901</v>
      </c>
      <c r="Z128">
        <v>0.23786828237194199</v>
      </c>
      <c r="AA128">
        <v>0.42051926136272499</v>
      </c>
      <c r="AB128">
        <v>-0.536364173135364</v>
      </c>
      <c r="AC128" s="70">
        <v>5.0454598953119198E-2</v>
      </c>
      <c r="AD128">
        <v>0.152953406113155</v>
      </c>
      <c r="AE128">
        <v>0.11783916967488201</v>
      </c>
      <c r="AF128">
        <v>-0.32124717474115999</v>
      </c>
      <c r="AG128">
        <v>2.3107334126710999</v>
      </c>
      <c r="AH128">
        <f t="shared" si="26"/>
        <v>2.1726206109942066</v>
      </c>
      <c r="AI128">
        <f t="shared" si="26"/>
        <v>2.0132596859824066</v>
      </c>
      <c r="AJ128">
        <f t="shared" si="26"/>
        <v>1.6414175276215399</v>
      </c>
      <c r="AK128">
        <f t="shared" si="26"/>
        <v>1.5882972192842733</v>
      </c>
      <c r="AL128">
        <f t="shared" si="26"/>
        <v>1.4820566026097399</v>
      </c>
      <c r="AM128">
        <f t="shared" si="40"/>
        <v>1.3758159859352066</v>
      </c>
      <c r="AN128">
        <f t="shared" si="40"/>
        <v>1.2695753692606733</v>
      </c>
      <c r="AO128">
        <f t="shared" si="40"/>
        <v>1.1102144442488733</v>
      </c>
      <c r="AP128">
        <f t="shared" si="40"/>
        <v>1.0570941359116066</v>
      </c>
      <c r="AQ128">
        <f t="shared" si="40"/>
        <v>0.95085351923707329</v>
      </c>
      <c r="AR128">
        <f t="shared" si="40"/>
        <v>0.84461290256253996</v>
      </c>
      <c r="AS128">
        <f t="shared" si="40"/>
        <v>0.79149259422527329</v>
      </c>
      <c r="AT128">
        <f t="shared" si="40"/>
        <v>0.73837228588800663</v>
      </c>
      <c r="AU128">
        <f t="shared" si="42"/>
        <v>0.57901136087620664</v>
      </c>
      <c r="AV128">
        <f t="shared" si="42"/>
        <v>0.41965043586440665</v>
      </c>
      <c r="AW128">
        <f t="shared" si="42"/>
        <v>0.31340981918987332</v>
      </c>
      <c r="AX128">
        <f t="shared" si="42"/>
        <v>0.15404889417807333</v>
      </c>
      <c r="AY128">
        <f t="shared" si="42"/>
        <v>4.7808277503539998E-2</v>
      </c>
      <c r="AZ128">
        <f t="shared" si="42"/>
        <v>-0.11155264750825999</v>
      </c>
      <c r="BA128">
        <f t="shared" si="42"/>
        <v>-0.21779326418279332</v>
      </c>
      <c r="BB128">
        <f t="shared" si="42"/>
        <v>-0.37715418919459331</v>
      </c>
      <c r="BC128">
        <f t="shared" si="42"/>
        <v>-0.45683465170049331</v>
      </c>
      <c r="BD128">
        <f t="shared" si="42"/>
        <v>-0.48339480586912664</v>
      </c>
      <c r="BE128">
        <f t="shared" si="42"/>
        <v>-0.58963542254365997</v>
      </c>
      <c r="BF128">
        <f t="shared" si="42"/>
        <v>-0.64275573088092663</v>
      </c>
      <c r="BG128">
        <f t="shared" si="42"/>
        <v>-0.74899634755545996</v>
      </c>
      <c r="BH128">
        <f t="shared" si="42"/>
        <v>-1.0145978892417933</v>
      </c>
      <c r="BI128">
        <f t="shared" si="42"/>
        <v>-1.0677181975790599</v>
      </c>
      <c r="BJ128">
        <f t="shared" ref="BJ128:BR143" si="43">BJ$5*$BU128 + $BV128</f>
        <v>-1.2801994309281266</v>
      </c>
      <c r="BK128">
        <f t="shared" si="43"/>
        <v>-1.3333197392653933</v>
      </c>
      <c r="BL128">
        <f t="shared" si="43"/>
        <v>-1.3864400476026599</v>
      </c>
      <c r="BM128">
        <f t="shared" si="43"/>
        <v>-1.4926806642771933</v>
      </c>
      <c r="BN128">
        <f t="shared" si="43"/>
        <v>-1.8645228226380599</v>
      </c>
      <c r="BO128">
        <f t="shared" si="43"/>
        <v>-1.8857709459729666</v>
      </c>
      <c r="BP128">
        <f t="shared" si="43"/>
        <v>-2.0770040559871266</v>
      </c>
      <c r="BQ128">
        <f t="shared" si="43"/>
        <v>-2.3426055976734599</v>
      </c>
      <c r="BR128">
        <f t="shared" si="43"/>
        <v>-2.6082071393597932</v>
      </c>
      <c r="BS128">
        <v>-2.3107334126710999</v>
      </c>
      <c r="BT128">
        <v>5.7804277009843403</v>
      </c>
      <c r="BU128" s="53">
        <f t="shared" si="27"/>
        <v>-5.3120308337266664E-3</v>
      </c>
      <c r="BV128" s="117">
        <f t="shared" si="28"/>
        <v>4.0318314027985398</v>
      </c>
      <c r="CA128">
        <f t="shared" si="29"/>
        <v>7.9624801682090594</v>
      </c>
      <c r="CB128">
        <f t="shared" si="30"/>
        <v>1.8350551499246581</v>
      </c>
      <c r="CC128">
        <f t="shared" si="31"/>
        <v>1.810164850934104</v>
      </c>
      <c r="CD128">
        <f t="shared" si="32"/>
        <v>1.264688867416305</v>
      </c>
      <c r="CE128">
        <f t="shared" si="33"/>
        <v>0.47420058085431499</v>
      </c>
      <c r="CF128">
        <f t="shared" si="34"/>
        <v>4.6214668253421998</v>
      </c>
      <c r="CH128" s="127">
        <v>44.314643565429201</v>
      </c>
      <c r="CI128" s="127">
        <v>10.2128750306335</v>
      </c>
      <c r="CJ128" s="127">
        <v>10.0743497590218</v>
      </c>
      <c r="CK128" s="127">
        <v>7.0385401529138703</v>
      </c>
      <c r="CL128" s="127">
        <v>2.6391311846500898</v>
      </c>
      <c r="CM128" s="127">
        <v>25.720460307351601</v>
      </c>
      <c r="CO128" s="69"/>
    </row>
    <row r="129" spans="1:93" x14ac:dyDescent="0.25">
      <c r="A129" s="47">
        <v>123</v>
      </c>
      <c r="B129">
        <v>999999588</v>
      </c>
      <c r="C129">
        <v>0.68985104525008401</v>
      </c>
      <c r="D129" t="s">
        <v>88</v>
      </c>
      <c r="E129" t="s">
        <v>10</v>
      </c>
      <c r="F129" t="s">
        <v>99</v>
      </c>
      <c r="G129" t="s">
        <v>83</v>
      </c>
      <c r="J129">
        <v>2.72760337250853</v>
      </c>
      <c r="K129">
        <v>2.51017182920571</v>
      </c>
      <c r="L129">
        <v>-1.12450099894565</v>
      </c>
      <c r="M129">
        <v>-3.0902963323132</v>
      </c>
      <c r="N129">
        <v>0.71843127093560899</v>
      </c>
      <c r="O129">
        <v>-1.78488888260773</v>
      </c>
      <c r="P129">
        <v>4.34797412166497E-2</v>
      </c>
      <c r="Q129">
        <v>-2.1955999892945499</v>
      </c>
      <c r="R129">
        <v>0.95812541457271305</v>
      </c>
      <c r="S129">
        <v>0.56599506112904996</v>
      </c>
      <c r="T129">
        <v>0.67147951359273395</v>
      </c>
      <c r="U129">
        <v>-0.67983577896938996</v>
      </c>
      <c r="V129">
        <v>0.76535588429313295</v>
      </c>
      <c r="W129">
        <v>-8.5520105323743101E-2</v>
      </c>
      <c r="X129">
        <v>-0.55617002408781502</v>
      </c>
      <c r="Y129">
        <v>-0.82003126039691399</v>
      </c>
      <c r="Z129">
        <v>0.72130431115886495</v>
      </c>
      <c r="AA129">
        <v>0.830304278331229</v>
      </c>
      <c r="AB129">
        <v>-0.17540730500537299</v>
      </c>
      <c r="AC129" s="70">
        <v>1.5963595034581599</v>
      </c>
      <c r="AD129">
        <v>-0.61296044892073298</v>
      </c>
      <c r="AE129">
        <v>-1.0932986404665701</v>
      </c>
      <c r="AF129">
        <v>0.10989958592910699</v>
      </c>
      <c r="AG129">
        <v>4.04810672055455</v>
      </c>
      <c r="AH129">
        <f t="shared" si="26"/>
        <v>3.8061509165673812</v>
      </c>
      <c r="AI129">
        <f t="shared" si="26"/>
        <v>3.5269711427360328</v>
      </c>
      <c r="AJ129">
        <f t="shared" si="26"/>
        <v>2.8755516704628867</v>
      </c>
      <c r="AK129">
        <f t="shared" si="26"/>
        <v>2.782491745852437</v>
      </c>
      <c r="AL129">
        <f t="shared" si="26"/>
        <v>2.5963718966315383</v>
      </c>
      <c r="AM129">
        <f t="shared" si="40"/>
        <v>2.4102520474106397</v>
      </c>
      <c r="AN129">
        <f t="shared" si="40"/>
        <v>2.2241321981897411</v>
      </c>
      <c r="AO129">
        <f t="shared" si="40"/>
        <v>1.9449524243583927</v>
      </c>
      <c r="AP129">
        <f t="shared" si="40"/>
        <v>1.8518924997479429</v>
      </c>
      <c r="AQ129">
        <f t="shared" si="40"/>
        <v>1.6657726505270443</v>
      </c>
      <c r="AR129">
        <f t="shared" si="40"/>
        <v>1.4796528013061456</v>
      </c>
      <c r="AS129">
        <f t="shared" si="40"/>
        <v>1.3865928766956959</v>
      </c>
      <c r="AT129">
        <f t="shared" si="40"/>
        <v>1.2935329520852461</v>
      </c>
      <c r="AU129">
        <f t="shared" ref="AU129:BJ144" si="44">AU$5*$BU129 + $BV129</f>
        <v>1.0143531782538986</v>
      </c>
      <c r="AV129">
        <f t="shared" si="44"/>
        <v>0.73517340442255019</v>
      </c>
      <c r="AW129">
        <f t="shared" si="44"/>
        <v>0.54905355520165156</v>
      </c>
      <c r="AX129">
        <f t="shared" si="44"/>
        <v>0.26987378137030316</v>
      </c>
      <c r="AY129">
        <f t="shared" si="44"/>
        <v>8.3753932149403632E-2</v>
      </c>
      <c r="AZ129">
        <f t="shared" si="44"/>
        <v>-0.19542584168194388</v>
      </c>
      <c r="BA129">
        <f t="shared" si="44"/>
        <v>-0.3815456909028434</v>
      </c>
      <c r="BB129">
        <f t="shared" si="44"/>
        <v>-0.6607254647341918</v>
      </c>
      <c r="BC129">
        <f t="shared" si="44"/>
        <v>-0.80031535164986511</v>
      </c>
      <c r="BD129">
        <f t="shared" si="44"/>
        <v>-0.84684531395509044</v>
      </c>
      <c r="BE129">
        <f t="shared" si="44"/>
        <v>-1.0329651631759891</v>
      </c>
      <c r="BF129">
        <f t="shared" si="44"/>
        <v>-1.126025087786438</v>
      </c>
      <c r="BG129">
        <f t="shared" si="44"/>
        <v>-1.3121449370073375</v>
      </c>
      <c r="BH129">
        <f t="shared" si="44"/>
        <v>-1.7774445600595854</v>
      </c>
      <c r="BI129">
        <f t="shared" si="44"/>
        <v>-1.8705044846700343</v>
      </c>
      <c r="BJ129">
        <f t="shared" si="44"/>
        <v>-2.2427441831118315</v>
      </c>
      <c r="BK129">
        <f t="shared" si="43"/>
        <v>-2.3358041077222804</v>
      </c>
      <c r="BL129">
        <f t="shared" si="43"/>
        <v>-2.4288640323327311</v>
      </c>
      <c r="BM129">
        <f t="shared" si="43"/>
        <v>-2.6149838815536288</v>
      </c>
      <c r="BN129">
        <f t="shared" si="43"/>
        <v>-3.2664033538267745</v>
      </c>
      <c r="BO129">
        <f t="shared" si="43"/>
        <v>-3.3036273236709555</v>
      </c>
      <c r="BP129">
        <f t="shared" si="43"/>
        <v>-3.6386430522685735</v>
      </c>
      <c r="BQ129">
        <f t="shared" si="43"/>
        <v>-4.1039426753208197</v>
      </c>
      <c r="BR129">
        <f t="shared" si="43"/>
        <v>-4.5692422983730676</v>
      </c>
      <c r="BS129">
        <v>-4.04810672055455</v>
      </c>
      <c r="BT129">
        <v>3.8385452747973399</v>
      </c>
      <c r="BU129" s="53">
        <f t="shared" si="27"/>
        <v>-9.3059924610449426E-3</v>
      </c>
      <c r="BV129" s="117">
        <f t="shared" si="28"/>
        <v>7.0632482779331109</v>
      </c>
      <c r="CA129">
        <f t="shared" si="29"/>
        <v>5.8178997048217305</v>
      </c>
      <c r="CB129">
        <f t="shared" si="30"/>
        <v>3.1537254038672629</v>
      </c>
      <c r="CC129">
        <f t="shared" si="31"/>
        <v>1.445191663262523</v>
      </c>
      <c r="CD129">
        <f t="shared" si="32"/>
        <v>1.6503355387281431</v>
      </c>
      <c r="CE129">
        <f t="shared" si="33"/>
        <v>2.68965814392473</v>
      </c>
      <c r="CF129">
        <f t="shared" si="34"/>
        <v>8.0962134411091</v>
      </c>
      <c r="CH129" s="127">
        <v>25.457898838118201</v>
      </c>
      <c r="CI129" s="127">
        <v>13.800035471274301</v>
      </c>
      <c r="CJ129" s="127">
        <v>6.3238531139574699</v>
      </c>
      <c r="CK129" s="127">
        <v>7.2215193326678104</v>
      </c>
      <c r="CL129" s="127">
        <v>11.769375274793401</v>
      </c>
      <c r="CM129" s="127">
        <v>35.427317969188699</v>
      </c>
      <c r="CO129" s="69"/>
    </row>
    <row r="130" spans="1:93" x14ac:dyDescent="0.25">
      <c r="A130" s="47">
        <v>124</v>
      </c>
      <c r="B130">
        <v>999999589</v>
      </c>
      <c r="C130">
        <v>0.72034556465212496</v>
      </c>
      <c r="D130" t="s">
        <v>88</v>
      </c>
      <c r="E130" t="s">
        <v>10</v>
      </c>
      <c r="F130" t="s">
        <v>99</v>
      </c>
      <c r="G130" t="s">
        <v>83</v>
      </c>
      <c r="J130">
        <v>4.6268333549464602</v>
      </c>
      <c r="K130">
        <v>-0.36968906373487498</v>
      </c>
      <c r="L130">
        <v>-0.55400758386577997</v>
      </c>
      <c r="M130">
        <v>-1.15461495752722</v>
      </c>
      <c r="N130">
        <v>0.68402927988976503</v>
      </c>
      <c r="O130">
        <v>-1.3422123482055801</v>
      </c>
      <c r="P130">
        <v>-1.8903386815027099</v>
      </c>
      <c r="Q130">
        <v>-2.3484944042604701</v>
      </c>
      <c r="R130">
        <v>-0.33169111082627201</v>
      </c>
      <c r="S130">
        <v>0.184360315704098</v>
      </c>
      <c r="T130">
        <v>2.49582519938259</v>
      </c>
      <c r="U130">
        <v>0.46544384753857598</v>
      </c>
      <c r="V130">
        <v>1.10501197982421</v>
      </c>
      <c r="W130">
        <v>-1.57045582736278</v>
      </c>
      <c r="X130">
        <v>-0.89666005299177598</v>
      </c>
      <c r="Y130">
        <v>0.21616888773353399</v>
      </c>
      <c r="Z130">
        <v>0.93123715320435696</v>
      </c>
      <c r="AA130">
        <v>0.68458702244080705</v>
      </c>
      <c r="AB130">
        <v>-0.93533301038693595</v>
      </c>
      <c r="AC130" s="70">
        <v>0.357942742211181</v>
      </c>
      <c r="AD130">
        <v>0.131442237336589</v>
      </c>
      <c r="AE130">
        <v>-0.198086495386366</v>
      </c>
      <c r="AF130">
        <v>-0.29129848416140802</v>
      </c>
      <c r="AG130">
        <v>2.34276031483952</v>
      </c>
      <c r="AH130">
        <f t="shared" si="26"/>
        <v>2.2027332615387669</v>
      </c>
      <c r="AI130">
        <f t="shared" si="26"/>
        <v>2.0411635846532827</v>
      </c>
      <c r="AJ130">
        <f t="shared" si="26"/>
        <v>1.6641676719204863</v>
      </c>
      <c r="AK130">
        <f t="shared" si="26"/>
        <v>1.6103111129586583</v>
      </c>
      <c r="AL130">
        <f t="shared" si="26"/>
        <v>1.5025979950350026</v>
      </c>
      <c r="AM130">
        <f t="shared" si="40"/>
        <v>1.3948848771113465</v>
      </c>
      <c r="AN130">
        <f t="shared" si="40"/>
        <v>1.2871717591876903</v>
      </c>
      <c r="AO130">
        <f t="shared" si="40"/>
        <v>1.1256020823022062</v>
      </c>
      <c r="AP130">
        <f t="shared" si="40"/>
        <v>1.0717455233403781</v>
      </c>
      <c r="AQ130">
        <f t="shared" si="40"/>
        <v>0.96403240541672197</v>
      </c>
      <c r="AR130">
        <f t="shared" si="40"/>
        <v>0.85631928749306585</v>
      </c>
      <c r="AS130">
        <f t="shared" si="40"/>
        <v>0.80246272853123779</v>
      </c>
      <c r="AT130">
        <f t="shared" si="40"/>
        <v>0.74860616956940973</v>
      </c>
      <c r="AU130">
        <f t="shared" si="44"/>
        <v>0.58703649268392555</v>
      </c>
      <c r="AV130">
        <f t="shared" si="44"/>
        <v>0.42546681579844137</v>
      </c>
      <c r="AW130">
        <f t="shared" si="44"/>
        <v>0.31775369787478525</v>
      </c>
      <c r="AX130">
        <f t="shared" si="44"/>
        <v>0.15618402098930106</v>
      </c>
      <c r="AY130">
        <f t="shared" si="44"/>
        <v>4.8470903065645388E-2</v>
      </c>
      <c r="AZ130">
        <f t="shared" si="44"/>
        <v>-0.11309877381983924</v>
      </c>
      <c r="BA130">
        <f t="shared" si="44"/>
        <v>-0.22081189174349536</v>
      </c>
      <c r="BB130">
        <f t="shared" si="44"/>
        <v>-0.3823815686289791</v>
      </c>
      <c r="BC130">
        <f t="shared" si="44"/>
        <v>-0.46316640707172141</v>
      </c>
      <c r="BD130">
        <f t="shared" si="44"/>
        <v>-0.49009468655263522</v>
      </c>
      <c r="BE130">
        <f t="shared" si="44"/>
        <v>-0.59780780447629134</v>
      </c>
      <c r="BF130">
        <f t="shared" si="44"/>
        <v>-0.65166436343811984</v>
      </c>
      <c r="BG130">
        <f t="shared" si="44"/>
        <v>-0.75937748136177596</v>
      </c>
      <c r="BH130">
        <f t="shared" si="44"/>
        <v>-1.0286602761709158</v>
      </c>
      <c r="BI130">
        <f t="shared" si="44"/>
        <v>-1.0825168351327434</v>
      </c>
      <c r="BJ130">
        <f t="shared" si="44"/>
        <v>-1.2979430709800557</v>
      </c>
      <c r="BK130">
        <f t="shared" si="43"/>
        <v>-1.3517996299418842</v>
      </c>
      <c r="BL130">
        <f t="shared" si="43"/>
        <v>-1.4056561889037118</v>
      </c>
      <c r="BM130">
        <f t="shared" si="43"/>
        <v>-1.5133693068273679</v>
      </c>
      <c r="BN130">
        <f t="shared" si="43"/>
        <v>-1.8903652195601648</v>
      </c>
      <c r="BO130">
        <f t="shared" si="43"/>
        <v>-1.9119078431448955</v>
      </c>
      <c r="BP130">
        <f t="shared" si="43"/>
        <v>-2.105791455407477</v>
      </c>
      <c r="BQ130">
        <f t="shared" si="43"/>
        <v>-2.3750742502166169</v>
      </c>
      <c r="BR130">
        <f t="shared" si="43"/>
        <v>-2.6443570450257576</v>
      </c>
      <c r="BS130">
        <v>-2.34276031483952</v>
      </c>
      <c r="BT130">
        <v>5.8696788231900401</v>
      </c>
      <c r="BU130" s="53">
        <f t="shared" si="27"/>
        <v>-5.3856558961828047E-3</v>
      </c>
      <c r="BV130" s="117">
        <f t="shared" si="28"/>
        <v>4.0877128252027486</v>
      </c>
      <c r="CA130">
        <f t="shared" si="29"/>
        <v>6.5171720364491703</v>
      </c>
      <c r="CB130">
        <f t="shared" si="30"/>
        <v>4.8443196036430596</v>
      </c>
      <c r="CC130">
        <f t="shared" si="31"/>
        <v>2.67546780718699</v>
      </c>
      <c r="CD130">
        <f t="shared" si="32"/>
        <v>1.8665701635912928</v>
      </c>
      <c r="CE130">
        <f t="shared" si="33"/>
        <v>0.64924122637258908</v>
      </c>
      <c r="CF130">
        <f t="shared" si="34"/>
        <v>4.6855206296790399</v>
      </c>
      <c r="CH130" s="127">
        <v>30.685952524003302</v>
      </c>
      <c r="CI130" s="127">
        <v>22.809365862540801</v>
      </c>
      <c r="CJ130" s="127">
        <v>12.5973777662574</v>
      </c>
      <c r="CK130" s="127">
        <v>8.7887020785000907</v>
      </c>
      <c r="CL130" s="127">
        <v>3.05693717116444</v>
      </c>
      <c r="CM130" s="127">
        <v>22.061664597534001</v>
      </c>
      <c r="CO130" s="69"/>
    </row>
    <row r="131" spans="1:93" x14ac:dyDescent="0.25">
      <c r="A131" s="47">
        <v>125</v>
      </c>
      <c r="B131">
        <v>999999590</v>
      </c>
      <c r="C131">
        <v>0.63627815220535999</v>
      </c>
      <c r="D131" t="s">
        <v>88</v>
      </c>
      <c r="E131" t="s">
        <v>10</v>
      </c>
      <c r="F131" t="s">
        <v>99</v>
      </c>
      <c r="G131" t="s">
        <v>83</v>
      </c>
      <c r="J131">
        <v>2.40400108648678</v>
      </c>
      <c r="K131">
        <v>-0.87829367153001203</v>
      </c>
      <c r="L131">
        <v>-1.6331192300856201</v>
      </c>
      <c r="M131">
        <v>-0.61907304363389304</v>
      </c>
      <c r="N131">
        <v>1.6651208307341201</v>
      </c>
      <c r="O131">
        <v>-1.19877495077675</v>
      </c>
      <c r="P131">
        <v>0.26013897880539999</v>
      </c>
      <c r="Q131">
        <v>-2.0193311325725198</v>
      </c>
      <c r="R131">
        <v>1.12396595242674</v>
      </c>
      <c r="S131">
        <v>0.48536836260846999</v>
      </c>
      <c r="T131">
        <v>0.40999681753731299</v>
      </c>
      <c r="U131">
        <v>5.23431459335056E-2</v>
      </c>
      <c r="V131">
        <v>-0.80170914969557805</v>
      </c>
      <c r="W131">
        <v>0.74936600376205098</v>
      </c>
      <c r="X131">
        <v>-0.67103399197910496</v>
      </c>
      <c r="Y131">
        <v>0.240491908571453</v>
      </c>
      <c r="Z131">
        <v>0.29085605019257899</v>
      </c>
      <c r="AA131">
        <v>0.72652088761112499</v>
      </c>
      <c r="AB131">
        <v>-0.586834854396032</v>
      </c>
      <c r="AC131" s="70">
        <v>-0.186739199321236</v>
      </c>
      <c r="AD131">
        <v>0.40751851462942101</v>
      </c>
      <c r="AE131">
        <v>-0.17211442814701799</v>
      </c>
      <c r="AF131">
        <v>-4.8664887161159097E-2</v>
      </c>
      <c r="AG131">
        <v>4.1250299829909398</v>
      </c>
      <c r="AH131">
        <f t="shared" si="26"/>
        <v>3.8784764667661942</v>
      </c>
      <c r="AI131">
        <f t="shared" si="26"/>
        <v>3.5939916403530257</v>
      </c>
      <c r="AJ131">
        <f t="shared" si="26"/>
        <v>2.9301937120556332</v>
      </c>
      <c r="AK131">
        <f t="shared" si="26"/>
        <v>2.8353654365845768</v>
      </c>
      <c r="AL131">
        <f t="shared" si="26"/>
        <v>2.6457088856424651</v>
      </c>
      <c r="AM131">
        <f t="shared" si="40"/>
        <v>2.4560523347003524</v>
      </c>
      <c r="AN131">
        <f t="shared" si="40"/>
        <v>2.2663957837582407</v>
      </c>
      <c r="AO131">
        <f t="shared" si="40"/>
        <v>1.9819109573450726</v>
      </c>
      <c r="AP131">
        <f t="shared" si="40"/>
        <v>1.8870826818740163</v>
      </c>
      <c r="AQ131">
        <f t="shared" si="40"/>
        <v>1.6974261309319045</v>
      </c>
      <c r="AR131">
        <f t="shared" si="40"/>
        <v>1.5077695799897919</v>
      </c>
      <c r="AS131">
        <f t="shared" si="40"/>
        <v>1.4129413045187356</v>
      </c>
      <c r="AT131">
        <f t="shared" si="40"/>
        <v>1.3181130290476801</v>
      </c>
      <c r="AU131">
        <f t="shared" si="44"/>
        <v>1.033628202634512</v>
      </c>
      <c r="AV131">
        <f t="shared" si="44"/>
        <v>0.74914337622134308</v>
      </c>
      <c r="AW131">
        <f t="shared" si="44"/>
        <v>0.55948682527923133</v>
      </c>
      <c r="AX131">
        <f t="shared" si="44"/>
        <v>0.27500199886606325</v>
      </c>
      <c r="AY131">
        <f t="shared" si="44"/>
        <v>8.5345447923950601E-2</v>
      </c>
      <c r="AZ131">
        <f t="shared" si="44"/>
        <v>-0.19913937848921748</v>
      </c>
      <c r="BA131">
        <f t="shared" si="44"/>
        <v>-0.38879592943132923</v>
      </c>
      <c r="BB131">
        <f t="shared" si="44"/>
        <v>-0.6732807558444982</v>
      </c>
      <c r="BC131">
        <f t="shared" si="44"/>
        <v>-0.81552316905108224</v>
      </c>
      <c r="BD131">
        <f t="shared" si="44"/>
        <v>-0.86293730678660996</v>
      </c>
      <c r="BE131">
        <f t="shared" si="44"/>
        <v>-1.0525938577287226</v>
      </c>
      <c r="BF131">
        <f t="shared" si="44"/>
        <v>-1.147422133199778</v>
      </c>
      <c r="BG131">
        <f t="shared" si="44"/>
        <v>-1.3370786841418907</v>
      </c>
      <c r="BH131">
        <f t="shared" si="44"/>
        <v>-1.8112200614971714</v>
      </c>
      <c r="BI131">
        <f t="shared" si="44"/>
        <v>-1.9060483369682268</v>
      </c>
      <c r="BJ131">
        <f t="shared" si="44"/>
        <v>-2.2853614388524521</v>
      </c>
      <c r="BK131">
        <f t="shared" si="43"/>
        <v>-2.3801897143235076</v>
      </c>
      <c r="BL131">
        <f t="shared" si="43"/>
        <v>-2.475017989794563</v>
      </c>
      <c r="BM131">
        <f t="shared" si="43"/>
        <v>-2.6646745407366756</v>
      </c>
      <c r="BN131">
        <f t="shared" si="43"/>
        <v>-3.328472469034069</v>
      </c>
      <c r="BO131">
        <f t="shared" si="43"/>
        <v>-3.3664037792224901</v>
      </c>
      <c r="BP131">
        <f t="shared" si="43"/>
        <v>-3.7077855709182925</v>
      </c>
      <c r="BQ131">
        <f t="shared" si="43"/>
        <v>-4.1819269482735733</v>
      </c>
      <c r="BR131">
        <f t="shared" si="43"/>
        <v>-4.656068325628854</v>
      </c>
      <c r="BS131">
        <v>-4.1250299829909398</v>
      </c>
      <c r="BT131">
        <v>2.5622080091055901</v>
      </c>
      <c r="BU131" s="53">
        <f t="shared" si="27"/>
        <v>-9.4828275471056083E-3</v>
      </c>
      <c r="BV131" s="117">
        <f t="shared" si="28"/>
        <v>7.197466108253157</v>
      </c>
      <c r="CA131">
        <f t="shared" si="29"/>
        <v>4.0371203165724001</v>
      </c>
      <c r="CB131">
        <f t="shared" si="30"/>
        <v>3.1432970849992596</v>
      </c>
      <c r="CC131">
        <f t="shared" si="31"/>
        <v>1.551075153457629</v>
      </c>
      <c r="CD131">
        <f t="shared" si="32"/>
        <v>1.3975548795902299</v>
      </c>
      <c r="CE131">
        <f t="shared" si="33"/>
        <v>0.59425771395065707</v>
      </c>
      <c r="CF131">
        <f t="shared" si="34"/>
        <v>8.2500599659818796</v>
      </c>
      <c r="CH131" s="127">
        <v>21.277829695461001</v>
      </c>
      <c r="CI131" s="127">
        <v>16.566892936606401</v>
      </c>
      <c r="CJ131" s="127">
        <v>8.1750134680536792</v>
      </c>
      <c r="CK131" s="127">
        <v>7.3658777510076101</v>
      </c>
      <c r="CL131" s="127">
        <v>3.1320628173379599</v>
      </c>
      <c r="CM131" s="127">
        <v>43.482323331533401</v>
      </c>
      <c r="CO131" s="69"/>
    </row>
    <row r="132" spans="1:93" x14ac:dyDescent="0.25">
      <c r="A132" s="47">
        <v>126</v>
      </c>
      <c r="B132">
        <v>999999592</v>
      </c>
      <c r="C132">
        <v>0.78536474403924394</v>
      </c>
      <c r="D132" t="s">
        <v>95</v>
      </c>
      <c r="E132" t="s">
        <v>10</v>
      </c>
      <c r="F132" t="s">
        <v>98</v>
      </c>
      <c r="G132" t="s">
        <v>83</v>
      </c>
      <c r="J132">
        <v>5.5692708071999197</v>
      </c>
      <c r="K132">
        <v>-0.21958534554456799</v>
      </c>
      <c r="L132">
        <v>-0.37967067431145202</v>
      </c>
      <c r="M132">
        <v>-2.7979877042187802</v>
      </c>
      <c r="N132">
        <v>-0.130810420132008</v>
      </c>
      <c r="O132">
        <v>-0.21299300271570101</v>
      </c>
      <c r="P132">
        <v>-1.82822366027737</v>
      </c>
      <c r="Q132">
        <v>-1.0965756298079099</v>
      </c>
      <c r="R132">
        <v>-0.104603515734785</v>
      </c>
      <c r="S132">
        <v>-0.25284984284815498</v>
      </c>
      <c r="T132">
        <v>1.4540289883908599</v>
      </c>
      <c r="U132">
        <v>-7.8098452658449998E-3</v>
      </c>
      <c r="V132">
        <v>-5.8013390556730597E-2</v>
      </c>
      <c r="W132">
        <v>6.5823235822575807E-2</v>
      </c>
      <c r="X132">
        <v>-0.55130632153610504</v>
      </c>
      <c r="Y132">
        <v>-0.49448573249134498</v>
      </c>
      <c r="Z132">
        <v>0.59485607318117895</v>
      </c>
      <c r="AA132">
        <v>0.75487681708697896</v>
      </c>
      <c r="AB132">
        <v>-0.303940836240714</v>
      </c>
      <c r="AC132" s="70">
        <v>0.161733923868287</v>
      </c>
      <c r="AD132">
        <v>-0.27127201346531699</v>
      </c>
      <c r="AE132">
        <v>-0.73473473109655596</v>
      </c>
      <c r="AF132">
        <v>0.844272820693584</v>
      </c>
      <c r="AG132">
        <v>4.5214846268677196</v>
      </c>
      <c r="AH132">
        <f t="shared" si="26"/>
        <v>4.2512349710089588</v>
      </c>
      <c r="AI132">
        <f t="shared" si="26"/>
        <v>3.9394084450180822</v>
      </c>
      <c r="AJ132">
        <f t="shared" si="26"/>
        <v>3.2118132177060357</v>
      </c>
      <c r="AK132">
        <f t="shared" si="26"/>
        <v>3.1078710423757432</v>
      </c>
      <c r="AL132">
        <f t="shared" si="26"/>
        <v>2.8999866917151582</v>
      </c>
      <c r="AM132">
        <f t="shared" si="40"/>
        <v>2.6921023410545732</v>
      </c>
      <c r="AN132">
        <f t="shared" si="40"/>
        <v>2.4842179903939883</v>
      </c>
      <c r="AO132">
        <f t="shared" si="40"/>
        <v>2.1723914644031117</v>
      </c>
      <c r="AP132">
        <f t="shared" si="40"/>
        <v>2.0684492890728192</v>
      </c>
      <c r="AQ132">
        <f t="shared" si="40"/>
        <v>1.8605649384122342</v>
      </c>
      <c r="AR132">
        <f t="shared" si="40"/>
        <v>1.6526805877516493</v>
      </c>
      <c r="AS132">
        <f t="shared" si="40"/>
        <v>1.5487384124213568</v>
      </c>
      <c r="AT132">
        <f t="shared" si="40"/>
        <v>1.4447962370910643</v>
      </c>
      <c r="AU132">
        <f t="shared" si="44"/>
        <v>1.1329697111001877</v>
      </c>
      <c r="AV132">
        <f t="shared" si="44"/>
        <v>0.82114318510931028</v>
      </c>
      <c r="AW132">
        <f t="shared" si="44"/>
        <v>0.61325883444872531</v>
      </c>
      <c r="AX132">
        <f t="shared" si="44"/>
        <v>0.30143230845784785</v>
      </c>
      <c r="AY132">
        <f t="shared" si="44"/>
        <v>9.354795779726377E-2</v>
      </c>
      <c r="AZ132">
        <f t="shared" si="44"/>
        <v>-0.21827856819361369</v>
      </c>
      <c r="BA132">
        <f t="shared" si="44"/>
        <v>-0.42616291885419866</v>
      </c>
      <c r="BB132">
        <f t="shared" si="44"/>
        <v>-0.73798944484507611</v>
      </c>
      <c r="BC132">
        <f t="shared" si="44"/>
        <v>-0.89390270784051484</v>
      </c>
      <c r="BD132">
        <f t="shared" si="44"/>
        <v>-0.94587379550566109</v>
      </c>
      <c r="BE132">
        <f t="shared" si="44"/>
        <v>-1.1537581461662461</v>
      </c>
      <c r="BF132">
        <f t="shared" si="44"/>
        <v>-1.2577003214965385</v>
      </c>
      <c r="BG132">
        <f t="shared" si="44"/>
        <v>-1.4655846721571217</v>
      </c>
      <c r="BH132">
        <f t="shared" si="44"/>
        <v>-1.9852955488085842</v>
      </c>
      <c r="BI132">
        <f t="shared" si="44"/>
        <v>-2.0892377241388767</v>
      </c>
      <c r="BJ132">
        <f t="shared" si="44"/>
        <v>-2.5050064254600466</v>
      </c>
      <c r="BK132">
        <f t="shared" si="43"/>
        <v>-2.6089486007903391</v>
      </c>
      <c r="BL132">
        <f t="shared" si="43"/>
        <v>-2.7128907761206316</v>
      </c>
      <c r="BM132">
        <f t="shared" si="43"/>
        <v>-2.9207751267812165</v>
      </c>
      <c r="BN132">
        <f t="shared" si="43"/>
        <v>-3.6483703540932622</v>
      </c>
      <c r="BO132">
        <f t="shared" si="43"/>
        <v>-3.6899472242253806</v>
      </c>
      <c r="BP132">
        <f t="shared" si="43"/>
        <v>-4.0641390554144321</v>
      </c>
      <c r="BQ132">
        <f t="shared" si="43"/>
        <v>-4.5838499320658945</v>
      </c>
      <c r="BR132">
        <f t="shared" si="43"/>
        <v>-5.103560808717357</v>
      </c>
      <c r="BS132">
        <v>-4.5214846268677196</v>
      </c>
      <c r="BT132">
        <v>4.8579295343322997</v>
      </c>
      <c r="BU132" s="53">
        <f t="shared" si="27"/>
        <v>-1.039421753302924E-2</v>
      </c>
      <c r="BV132" s="117">
        <f t="shared" si="28"/>
        <v>7.8892111075691931</v>
      </c>
      <c r="CA132">
        <f t="shared" si="29"/>
        <v>8.3672585114187008</v>
      </c>
      <c r="CB132">
        <f t="shared" si="30"/>
        <v>2.5506046181987698</v>
      </c>
      <c r="CC132">
        <f t="shared" si="31"/>
        <v>0.1238366263793064</v>
      </c>
      <c r="CD132">
        <f t="shared" si="32"/>
        <v>1.306183138623084</v>
      </c>
      <c r="CE132">
        <f t="shared" si="33"/>
        <v>1.5790075517901401</v>
      </c>
      <c r="CF132">
        <f t="shared" si="34"/>
        <v>9.0429692537354391</v>
      </c>
      <c r="CH132" s="127">
        <v>36.4271206731216</v>
      </c>
      <c r="CI132" s="127">
        <v>11.104136688229801</v>
      </c>
      <c r="CJ132" s="127">
        <v>0.53912661198588996</v>
      </c>
      <c r="CK132" s="127">
        <v>5.6865089977663796</v>
      </c>
      <c r="CL132" s="127">
        <v>6.8742585823462496</v>
      </c>
      <c r="CM132" s="127">
        <v>39.368848446550103</v>
      </c>
      <c r="CO132" s="69"/>
    </row>
    <row r="133" spans="1:93" x14ac:dyDescent="0.25">
      <c r="A133" s="47">
        <v>127</v>
      </c>
      <c r="B133">
        <v>999999593</v>
      </c>
      <c r="C133">
        <v>0.69196010650786799</v>
      </c>
      <c r="D133" t="s">
        <v>88</v>
      </c>
      <c r="E133" t="s">
        <v>10</v>
      </c>
      <c r="F133" t="s">
        <v>99</v>
      </c>
      <c r="G133" t="s">
        <v>83</v>
      </c>
      <c r="J133">
        <v>3.3977842515344001</v>
      </c>
      <c r="K133">
        <v>3.8154725730200001</v>
      </c>
      <c r="L133">
        <v>-1.9233603287462699</v>
      </c>
      <c r="M133">
        <v>-1.54699035224628</v>
      </c>
      <c r="N133">
        <v>0.14425739239344201</v>
      </c>
      <c r="O133">
        <v>-1.64309827243791</v>
      </c>
      <c r="P133">
        <v>-2.2440652635174598</v>
      </c>
      <c r="Q133">
        <v>-1.15382535738464</v>
      </c>
      <c r="R133">
        <v>-1.2600711105693301</v>
      </c>
      <c r="S133">
        <v>4.7390428148642798E-2</v>
      </c>
      <c r="T133">
        <v>2.3665060398053699</v>
      </c>
      <c r="U133">
        <v>0.47055147115442902</v>
      </c>
      <c r="V133">
        <v>1.0823887085644399</v>
      </c>
      <c r="W133">
        <v>-1.55294017971888</v>
      </c>
      <c r="X133">
        <v>-2.7748650437373699E-2</v>
      </c>
      <c r="Y133">
        <v>0.23053393454516699</v>
      </c>
      <c r="Z133">
        <v>0.24772150719671501</v>
      </c>
      <c r="AA133">
        <v>0.20253473403758099</v>
      </c>
      <c r="AB133">
        <v>-0.65304152534209803</v>
      </c>
      <c r="AC133" s="70">
        <v>0.63306546326824098</v>
      </c>
      <c r="AD133">
        <v>-0.236241832217606</v>
      </c>
      <c r="AE133">
        <v>-0.50922410386050099</v>
      </c>
      <c r="AF133">
        <v>0.11240047280987001</v>
      </c>
      <c r="AG133">
        <v>1.3800551347480601</v>
      </c>
      <c r="AH133">
        <f t="shared" si="26"/>
        <v>1.2975690807171416</v>
      </c>
      <c r="AI133">
        <f t="shared" si="26"/>
        <v>1.2023928645276203</v>
      </c>
      <c r="AJ133">
        <f t="shared" si="26"/>
        <v>0.98031502675207038</v>
      </c>
      <c r="AK133">
        <f t="shared" si="26"/>
        <v>0.94858962135556335</v>
      </c>
      <c r="AL133">
        <f t="shared" si="26"/>
        <v>0.88513881056254906</v>
      </c>
      <c r="AM133">
        <f t="shared" si="40"/>
        <v>0.82168799976953477</v>
      </c>
      <c r="AN133">
        <f t="shared" si="40"/>
        <v>0.75823718897652048</v>
      </c>
      <c r="AO133">
        <f t="shared" si="40"/>
        <v>0.66306097278699916</v>
      </c>
      <c r="AP133">
        <f t="shared" si="40"/>
        <v>0.6313355673904919</v>
      </c>
      <c r="AQ133">
        <f t="shared" si="40"/>
        <v>0.56788475659747784</v>
      </c>
      <c r="AR133">
        <f t="shared" si="40"/>
        <v>0.50443394580446355</v>
      </c>
      <c r="AS133">
        <f t="shared" si="40"/>
        <v>0.47270854040795629</v>
      </c>
      <c r="AT133">
        <f t="shared" si="40"/>
        <v>0.44098313501144926</v>
      </c>
      <c r="AU133">
        <f t="shared" si="44"/>
        <v>0.34580691882192793</v>
      </c>
      <c r="AV133">
        <f t="shared" si="44"/>
        <v>0.25063070263240661</v>
      </c>
      <c r="AW133">
        <f t="shared" si="44"/>
        <v>0.1871798918393921</v>
      </c>
      <c r="AX133">
        <f t="shared" si="44"/>
        <v>9.2003675649870775E-2</v>
      </c>
      <c r="AY133">
        <f t="shared" si="44"/>
        <v>2.8552864856856708E-2</v>
      </c>
      <c r="AZ133">
        <f t="shared" si="44"/>
        <v>-6.6623351332664615E-2</v>
      </c>
      <c r="BA133">
        <f t="shared" si="44"/>
        <v>-0.13007416212567913</v>
      </c>
      <c r="BB133">
        <f t="shared" si="44"/>
        <v>-0.22525037831520045</v>
      </c>
      <c r="BC133">
        <f t="shared" si="44"/>
        <v>-0.27283848640996133</v>
      </c>
      <c r="BD133">
        <f t="shared" si="44"/>
        <v>-0.28870118910821452</v>
      </c>
      <c r="BE133">
        <f t="shared" si="44"/>
        <v>-0.35215199990122903</v>
      </c>
      <c r="BF133">
        <f t="shared" si="44"/>
        <v>-0.38387740529773628</v>
      </c>
      <c r="BG133">
        <f t="shared" si="44"/>
        <v>-0.44732821609075035</v>
      </c>
      <c r="BH133">
        <f t="shared" si="44"/>
        <v>-0.60595524307328619</v>
      </c>
      <c r="BI133">
        <f t="shared" si="44"/>
        <v>-0.637680648469793</v>
      </c>
      <c r="BJ133">
        <f t="shared" si="44"/>
        <v>-0.76458227005582158</v>
      </c>
      <c r="BK133">
        <f t="shared" si="43"/>
        <v>-0.79630767545232883</v>
      </c>
      <c r="BL133">
        <f t="shared" si="43"/>
        <v>-0.82803308084883609</v>
      </c>
      <c r="BM133">
        <f t="shared" si="43"/>
        <v>-0.89148389164185016</v>
      </c>
      <c r="BN133">
        <f t="shared" si="43"/>
        <v>-1.1135617294174001</v>
      </c>
      <c r="BO133">
        <f t="shared" si="43"/>
        <v>-1.1262518915760027</v>
      </c>
      <c r="BP133">
        <f t="shared" si="43"/>
        <v>-1.2404633510034286</v>
      </c>
      <c r="BQ133">
        <f t="shared" si="43"/>
        <v>-1.399090377985964</v>
      </c>
      <c r="BR133">
        <f t="shared" si="43"/>
        <v>-1.5577174049684999</v>
      </c>
      <c r="BS133">
        <v>-1.3800551347480601</v>
      </c>
      <c r="BT133">
        <v>1.3204630554558601</v>
      </c>
      <c r="BU133" s="53">
        <f t="shared" si="27"/>
        <v>-3.1725405396507127E-3</v>
      </c>
      <c r="BV133" s="117">
        <f t="shared" si="28"/>
        <v>2.4079582695948911</v>
      </c>
      <c r="CA133">
        <f t="shared" si="29"/>
        <v>6.0595378365374604</v>
      </c>
      <c r="CB133">
        <f t="shared" si="30"/>
        <v>3.6265771503747</v>
      </c>
      <c r="CC133">
        <f t="shared" si="31"/>
        <v>2.6353288882833201</v>
      </c>
      <c r="CD133">
        <f t="shared" si="32"/>
        <v>0.90076303253881307</v>
      </c>
      <c r="CE133">
        <f t="shared" si="33"/>
        <v>1.1422895671287421</v>
      </c>
      <c r="CF133">
        <f t="shared" si="34"/>
        <v>2.7601102694961202</v>
      </c>
      <c r="CH133" s="127">
        <v>35.384975123784798</v>
      </c>
      <c r="CI133" s="127">
        <v>21.177579167295601</v>
      </c>
      <c r="CJ133" s="127">
        <v>15.389135222923599</v>
      </c>
      <c r="CK133" s="127">
        <v>5.2600509079458098</v>
      </c>
      <c r="CL133" s="127">
        <v>6.6704572208936304</v>
      </c>
      <c r="CM133" s="127">
        <v>16.117802357156599</v>
      </c>
      <c r="CO133" s="69"/>
    </row>
    <row r="134" spans="1:93" x14ac:dyDescent="0.25">
      <c r="A134" s="47">
        <v>128</v>
      </c>
      <c r="B134">
        <v>999999594</v>
      </c>
      <c r="C134">
        <v>0.92450964459111795</v>
      </c>
      <c r="D134" t="s">
        <v>87</v>
      </c>
      <c r="E134" t="s">
        <v>36</v>
      </c>
      <c r="F134" t="s">
        <v>98</v>
      </c>
      <c r="G134" t="s">
        <v>83</v>
      </c>
      <c r="J134">
        <v>4.7268873457157596</v>
      </c>
      <c r="K134">
        <v>-0.47301121485909198</v>
      </c>
      <c r="L134">
        <v>-0.67978609578256</v>
      </c>
      <c r="M134">
        <v>-1.6963666614535799</v>
      </c>
      <c r="N134">
        <v>-0.123371565971175</v>
      </c>
      <c r="O134">
        <v>-0.389110463153926</v>
      </c>
      <c r="P134">
        <v>-1.3652413444954099</v>
      </c>
      <c r="Q134">
        <v>-1.2295345326154301</v>
      </c>
      <c r="R134">
        <v>-0.75951541697417901</v>
      </c>
      <c r="S134">
        <v>0.503281412449326</v>
      </c>
      <c r="T134">
        <v>1.48576853714027</v>
      </c>
      <c r="U134">
        <v>0.79393327005235403</v>
      </c>
      <c r="V134">
        <v>-0.35452646792293102</v>
      </c>
      <c r="W134">
        <v>-0.43940680212941802</v>
      </c>
      <c r="X134">
        <v>9.6874294635311595E-2</v>
      </c>
      <c r="Y134">
        <v>-0.43010167719400599</v>
      </c>
      <c r="Z134">
        <v>-9.3277717292342896E-2</v>
      </c>
      <c r="AA134">
        <v>-5.5979280190549E-2</v>
      </c>
      <c r="AB134">
        <v>0.48248438004159</v>
      </c>
      <c r="AC134" s="70">
        <v>0.70109167181712395</v>
      </c>
      <c r="AD134">
        <v>-0.40450287297165299</v>
      </c>
      <c r="AE134">
        <v>-0.28706562012314502</v>
      </c>
      <c r="AF134">
        <v>-9.5231787223276007E-3</v>
      </c>
      <c r="AG134">
        <v>4.2644660835071804</v>
      </c>
      <c r="AH134">
        <f t="shared" si="26"/>
        <v>4.009578455527441</v>
      </c>
      <c r="AI134">
        <f t="shared" si="26"/>
        <v>3.7154773463200499</v>
      </c>
      <c r="AJ134">
        <f t="shared" si="26"/>
        <v>3.0292414248361359</v>
      </c>
      <c r="AK134">
        <f t="shared" ref="AJ134:AL197" si="45">AK$5*$BU134 + $BV134</f>
        <v>2.9312077217670049</v>
      </c>
      <c r="AL134">
        <f t="shared" si="45"/>
        <v>2.7351403156287439</v>
      </c>
      <c r="AM134">
        <f t="shared" si="40"/>
        <v>2.5390729094904829</v>
      </c>
      <c r="AN134">
        <f t="shared" si="40"/>
        <v>2.3430055033522219</v>
      </c>
      <c r="AO134">
        <f t="shared" si="40"/>
        <v>2.0489043941448299</v>
      </c>
      <c r="AP134">
        <f t="shared" si="40"/>
        <v>1.950870691075699</v>
      </c>
      <c r="AQ134">
        <f t="shared" si="40"/>
        <v>1.754803284937438</v>
      </c>
      <c r="AR134">
        <f t="shared" si="40"/>
        <v>1.558735878799177</v>
      </c>
      <c r="AS134">
        <f t="shared" si="40"/>
        <v>1.460702175730046</v>
      </c>
      <c r="AT134">
        <f t="shared" si="40"/>
        <v>1.362668472660916</v>
      </c>
      <c r="AU134">
        <f t="shared" si="44"/>
        <v>1.068567363453524</v>
      </c>
      <c r="AV134">
        <f t="shared" si="44"/>
        <v>0.77446625424613202</v>
      </c>
      <c r="AW134">
        <f t="shared" si="44"/>
        <v>0.57839884810787101</v>
      </c>
      <c r="AX134">
        <f t="shared" si="44"/>
        <v>0.28429773890047993</v>
      </c>
      <c r="AY134">
        <f t="shared" si="44"/>
        <v>8.8230332762218033E-2</v>
      </c>
      <c r="AZ134">
        <f t="shared" si="44"/>
        <v>-0.20587077644517304</v>
      </c>
      <c r="BA134">
        <f t="shared" si="44"/>
        <v>-0.40193818258343494</v>
      </c>
      <c r="BB134">
        <f t="shared" si="44"/>
        <v>-0.69603929179082691</v>
      </c>
      <c r="BC134">
        <f t="shared" si="44"/>
        <v>-0.84308984639452156</v>
      </c>
      <c r="BD134">
        <f t="shared" si="44"/>
        <v>-0.89210669792908703</v>
      </c>
      <c r="BE134">
        <f t="shared" si="44"/>
        <v>-1.0881741040673489</v>
      </c>
      <c r="BF134">
        <f t="shared" si="44"/>
        <v>-1.1862078071364799</v>
      </c>
      <c r="BG134">
        <f t="shared" si="44"/>
        <v>-1.38227521327474</v>
      </c>
      <c r="BH134">
        <f t="shared" si="44"/>
        <v>-1.872443728620393</v>
      </c>
      <c r="BI134">
        <f t="shared" si="44"/>
        <v>-1.9704774316895239</v>
      </c>
      <c r="BJ134">
        <f t="shared" si="44"/>
        <v>-2.362612243966046</v>
      </c>
      <c r="BK134">
        <f t="shared" si="43"/>
        <v>-2.4606459470351769</v>
      </c>
      <c r="BL134">
        <f t="shared" si="43"/>
        <v>-2.5586796501043079</v>
      </c>
      <c r="BM134">
        <f t="shared" si="43"/>
        <v>-2.754747056242568</v>
      </c>
      <c r="BN134">
        <f t="shared" si="43"/>
        <v>-3.4409829777264829</v>
      </c>
      <c r="BO134">
        <f t="shared" si="43"/>
        <v>-3.4801964589541345</v>
      </c>
      <c r="BP134">
        <f t="shared" si="43"/>
        <v>-3.8331177900030049</v>
      </c>
      <c r="BQ134">
        <f t="shared" si="43"/>
        <v>-4.3232863053486579</v>
      </c>
      <c r="BR134">
        <f t="shared" si="43"/>
        <v>-4.8134548206943109</v>
      </c>
      <c r="BS134">
        <v>-4.2644660835071804</v>
      </c>
      <c r="BT134">
        <v>7.1078153291080799</v>
      </c>
      <c r="BU134" s="53">
        <f t="shared" si="27"/>
        <v>-9.803370306913058E-3</v>
      </c>
      <c r="BV134" s="117">
        <f t="shared" si="28"/>
        <v>7.4407580629470118</v>
      </c>
      <c r="CA134">
        <f t="shared" si="29"/>
        <v>6.4232540071693398</v>
      </c>
      <c r="CB134">
        <f t="shared" si="30"/>
        <v>2.7153030697557003</v>
      </c>
      <c r="CC134">
        <f t="shared" si="31"/>
        <v>1.233340072181772</v>
      </c>
      <c r="CD134">
        <f t="shared" si="32"/>
        <v>0.91258605723559594</v>
      </c>
      <c r="CE134">
        <f t="shared" si="33"/>
        <v>1.1055945447887769</v>
      </c>
      <c r="CF134">
        <f t="shared" si="34"/>
        <v>8.5289321670143607</v>
      </c>
      <c r="CH134" s="127">
        <v>30.705344240970401</v>
      </c>
      <c r="CI134" s="127">
        <v>12.9800744890914</v>
      </c>
      <c r="CJ134" s="127">
        <v>5.89578606735087</v>
      </c>
      <c r="CK134" s="127">
        <v>4.3624725109193703</v>
      </c>
      <c r="CL134" s="127">
        <v>5.2851188900186097</v>
      </c>
      <c r="CM134" s="127">
        <v>40.7712038016493</v>
      </c>
      <c r="CO134" s="69"/>
    </row>
    <row r="135" spans="1:93" x14ac:dyDescent="0.25">
      <c r="A135" s="47">
        <v>129</v>
      </c>
      <c r="B135">
        <v>999999595</v>
      </c>
      <c r="C135">
        <v>0.88488390576178599</v>
      </c>
      <c r="D135" t="s">
        <v>88</v>
      </c>
      <c r="E135" t="s">
        <v>10</v>
      </c>
      <c r="F135" t="s">
        <v>99</v>
      </c>
      <c r="G135" t="s">
        <v>83</v>
      </c>
      <c r="J135">
        <v>2.5902118759540298</v>
      </c>
      <c r="K135">
        <v>-0.62292409044137598</v>
      </c>
      <c r="L135">
        <v>-0.34971867733777501</v>
      </c>
      <c r="M135">
        <v>-1.4296892811751301</v>
      </c>
      <c r="N135">
        <v>2.0138527343194501</v>
      </c>
      <c r="O135">
        <v>-0.53928769828978396</v>
      </c>
      <c r="P135">
        <v>-1.6624448630294399</v>
      </c>
      <c r="Q135">
        <v>-1.50993157586563</v>
      </c>
      <c r="R135">
        <v>-0.75944668293967299</v>
      </c>
      <c r="S135">
        <v>2.01650007843889E-2</v>
      </c>
      <c r="T135">
        <v>2.2492132580208901</v>
      </c>
      <c r="U135">
        <v>0.361899950412365</v>
      </c>
      <c r="V135">
        <v>-2.4034516254361999E-2</v>
      </c>
      <c r="W135">
        <v>-0.33786543415799802</v>
      </c>
      <c r="X135">
        <v>-0.103678275480642</v>
      </c>
      <c r="Y135">
        <v>-0.214107142677016</v>
      </c>
      <c r="Z135">
        <v>0.39519517599456</v>
      </c>
      <c r="AA135">
        <v>-8.2925617555556996E-2</v>
      </c>
      <c r="AB135">
        <v>5.5158597186532E-3</v>
      </c>
      <c r="AC135" s="70">
        <v>2.7697593838675701E-2</v>
      </c>
      <c r="AD135">
        <v>-0.119553094283414</v>
      </c>
      <c r="AE135">
        <v>0.33108277129748498</v>
      </c>
      <c r="AF135">
        <v>-0.239227270852749</v>
      </c>
      <c r="AG135">
        <v>3.2652372779143</v>
      </c>
      <c r="AH135">
        <f t="shared" ref="AH135:AI166" si="46">AH$5*$BU135 + $BV135</f>
        <v>3.0700736704987324</v>
      </c>
      <c r="AI135">
        <f t="shared" si="46"/>
        <v>2.8448848927115393</v>
      </c>
      <c r="AJ135">
        <f t="shared" si="45"/>
        <v>2.3194444112080888</v>
      </c>
      <c r="AK135">
        <f t="shared" si="45"/>
        <v>2.2443814852790243</v>
      </c>
      <c r="AL135">
        <f t="shared" si="45"/>
        <v>2.0942556334208957</v>
      </c>
      <c r="AM135">
        <f t="shared" si="40"/>
        <v>1.9441297815627667</v>
      </c>
      <c r="AN135">
        <f t="shared" si="40"/>
        <v>1.7940039297046382</v>
      </c>
      <c r="AO135">
        <f t="shared" si="40"/>
        <v>1.5688151519174447</v>
      </c>
      <c r="AP135">
        <f t="shared" ref="AM135:AT163" si="47">AP$5*$BU135 + $BV135</f>
        <v>1.4937522259883806</v>
      </c>
      <c r="AQ135">
        <f t="shared" si="47"/>
        <v>1.3436263741302517</v>
      </c>
      <c r="AR135">
        <f t="shared" si="47"/>
        <v>1.1935005222721227</v>
      </c>
      <c r="AS135">
        <f t="shared" si="47"/>
        <v>1.1184375963430586</v>
      </c>
      <c r="AT135">
        <f t="shared" si="47"/>
        <v>1.0433746704139946</v>
      </c>
      <c r="AU135">
        <f t="shared" si="44"/>
        <v>0.81818589262680153</v>
      </c>
      <c r="AV135">
        <f t="shared" si="44"/>
        <v>0.59299711483960849</v>
      </c>
      <c r="AW135">
        <f t="shared" si="44"/>
        <v>0.4428712629814795</v>
      </c>
      <c r="AX135">
        <f t="shared" si="44"/>
        <v>0.21768248519428646</v>
      </c>
      <c r="AY135">
        <f t="shared" si="44"/>
        <v>6.7556633336157468E-2</v>
      </c>
      <c r="AZ135">
        <f t="shared" si="44"/>
        <v>-0.15763214445103557</v>
      </c>
      <c r="BA135">
        <f t="shared" si="44"/>
        <v>-0.30775799630916456</v>
      </c>
      <c r="BB135">
        <f t="shared" si="44"/>
        <v>-0.5329467740963576</v>
      </c>
      <c r="BC135">
        <f t="shared" si="44"/>
        <v>-0.64554116298995368</v>
      </c>
      <c r="BD135">
        <f t="shared" si="44"/>
        <v>-0.68307262595448659</v>
      </c>
      <c r="BE135">
        <f t="shared" si="44"/>
        <v>-0.83319847781261469</v>
      </c>
      <c r="BF135">
        <f t="shared" si="44"/>
        <v>-0.90826140374167963</v>
      </c>
      <c r="BG135">
        <f t="shared" si="44"/>
        <v>-1.0583872555998077</v>
      </c>
      <c r="BH135">
        <f t="shared" si="44"/>
        <v>-1.4337018852451298</v>
      </c>
      <c r="BI135">
        <f t="shared" si="44"/>
        <v>-1.5087648111741938</v>
      </c>
      <c r="BJ135">
        <f t="shared" si="44"/>
        <v>-1.8090165148904518</v>
      </c>
      <c r="BK135">
        <f t="shared" si="43"/>
        <v>-1.8840794408195158</v>
      </c>
      <c r="BL135">
        <f t="shared" si="43"/>
        <v>-1.9591423667485808</v>
      </c>
      <c r="BM135">
        <f t="shared" si="43"/>
        <v>-2.1092682186067089</v>
      </c>
      <c r="BN135">
        <f t="shared" si="43"/>
        <v>-2.6347087001101599</v>
      </c>
      <c r="BO135">
        <f t="shared" si="43"/>
        <v>-2.6647338704817862</v>
      </c>
      <c r="BP135">
        <f t="shared" si="43"/>
        <v>-2.9349604038264179</v>
      </c>
      <c r="BQ135">
        <f t="shared" si="43"/>
        <v>-3.3102750334717399</v>
      </c>
      <c r="BR135">
        <f t="shared" si="43"/>
        <v>-3.6855896631170602</v>
      </c>
      <c r="BS135">
        <v>-3.2652372779143</v>
      </c>
      <c r="BT135">
        <v>7.1411271782559398</v>
      </c>
      <c r="BU135" s="53">
        <f t="shared" ref="BU135:BU198" si="48">(BS135-AG135)/(1194-324)</f>
        <v>-7.506292592906437E-3</v>
      </c>
      <c r="BV135" s="117">
        <f t="shared" ref="BV135:BV198" si="49">AG135-BU135*324</f>
        <v>5.6972760780159852</v>
      </c>
      <c r="CA135">
        <f t="shared" ref="CA135:CA198" si="50">MAX(J135:P135)-MIN(J135:P135)</f>
        <v>4.25265673898347</v>
      </c>
      <c r="CB135">
        <f t="shared" ref="CB135:CB198" si="51">MAX(Q135:T135)-MIN(Q135:T135)</f>
        <v>3.7591448338865199</v>
      </c>
      <c r="CC135">
        <f t="shared" ref="CC135:CC198" si="52">MAX(U135:W135)-MIN(U135:W135)</f>
        <v>0.69976538457036308</v>
      </c>
      <c r="CD135">
        <f t="shared" ref="CD135:CD198" si="53">MAX(X135:AB135)-MIN(X135:AB135)</f>
        <v>0.60930231867157603</v>
      </c>
      <c r="CE135">
        <f t="shared" ref="CE135:CE198" si="54">MAX(AC135:AF135)-MIN(AC135:AF135)</f>
        <v>0.57031004215023395</v>
      </c>
      <c r="CF135">
        <f t="shared" ref="CF135:CF198" si="55">AG135-BS135</f>
        <v>6.5304745558285999</v>
      </c>
      <c r="CH135" s="127">
        <v>25.896640932696101</v>
      </c>
      <c r="CI135" s="127">
        <v>22.8913900068099</v>
      </c>
      <c r="CJ135" s="127">
        <v>4.26123574358376</v>
      </c>
      <c r="CK135" s="127">
        <v>3.7103590377879199</v>
      </c>
      <c r="CL135" s="127">
        <v>3.47291476560738</v>
      </c>
      <c r="CM135" s="127">
        <v>39.7674595135149</v>
      </c>
      <c r="CO135" s="69"/>
    </row>
    <row r="136" spans="1:93" x14ac:dyDescent="0.25">
      <c r="A136" s="47">
        <v>130</v>
      </c>
      <c r="B136">
        <v>999999598</v>
      </c>
      <c r="C136">
        <v>0.85546048470382996</v>
      </c>
      <c r="D136" t="s">
        <v>88</v>
      </c>
      <c r="E136" t="s">
        <v>36</v>
      </c>
      <c r="F136" t="s">
        <v>99</v>
      </c>
      <c r="G136" t="s">
        <v>83</v>
      </c>
      <c r="J136">
        <v>4.4246574262533498</v>
      </c>
      <c r="K136">
        <v>2.5447289502413999</v>
      </c>
      <c r="L136">
        <v>-1.6516499299188501</v>
      </c>
      <c r="M136">
        <v>-2.7486918977520798</v>
      </c>
      <c r="N136">
        <v>0.46698987619472399</v>
      </c>
      <c r="O136">
        <v>-1.36366459283191</v>
      </c>
      <c r="P136">
        <v>-1.6723698321865901</v>
      </c>
      <c r="Q136">
        <v>-2.0657740101631799</v>
      </c>
      <c r="R136">
        <v>-1.6699532721918999</v>
      </c>
      <c r="S136">
        <v>0.36158231709649002</v>
      </c>
      <c r="T136">
        <v>3.3741449652585902</v>
      </c>
      <c r="U136">
        <v>0.62943430089326302</v>
      </c>
      <c r="V136">
        <v>-0.10126653876015</v>
      </c>
      <c r="W136">
        <v>-0.52816776213310701</v>
      </c>
      <c r="X136">
        <v>-7.6210375545759101E-2</v>
      </c>
      <c r="Y136">
        <v>-0.98619229058562996</v>
      </c>
      <c r="Z136">
        <v>0.17937143722006499</v>
      </c>
      <c r="AA136">
        <v>0.13828079645586799</v>
      </c>
      <c r="AB136">
        <v>0.74475043245546901</v>
      </c>
      <c r="AC136" s="70">
        <v>4.6834655887915598E-2</v>
      </c>
      <c r="AD136">
        <v>0.45810865569451797</v>
      </c>
      <c r="AE136">
        <v>-0.701124328037669</v>
      </c>
      <c r="AF136">
        <v>0.196181016455237</v>
      </c>
      <c r="AG136">
        <v>1.7259098532342201</v>
      </c>
      <c r="AH136">
        <f t="shared" si="46"/>
        <v>1.6227520229259675</v>
      </c>
      <c r="AI136">
        <f t="shared" si="46"/>
        <v>1.5037237571856765</v>
      </c>
      <c r="AJ136">
        <f t="shared" si="45"/>
        <v>1.2259911371249974</v>
      </c>
      <c r="AK136">
        <f t="shared" si="45"/>
        <v>1.1863150485449003</v>
      </c>
      <c r="AL136">
        <f t="shared" si="45"/>
        <v>1.1069628713847064</v>
      </c>
      <c r="AM136">
        <f t="shared" si="47"/>
        <v>1.0276106942245122</v>
      </c>
      <c r="AN136">
        <f t="shared" si="47"/>
        <v>0.94825851706431852</v>
      </c>
      <c r="AO136">
        <f t="shared" si="47"/>
        <v>0.82923025132402728</v>
      </c>
      <c r="AP136">
        <f t="shared" si="47"/>
        <v>0.7895541627439302</v>
      </c>
      <c r="AQ136">
        <f t="shared" si="47"/>
        <v>0.71020198558373604</v>
      </c>
      <c r="AR136">
        <f t="shared" si="47"/>
        <v>0.63084980842354232</v>
      </c>
      <c r="AS136">
        <f t="shared" si="47"/>
        <v>0.59117371984344524</v>
      </c>
      <c r="AT136">
        <f t="shared" si="47"/>
        <v>0.55149763126334816</v>
      </c>
      <c r="AU136">
        <f t="shared" si="44"/>
        <v>0.43246936552305693</v>
      </c>
      <c r="AV136">
        <f t="shared" si="44"/>
        <v>0.31344109978276613</v>
      </c>
      <c r="AW136">
        <f t="shared" si="44"/>
        <v>0.23408892262257197</v>
      </c>
      <c r="AX136">
        <f t="shared" si="44"/>
        <v>0.11506065688228118</v>
      </c>
      <c r="AY136">
        <f t="shared" si="44"/>
        <v>3.5708479722087016E-2</v>
      </c>
      <c r="AZ136">
        <f t="shared" si="44"/>
        <v>-8.3319786018204223E-2</v>
      </c>
      <c r="BA136">
        <f t="shared" si="44"/>
        <v>-0.16267196317839794</v>
      </c>
      <c r="BB136">
        <f t="shared" si="44"/>
        <v>-0.28170022891868918</v>
      </c>
      <c r="BC136">
        <f t="shared" si="44"/>
        <v>-0.3412143617888348</v>
      </c>
      <c r="BD136">
        <f t="shared" si="44"/>
        <v>-0.36105240607888334</v>
      </c>
      <c r="BE136">
        <f t="shared" si="44"/>
        <v>-0.44040458323907705</v>
      </c>
      <c r="BF136">
        <f t="shared" si="44"/>
        <v>-0.48008067181917413</v>
      </c>
      <c r="BG136">
        <f t="shared" si="44"/>
        <v>-0.55943284897936829</v>
      </c>
      <c r="BH136">
        <f t="shared" si="44"/>
        <v>-0.75781329187985325</v>
      </c>
      <c r="BI136">
        <f t="shared" si="44"/>
        <v>-0.79748938045995033</v>
      </c>
      <c r="BJ136">
        <f t="shared" si="44"/>
        <v>-0.95619373478033864</v>
      </c>
      <c r="BK136">
        <f t="shared" si="43"/>
        <v>-0.99586982336043572</v>
      </c>
      <c r="BL136">
        <f t="shared" si="43"/>
        <v>-1.0355459119405328</v>
      </c>
      <c r="BM136">
        <f t="shared" si="43"/>
        <v>-1.1148980891007261</v>
      </c>
      <c r="BN136">
        <f t="shared" si="43"/>
        <v>-1.3926307091614056</v>
      </c>
      <c r="BO136">
        <f t="shared" si="43"/>
        <v>-1.4085011445934441</v>
      </c>
      <c r="BP136">
        <f t="shared" si="43"/>
        <v>-1.551335063481794</v>
      </c>
      <c r="BQ136">
        <f t="shared" si="43"/>
        <v>-1.7497155063822785</v>
      </c>
      <c r="BR136">
        <f t="shared" si="43"/>
        <v>-1.9480959492827639</v>
      </c>
      <c r="BS136">
        <v>-1.7259098532342201</v>
      </c>
      <c r="BT136">
        <v>5.2598013575150002</v>
      </c>
      <c r="BU136" s="53">
        <f t="shared" si="48"/>
        <v>-3.9676088580097016E-3</v>
      </c>
      <c r="BV136" s="117">
        <f t="shared" si="49"/>
        <v>3.0114151232293631</v>
      </c>
      <c r="CA136">
        <f t="shared" si="50"/>
        <v>7.1733493240054296</v>
      </c>
      <c r="CB136">
        <f t="shared" si="51"/>
        <v>5.4399189754217705</v>
      </c>
      <c r="CC136">
        <f t="shared" si="52"/>
        <v>1.1576020630263701</v>
      </c>
      <c r="CD136">
        <f t="shared" si="53"/>
        <v>1.730942723041099</v>
      </c>
      <c r="CE136">
        <f t="shared" si="54"/>
        <v>1.1592329837321871</v>
      </c>
      <c r="CF136">
        <f t="shared" si="55"/>
        <v>3.4518197064684402</v>
      </c>
      <c r="CH136" s="127">
        <v>35.665476039092397</v>
      </c>
      <c r="CI136" s="127">
        <v>27.046961065068398</v>
      </c>
      <c r="CJ136" s="127">
        <v>5.7555301961256804</v>
      </c>
      <c r="CK136" s="127">
        <v>8.6061466443672892</v>
      </c>
      <c r="CL136" s="127">
        <v>5.7636390391120802</v>
      </c>
      <c r="CM136" s="127">
        <v>17.162247016234101</v>
      </c>
      <c r="CO136" s="69"/>
    </row>
    <row r="137" spans="1:93" x14ac:dyDescent="0.25">
      <c r="A137" s="47">
        <v>131</v>
      </c>
      <c r="B137">
        <v>999999599</v>
      </c>
      <c r="C137">
        <v>0.82596078158518005</v>
      </c>
      <c r="D137" t="s">
        <v>88</v>
      </c>
      <c r="E137" t="s">
        <v>10</v>
      </c>
      <c r="F137" t="s">
        <v>42</v>
      </c>
      <c r="G137" t="s">
        <v>83</v>
      </c>
      <c r="J137">
        <v>7.1835864822652402</v>
      </c>
      <c r="K137">
        <v>-0.14527950634043901</v>
      </c>
      <c r="L137">
        <v>-1.46832776082445</v>
      </c>
      <c r="M137">
        <v>-2.0045847062062201</v>
      </c>
      <c r="N137">
        <v>-0.321798405175864</v>
      </c>
      <c r="O137">
        <v>-1.25529790394152</v>
      </c>
      <c r="P137">
        <v>-1.9882981997767599</v>
      </c>
      <c r="Q137">
        <v>-2.4412288123030002</v>
      </c>
      <c r="R137">
        <v>-0.77229829480596601</v>
      </c>
      <c r="S137">
        <v>0.64531731290610395</v>
      </c>
      <c r="T137">
        <v>2.5682097942028599</v>
      </c>
      <c r="U137">
        <v>0.31731286636355699</v>
      </c>
      <c r="V137">
        <v>-0.224982014528265</v>
      </c>
      <c r="W137">
        <v>-9.2330851835293007E-2</v>
      </c>
      <c r="X137">
        <v>0.70579787059457499</v>
      </c>
      <c r="Y137">
        <v>-0.37368679578139302</v>
      </c>
      <c r="Z137">
        <v>-0.19844943733114401</v>
      </c>
      <c r="AA137">
        <v>0.18974849080995701</v>
      </c>
      <c r="AB137">
        <v>-0.32341012829199101</v>
      </c>
      <c r="AC137" s="70">
        <v>-0.39105423681618501</v>
      </c>
      <c r="AD137">
        <v>0.55479053403606604</v>
      </c>
      <c r="AE137">
        <v>0.106022958687089</v>
      </c>
      <c r="AF137">
        <v>-0.26975925590697902</v>
      </c>
      <c r="AG137">
        <v>2.4909890675206001</v>
      </c>
      <c r="AH137">
        <f t="shared" si="46"/>
        <v>2.3421023646343113</v>
      </c>
      <c r="AI137">
        <f t="shared" si="46"/>
        <v>2.170310015150132</v>
      </c>
      <c r="AJ137">
        <f t="shared" si="45"/>
        <v>1.7694611996870471</v>
      </c>
      <c r="AK137">
        <f t="shared" si="45"/>
        <v>1.7121970831923208</v>
      </c>
      <c r="AL137">
        <f t="shared" si="45"/>
        <v>1.5976688502028678</v>
      </c>
      <c r="AM137">
        <f t="shared" si="47"/>
        <v>1.4831406172134147</v>
      </c>
      <c r="AN137">
        <f t="shared" si="47"/>
        <v>1.3686123842239621</v>
      </c>
      <c r="AO137">
        <f t="shared" si="47"/>
        <v>1.1968200347397828</v>
      </c>
      <c r="AP137">
        <f t="shared" si="47"/>
        <v>1.1395559182450561</v>
      </c>
      <c r="AQ137">
        <f t="shared" si="47"/>
        <v>1.0250276852556035</v>
      </c>
      <c r="AR137">
        <f t="shared" si="47"/>
        <v>0.91049945226615048</v>
      </c>
      <c r="AS137">
        <f t="shared" si="47"/>
        <v>0.85323533577142419</v>
      </c>
      <c r="AT137">
        <f t="shared" si="47"/>
        <v>0.79597121927669745</v>
      </c>
      <c r="AU137">
        <f t="shared" si="44"/>
        <v>0.62417886979251813</v>
      </c>
      <c r="AV137">
        <f t="shared" si="44"/>
        <v>0.45238652030833881</v>
      </c>
      <c r="AW137">
        <f t="shared" si="44"/>
        <v>0.33785828731888579</v>
      </c>
      <c r="AX137">
        <f t="shared" si="44"/>
        <v>0.16606593783470647</v>
      </c>
      <c r="AY137">
        <f t="shared" si="44"/>
        <v>5.1537704845253884E-2</v>
      </c>
      <c r="AZ137">
        <f t="shared" si="44"/>
        <v>-0.12025464463892543</v>
      </c>
      <c r="BA137">
        <f t="shared" si="44"/>
        <v>-0.23478287762837802</v>
      </c>
      <c r="BB137">
        <f t="shared" si="44"/>
        <v>-0.40657522711255734</v>
      </c>
      <c r="BC137">
        <f t="shared" si="44"/>
        <v>-0.49247140185464744</v>
      </c>
      <c r="BD137">
        <f t="shared" si="44"/>
        <v>-0.52110346010201081</v>
      </c>
      <c r="BE137">
        <f t="shared" si="44"/>
        <v>-0.63563169309146339</v>
      </c>
      <c r="BF137">
        <f t="shared" si="44"/>
        <v>-0.69289580958619013</v>
      </c>
      <c r="BG137">
        <f t="shared" si="44"/>
        <v>-0.80742404257564271</v>
      </c>
      <c r="BH137">
        <f t="shared" si="44"/>
        <v>-1.0937446250492746</v>
      </c>
      <c r="BI137">
        <f t="shared" si="44"/>
        <v>-1.1510087415440013</v>
      </c>
      <c r="BJ137">
        <f t="shared" si="44"/>
        <v>-1.3800652075229074</v>
      </c>
      <c r="BK137">
        <f t="shared" si="43"/>
        <v>-1.4373293240176332</v>
      </c>
      <c r="BL137">
        <f t="shared" si="43"/>
        <v>-1.49459344051236</v>
      </c>
      <c r="BM137">
        <f t="shared" si="43"/>
        <v>-1.6091216735018126</v>
      </c>
      <c r="BN137">
        <f t="shared" si="43"/>
        <v>-2.0099704889648979</v>
      </c>
      <c r="BO137">
        <f t="shared" si="43"/>
        <v>-2.0328761355627885</v>
      </c>
      <c r="BP137">
        <f t="shared" si="43"/>
        <v>-2.239026954943804</v>
      </c>
      <c r="BQ137">
        <f t="shared" si="43"/>
        <v>-2.5253475374174359</v>
      </c>
      <c r="BR137">
        <f t="shared" si="43"/>
        <v>-2.8116681198910678</v>
      </c>
      <c r="BS137">
        <v>-2.4909890675206001</v>
      </c>
      <c r="BT137">
        <v>5.8987947954517299</v>
      </c>
      <c r="BU137" s="53">
        <f t="shared" si="48"/>
        <v>-5.7264116494726439E-3</v>
      </c>
      <c r="BV137" s="117">
        <f t="shared" si="49"/>
        <v>4.3463464419497368</v>
      </c>
      <c r="CA137">
        <f t="shared" si="50"/>
        <v>9.1881711884714612</v>
      </c>
      <c r="CB137">
        <f t="shared" si="51"/>
        <v>5.00943860650586</v>
      </c>
      <c r="CC137">
        <f t="shared" si="52"/>
        <v>0.54229488089182198</v>
      </c>
      <c r="CD137">
        <f t="shared" si="53"/>
        <v>1.0794846663759681</v>
      </c>
      <c r="CE137">
        <f t="shared" si="54"/>
        <v>0.94584477085225105</v>
      </c>
      <c r="CF137">
        <f t="shared" si="55"/>
        <v>4.9819781350412002</v>
      </c>
      <c r="CH137" s="127">
        <v>42.249880507134499</v>
      </c>
      <c r="CI137" s="127">
        <v>23.034854073926802</v>
      </c>
      <c r="CJ137" s="127">
        <v>2.49362941191802</v>
      </c>
      <c r="CK137" s="127">
        <v>4.9637841119997601</v>
      </c>
      <c r="CL137" s="127">
        <v>4.3492690468094803</v>
      </c>
      <c r="CM137" s="127">
        <v>22.908582848211399</v>
      </c>
      <c r="CO137" s="69"/>
    </row>
    <row r="138" spans="1:93" x14ac:dyDescent="0.25">
      <c r="A138" s="47">
        <v>132</v>
      </c>
      <c r="B138">
        <v>999999604</v>
      </c>
      <c r="C138">
        <v>0.73618165038143402</v>
      </c>
      <c r="D138" t="s">
        <v>86</v>
      </c>
      <c r="E138" t="s">
        <v>10</v>
      </c>
      <c r="F138" t="s">
        <v>99</v>
      </c>
      <c r="G138" t="s">
        <v>84</v>
      </c>
      <c r="J138">
        <v>5.6685999358391896</v>
      </c>
      <c r="K138">
        <v>-0.66157357756993496</v>
      </c>
      <c r="L138">
        <v>-0.67400391915914504</v>
      </c>
      <c r="M138">
        <v>-2.3361654062533801</v>
      </c>
      <c r="N138">
        <v>-8.53311674491153E-2</v>
      </c>
      <c r="O138">
        <v>-0.58649636464174904</v>
      </c>
      <c r="P138">
        <v>-1.32502950076596</v>
      </c>
      <c r="Q138">
        <v>-0.67588152668903501</v>
      </c>
      <c r="R138">
        <v>-0.28382793875579898</v>
      </c>
      <c r="S138">
        <v>-0.28365323319254399</v>
      </c>
      <c r="T138">
        <v>1.24336269863737</v>
      </c>
      <c r="U138">
        <v>6.7967000110934803E-2</v>
      </c>
      <c r="V138">
        <v>-0.71430881757118303</v>
      </c>
      <c r="W138">
        <v>0.64634181746025099</v>
      </c>
      <c r="X138">
        <v>0.201242579109249</v>
      </c>
      <c r="Y138">
        <v>-0.193888335042951</v>
      </c>
      <c r="Z138">
        <v>-0.40448004714666602</v>
      </c>
      <c r="AA138">
        <v>-0.42395187101369902</v>
      </c>
      <c r="AB138">
        <v>0.82107767409406596</v>
      </c>
      <c r="AC138" s="70">
        <v>-0.31630686812799902</v>
      </c>
      <c r="AD138">
        <v>5.9761669292465597E-2</v>
      </c>
      <c r="AE138">
        <v>-0.94475060931928201</v>
      </c>
      <c r="AF138">
        <v>1.20129580815482</v>
      </c>
      <c r="AG138">
        <v>5.1032194724917801</v>
      </c>
      <c r="AH138">
        <f t="shared" si="46"/>
        <v>4.7981994580439951</v>
      </c>
      <c r="AI138">
        <f t="shared" si="46"/>
        <v>4.4462532875273206</v>
      </c>
      <c r="AJ138">
        <f t="shared" si="45"/>
        <v>3.625045556321747</v>
      </c>
      <c r="AK138">
        <f t="shared" si="45"/>
        <v>3.5077301661495222</v>
      </c>
      <c r="AL138">
        <f t="shared" si="45"/>
        <v>3.2730993858050725</v>
      </c>
      <c r="AM138">
        <f t="shared" si="47"/>
        <v>3.0384686054606229</v>
      </c>
      <c r="AN138">
        <f t="shared" si="47"/>
        <v>2.8038378251161733</v>
      </c>
      <c r="AO138">
        <f t="shared" si="47"/>
        <v>2.4518916545994989</v>
      </c>
      <c r="AP138">
        <f t="shared" si="47"/>
        <v>2.3345762644272741</v>
      </c>
      <c r="AQ138">
        <f t="shared" si="47"/>
        <v>2.0999454840828244</v>
      </c>
      <c r="AR138">
        <f t="shared" si="47"/>
        <v>1.8653147037383748</v>
      </c>
      <c r="AS138">
        <f t="shared" si="47"/>
        <v>1.74799931356615</v>
      </c>
      <c r="AT138">
        <f t="shared" si="47"/>
        <v>1.6306839233939252</v>
      </c>
      <c r="AU138">
        <f t="shared" si="44"/>
        <v>1.2787377528772499</v>
      </c>
      <c r="AV138">
        <f t="shared" si="44"/>
        <v>0.92679158236057546</v>
      </c>
      <c r="AW138">
        <f t="shared" si="44"/>
        <v>0.69216080201612584</v>
      </c>
      <c r="AX138">
        <f t="shared" si="44"/>
        <v>0.34021463149945141</v>
      </c>
      <c r="AY138">
        <f t="shared" si="44"/>
        <v>0.1055838511550018</v>
      </c>
      <c r="AZ138">
        <f t="shared" si="44"/>
        <v>-0.24636231936167263</v>
      </c>
      <c r="BA138">
        <f t="shared" si="44"/>
        <v>-0.48099309970612225</v>
      </c>
      <c r="BB138">
        <f t="shared" si="44"/>
        <v>-0.83293927022279668</v>
      </c>
      <c r="BC138">
        <f t="shared" si="44"/>
        <v>-1.008912355481133</v>
      </c>
      <c r="BD138">
        <f t="shared" si="44"/>
        <v>-1.0675700505672463</v>
      </c>
      <c r="BE138">
        <f t="shared" si="44"/>
        <v>-1.3022008309116959</v>
      </c>
      <c r="BF138">
        <f t="shared" si="44"/>
        <v>-1.4195162210839207</v>
      </c>
      <c r="BG138">
        <f t="shared" si="44"/>
        <v>-1.6541470014283703</v>
      </c>
      <c r="BH138">
        <f t="shared" si="44"/>
        <v>-2.2407239522894944</v>
      </c>
      <c r="BI138">
        <f t="shared" si="44"/>
        <v>-2.3580393424617192</v>
      </c>
      <c r="BJ138">
        <f t="shared" si="44"/>
        <v>-2.8273009031506184</v>
      </c>
      <c r="BK138">
        <f t="shared" si="43"/>
        <v>-2.9446162933228432</v>
      </c>
      <c r="BL138">
        <f t="shared" si="43"/>
        <v>-3.0619316834950681</v>
      </c>
      <c r="BM138">
        <f t="shared" si="43"/>
        <v>-3.2965624638395177</v>
      </c>
      <c r="BN138">
        <f t="shared" si="43"/>
        <v>-4.1177701950450913</v>
      </c>
      <c r="BO138">
        <f t="shared" si="43"/>
        <v>-4.1646963511139816</v>
      </c>
      <c r="BP138">
        <f t="shared" si="43"/>
        <v>-4.5870317557339906</v>
      </c>
      <c r="BQ138">
        <f t="shared" si="43"/>
        <v>-5.1736087065951146</v>
      </c>
      <c r="BR138">
        <f t="shared" si="43"/>
        <v>-5.7601856574562387</v>
      </c>
      <c r="BS138">
        <v>-5.1032194724917801</v>
      </c>
      <c r="BT138">
        <v>6.8107239891373403</v>
      </c>
      <c r="BU138" s="53">
        <f t="shared" si="48"/>
        <v>-1.1731539017222483E-2</v>
      </c>
      <c r="BV138" s="117">
        <f t="shared" si="49"/>
        <v>8.9042381140718643</v>
      </c>
      <c r="CA138">
        <f t="shared" si="50"/>
        <v>8.0047653420925702</v>
      </c>
      <c r="CB138">
        <f t="shared" si="51"/>
        <v>1.919244225326405</v>
      </c>
      <c r="CC138">
        <f t="shared" si="52"/>
        <v>1.360650635031434</v>
      </c>
      <c r="CD138">
        <f t="shared" si="53"/>
        <v>1.2450295451077649</v>
      </c>
      <c r="CE138">
        <f t="shared" si="54"/>
        <v>2.1460464174741021</v>
      </c>
      <c r="CF138">
        <f t="shared" si="55"/>
        <v>10.20643894498356</v>
      </c>
      <c r="CH138" s="127">
        <v>32.1706816494126</v>
      </c>
      <c r="CI138" s="127">
        <v>7.7133297906654903</v>
      </c>
      <c r="CJ138" s="127">
        <v>5.4683749672822204</v>
      </c>
      <c r="CK138" s="127">
        <v>5.0037005993362804</v>
      </c>
      <c r="CL138" s="127">
        <v>8.6248344768309799</v>
      </c>
      <c r="CM138" s="127">
        <v>41.019078516472398</v>
      </c>
      <c r="CO138" s="69"/>
    </row>
    <row r="139" spans="1:93" x14ac:dyDescent="0.25">
      <c r="A139" s="47">
        <v>133</v>
      </c>
      <c r="B139">
        <v>999999606</v>
      </c>
      <c r="C139">
        <v>0.73589579477567502</v>
      </c>
      <c r="D139" t="s">
        <v>87</v>
      </c>
      <c r="E139" t="s">
        <v>10</v>
      </c>
      <c r="F139" t="s">
        <v>42</v>
      </c>
      <c r="G139" t="s">
        <v>84</v>
      </c>
      <c r="J139">
        <v>6.5710476036526799</v>
      </c>
      <c r="K139">
        <v>-0.345522987437898</v>
      </c>
      <c r="L139">
        <v>-0.99552332388604203</v>
      </c>
      <c r="M139">
        <v>-2.13251394406094</v>
      </c>
      <c r="N139">
        <v>0.54459248413142503</v>
      </c>
      <c r="O139">
        <v>-1.5495556381158799</v>
      </c>
      <c r="P139">
        <v>-2.0925241942833201</v>
      </c>
      <c r="Q139">
        <v>-0.88644190611463503</v>
      </c>
      <c r="R139">
        <v>-0.90719376315481004</v>
      </c>
      <c r="S139">
        <v>0.48788836986934297</v>
      </c>
      <c r="T139">
        <v>1.3057472994001</v>
      </c>
      <c r="U139">
        <v>-0.22905865468511</v>
      </c>
      <c r="V139">
        <v>0.77219554413322999</v>
      </c>
      <c r="W139">
        <v>-0.54313688944812299</v>
      </c>
      <c r="X139">
        <v>-0.224951386453006</v>
      </c>
      <c r="Y139">
        <v>0.27870456280287897</v>
      </c>
      <c r="Z139">
        <v>0.35340294060834299</v>
      </c>
      <c r="AA139">
        <v>-0.39825385382540301</v>
      </c>
      <c r="AB139">
        <v>-8.9022631328087992E-3</v>
      </c>
      <c r="AC139" s="70">
        <v>0.228092725179144</v>
      </c>
      <c r="AD139">
        <v>-0.40237947813033298</v>
      </c>
      <c r="AE139">
        <v>-0.85146154678094699</v>
      </c>
      <c r="AF139">
        <v>1.0257482997321501</v>
      </c>
      <c r="AG139">
        <v>2.5647578830970499</v>
      </c>
      <c r="AH139">
        <f t="shared" si="46"/>
        <v>2.4114620096245827</v>
      </c>
      <c r="AI139">
        <f t="shared" si="46"/>
        <v>2.2345821556178898</v>
      </c>
      <c r="AJ139">
        <f t="shared" si="45"/>
        <v>1.8218624962689391</v>
      </c>
      <c r="AK139">
        <f t="shared" si="45"/>
        <v>1.7629025449333748</v>
      </c>
      <c r="AL139">
        <f t="shared" si="45"/>
        <v>1.6449826422622458</v>
      </c>
      <c r="AM139">
        <f t="shared" si="47"/>
        <v>1.5270627395911172</v>
      </c>
      <c r="AN139">
        <f t="shared" si="47"/>
        <v>1.4091428369199885</v>
      </c>
      <c r="AO139">
        <f t="shared" si="47"/>
        <v>1.2322629829132956</v>
      </c>
      <c r="AP139">
        <f t="shared" si="47"/>
        <v>1.1733030315777309</v>
      </c>
      <c r="AQ139">
        <f t="shared" si="47"/>
        <v>1.0553831289066022</v>
      </c>
      <c r="AR139">
        <f t="shared" si="47"/>
        <v>0.93746322623547362</v>
      </c>
      <c r="AS139">
        <f t="shared" si="47"/>
        <v>0.87850327489990931</v>
      </c>
      <c r="AT139">
        <f t="shared" si="47"/>
        <v>0.81954332356434501</v>
      </c>
      <c r="AU139">
        <f t="shared" si="44"/>
        <v>0.64266346955765163</v>
      </c>
      <c r="AV139">
        <f t="shared" si="44"/>
        <v>0.46578361555095871</v>
      </c>
      <c r="AW139">
        <f t="shared" si="44"/>
        <v>0.34786371287983009</v>
      </c>
      <c r="AX139">
        <f t="shared" si="44"/>
        <v>0.17098385887313672</v>
      </c>
      <c r="AY139">
        <f t="shared" si="44"/>
        <v>5.30639562020081E-2</v>
      </c>
      <c r="AZ139">
        <f t="shared" si="44"/>
        <v>-0.12381589780468527</v>
      </c>
      <c r="BA139">
        <f t="shared" si="44"/>
        <v>-0.24173580047581389</v>
      </c>
      <c r="BB139">
        <f t="shared" si="44"/>
        <v>-0.41861565448250637</v>
      </c>
      <c r="BC139">
        <f t="shared" si="44"/>
        <v>-0.5070555814858535</v>
      </c>
      <c r="BD139">
        <f t="shared" si="44"/>
        <v>-0.53653555715363499</v>
      </c>
      <c r="BE139">
        <f t="shared" si="44"/>
        <v>-0.6544554598247645</v>
      </c>
      <c r="BF139">
        <f t="shared" si="44"/>
        <v>-0.71341541116032836</v>
      </c>
      <c r="BG139">
        <f t="shared" si="44"/>
        <v>-0.83133531383145698</v>
      </c>
      <c r="BH139">
        <f t="shared" si="44"/>
        <v>-1.126135070509279</v>
      </c>
      <c r="BI139">
        <f t="shared" si="44"/>
        <v>-1.1850950218448437</v>
      </c>
      <c r="BJ139">
        <f t="shared" si="44"/>
        <v>-1.420934827187101</v>
      </c>
      <c r="BK139">
        <f t="shared" si="43"/>
        <v>-1.4798947785226648</v>
      </c>
      <c r="BL139">
        <f t="shared" si="43"/>
        <v>-1.5388547298582296</v>
      </c>
      <c r="BM139">
        <f t="shared" si="43"/>
        <v>-1.6567746325293582</v>
      </c>
      <c r="BN139">
        <f t="shared" si="43"/>
        <v>-2.0694942918783088</v>
      </c>
      <c r="BO139">
        <f t="shared" si="43"/>
        <v>-2.0930782724125345</v>
      </c>
      <c r="BP139">
        <f t="shared" si="43"/>
        <v>-2.305334097220566</v>
      </c>
      <c r="BQ139">
        <f t="shared" si="43"/>
        <v>-2.600133853898388</v>
      </c>
      <c r="BR139">
        <f t="shared" si="43"/>
        <v>-2.89493361057621</v>
      </c>
      <c r="BS139">
        <v>-2.5647578830970499</v>
      </c>
      <c r="BT139">
        <v>5.6211529206277797</v>
      </c>
      <c r="BU139" s="53">
        <f t="shared" si="48"/>
        <v>-5.8959951335564361E-3</v>
      </c>
      <c r="BV139" s="117">
        <f t="shared" si="49"/>
        <v>4.4750603063693353</v>
      </c>
      <c r="CA139">
        <f t="shared" si="50"/>
        <v>8.703561547713619</v>
      </c>
      <c r="CB139">
        <f t="shared" si="51"/>
        <v>2.21294106255491</v>
      </c>
      <c r="CC139">
        <f t="shared" si="52"/>
        <v>1.315332433581353</v>
      </c>
      <c r="CD139">
        <f t="shared" si="53"/>
        <v>0.751656794433746</v>
      </c>
      <c r="CE139">
        <f t="shared" si="54"/>
        <v>1.8772098465130971</v>
      </c>
      <c r="CF139">
        <f t="shared" si="55"/>
        <v>5.1295157661940998</v>
      </c>
      <c r="CH139" s="127">
        <v>43.539103909458603</v>
      </c>
      <c r="CI139" s="127">
        <v>11.070120012352501</v>
      </c>
      <c r="CJ139" s="127">
        <v>6.5798805681133699</v>
      </c>
      <c r="CK139" s="127">
        <v>3.7601231516192901</v>
      </c>
      <c r="CL139" s="127">
        <v>9.3906424535669704</v>
      </c>
      <c r="CM139" s="127">
        <v>25.660129904889299</v>
      </c>
      <c r="CO139" s="69"/>
    </row>
    <row r="140" spans="1:93" x14ac:dyDescent="0.25">
      <c r="A140" s="47">
        <v>134</v>
      </c>
      <c r="B140">
        <v>999999608</v>
      </c>
      <c r="C140">
        <v>0.85214227866636705</v>
      </c>
      <c r="D140" t="s">
        <v>95</v>
      </c>
      <c r="E140" t="s">
        <v>10</v>
      </c>
      <c r="F140" t="s">
        <v>98</v>
      </c>
      <c r="G140" t="s">
        <v>84</v>
      </c>
      <c r="J140">
        <v>2.49903093810497</v>
      </c>
      <c r="K140">
        <v>1.5401138924625899</v>
      </c>
      <c r="L140">
        <v>-1.0605424158824699</v>
      </c>
      <c r="M140">
        <v>-1.44718034210589</v>
      </c>
      <c r="N140">
        <v>-0.24702080154497799</v>
      </c>
      <c r="O140">
        <v>-0.885425890663607</v>
      </c>
      <c r="P140">
        <v>-0.39897538037059699</v>
      </c>
      <c r="Q140">
        <v>-1.6022730023215299</v>
      </c>
      <c r="R140">
        <v>0.318470421496651</v>
      </c>
      <c r="S140">
        <v>0.240960442397054</v>
      </c>
      <c r="T140">
        <v>1.0428421384278399</v>
      </c>
      <c r="U140">
        <v>0.342771875933366</v>
      </c>
      <c r="V140">
        <v>0.52786517587222104</v>
      </c>
      <c r="W140">
        <v>-0.87063705180560902</v>
      </c>
      <c r="X140">
        <v>0.189809347496154</v>
      </c>
      <c r="Y140">
        <v>-0.45831773406481502</v>
      </c>
      <c r="Z140">
        <v>8.1552162597061897E-2</v>
      </c>
      <c r="AA140">
        <v>0.68421230490655005</v>
      </c>
      <c r="AB140">
        <v>-0.49725608093496299</v>
      </c>
      <c r="AC140" s="70">
        <v>7.48184052507751E-2</v>
      </c>
      <c r="AD140">
        <v>0.65943302207827903</v>
      </c>
      <c r="AE140">
        <v>-0.70160811763465103</v>
      </c>
      <c r="AF140">
        <v>-3.2643309694407902E-2</v>
      </c>
      <c r="AG140">
        <v>4.3227653347666903</v>
      </c>
      <c r="AH140">
        <f t="shared" si="46"/>
        <v>4.0643931538381066</v>
      </c>
      <c r="AI140">
        <f t="shared" si="46"/>
        <v>3.7662714066128178</v>
      </c>
      <c r="AJ140">
        <f t="shared" si="45"/>
        <v>3.0706539964204769</v>
      </c>
      <c r="AK140">
        <f t="shared" si="45"/>
        <v>2.9712800806787136</v>
      </c>
      <c r="AL140">
        <f t="shared" si="45"/>
        <v>2.772532249195188</v>
      </c>
      <c r="AM140">
        <f t="shared" si="47"/>
        <v>2.5737844177116616</v>
      </c>
      <c r="AN140">
        <f t="shared" si="47"/>
        <v>2.375036586228136</v>
      </c>
      <c r="AO140">
        <f t="shared" si="47"/>
        <v>2.0769148390028471</v>
      </c>
      <c r="AP140">
        <f t="shared" si="47"/>
        <v>1.9775409232610839</v>
      </c>
      <c r="AQ140">
        <f t="shared" si="47"/>
        <v>1.7787930917775583</v>
      </c>
      <c r="AR140">
        <f t="shared" si="47"/>
        <v>1.5800452602940318</v>
      </c>
      <c r="AS140">
        <f t="shared" si="47"/>
        <v>1.4806713445522686</v>
      </c>
      <c r="AT140">
        <f t="shared" si="47"/>
        <v>1.3812974288105062</v>
      </c>
      <c r="AU140">
        <f t="shared" si="44"/>
        <v>1.0831756815852174</v>
      </c>
      <c r="AV140">
        <f t="shared" si="44"/>
        <v>0.78505393435992765</v>
      </c>
      <c r="AW140">
        <f t="shared" si="44"/>
        <v>0.58630610287640206</v>
      </c>
      <c r="AX140">
        <f t="shared" si="44"/>
        <v>0.28818435565111322</v>
      </c>
      <c r="AY140">
        <f t="shared" si="44"/>
        <v>8.943652416758674E-2</v>
      </c>
      <c r="AZ140">
        <f t="shared" si="44"/>
        <v>-0.2086852230577021</v>
      </c>
      <c r="BA140">
        <f t="shared" si="44"/>
        <v>-0.40743305454122769</v>
      </c>
      <c r="BB140">
        <f t="shared" si="44"/>
        <v>-0.70555480176651653</v>
      </c>
      <c r="BC140">
        <f t="shared" si="44"/>
        <v>-0.8546156753791605</v>
      </c>
      <c r="BD140">
        <f t="shared" si="44"/>
        <v>-0.90430263325004301</v>
      </c>
      <c r="BE140">
        <f t="shared" si="44"/>
        <v>-1.1030504647335695</v>
      </c>
      <c r="BF140">
        <f t="shared" si="44"/>
        <v>-1.202424380475331</v>
      </c>
      <c r="BG140">
        <f t="shared" si="44"/>
        <v>-1.4011722119588574</v>
      </c>
      <c r="BH140">
        <f t="shared" si="44"/>
        <v>-1.8980417906676719</v>
      </c>
      <c r="BI140">
        <f t="shared" si="44"/>
        <v>-1.9974157064094351</v>
      </c>
      <c r="BJ140">
        <f t="shared" si="44"/>
        <v>-2.3949113693764881</v>
      </c>
      <c r="BK140">
        <f t="shared" si="43"/>
        <v>-2.4942852851182513</v>
      </c>
      <c r="BL140">
        <f t="shared" si="43"/>
        <v>-2.5936592008600128</v>
      </c>
      <c r="BM140">
        <f t="shared" si="43"/>
        <v>-2.7924070323435393</v>
      </c>
      <c r="BN140">
        <f t="shared" si="43"/>
        <v>-3.4880244425358802</v>
      </c>
      <c r="BO140">
        <f t="shared" si="43"/>
        <v>-3.5277740088325862</v>
      </c>
      <c r="BP140">
        <f t="shared" si="43"/>
        <v>-3.8855201055029331</v>
      </c>
      <c r="BQ140">
        <f t="shared" si="43"/>
        <v>-4.3823896842117476</v>
      </c>
      <c r="BR140">
        <f t="shared" si="43"/>
        <v>-4.879259262920562</v>
      </c>
      <c r="BS140">
        <v>-4.3227653347666903</v>
      </c>
      <c r="BT140">
        <v>5.8953319606509504</v>
      </c>
      <c r="BU140" s="53">
        <f t="shared" si="48"/>
        <v>-9.9373915741762988E-3</v>
      </c>
      <c r="BV140" s="117">
        <f t="shared" si="49"/>
        <v>7.5424802047998112</v>
      </c>
      <c r="CA140">
        <f t="shared" si="50"/>
        <v>3.9462112802108598</v>
      </c>
      <c r="CB140">
        <f t="shared" si="51"/>
        <v>2.64511514074937</v>
      </c>
      <c r="CC140">
        <f t="shared" si="52"/>
        <v>1.3985022276778301</v>
      </c>
      <c r="CD140">
        <f t="shared" si="53"/>
        <v>1.1814683858415131</v>
      </c>
      <c r="CE140">
        <f t="shared" si="54"/>
        <v>1.3610411397129301</v>
      </c>
      <c r="CF140">
        <f t="shared" si="55"/>
        <v>8.6455306695333807</v>
      </c>
      <c r="CH140" s="127">
        <v>20.576902013290599</v>
      </c>
      <c r="CI140" s="127">
        <v>13.7925395272204</v>
      </c>
      <c r="CJ140" s="127">
        <v>7.2922713106120503</v>
      </c>
      <c r="CK140" s="127">
        <v>6.1605822600462501</v>
      </c>
      <c r="CL140" s="127">
        <v>7.09693632177592</v>
      </c>
      <c r="CM140" s="127">
        <v>45.080768567054797</v>
      </c>
      <c r="CO140" s="69"/>
    </row>
    <row r="141" spans="1:93" x14ac:dyDescent="0.25">
      <c r="A141" s="47">
        <v>135</v>
      </c>
      <c r="B141">
        <v>999999610</v>
      </c>
      <c r="C141">
        <v>0.91150661777858699</v>
      </c>
      <c r="D141" t="s">
        <v>95</v>
      </c>
      <c r="E141" t="s">
        <v>10</v>
      </c>
      <c r="F141" t="s">
        <v>41</v>
      </c>
      <c r="G141" t="s">
        <v>84</v>
      </c>
      <c r="J141">
        <v>5.4243106221400597</v>
      </c>
      <c r="K141">
        <v>3.2005465868199703E-2</v>
      </c>
      <c r="L141">
        <v>-1.1325618415793399</v>
      </c>
      <c r="M141">
        <v>-1.7981723772765801</v>
      </c>
      <c r="N141">
        <v>0.57954661163189902</v>
      </c>
      <c r="O141">
        <v>-1.2256816886127999</v>
      </c>
      <c r="P141">
        <v>-1.8794467921714899</v>
      </c>
      <c r="Q141">
        <v>-1.0326058933211699</v>
      </c>
      <c r="R141">
        <v>-0.42332352356093</v>
      </c>
      <c r="S141">
        <v>0.44440398113073099</v>
      </c>
      <c r="T141">
        <v>1.0115254357513701</v>
      </c>
      <c r="U141">
        <v>0.44686277640222299</v>
      </c>
      <c r="V141">
        <v>0.42303815442648701</v>
      </c>
      <c r="W141">
        <v>-0.86990093082870601</v>
      </c>
      <c r="X141">
        <v>0.395143967497321</v>
      </c>
      <c r="Y141">
        <v>-0.39303237642664202</v>
      </c>
      <c r="Z141">
        <v>4.8364491880432202E-2</v>
      </c>
      <c r="AA141">
        <v>-2.32139598969308E-2</v>
      </c>
      <c r="AB141">
        <v>-2.7262123054178401E-2</v>
      </c>
      <c r="AC141" s="70">
        <v>0.225104726607424</v>
      </c>
      <c r="AD141">
        <v>-0.23056133267211301</v>
      </c>
      <c r="AE141">
        <v>-0.670726841557024</v>
      </c>
      <c r="AF141">
        <v>0.67618344762171101</v>
      </c>
      <c r="AG141">
        <v>2.3632262699342999</v>
      </c>
      <c r="AH141">
        <f t="shared" si="46"/>
        <v>2.2219759641451233</v>
      </c>
      <c r="AI141">
        <f t="shared" si="46"/>
        <v>2.0589948420806889</v>
      </c>
      <c r="AJ141">
        <f t="shared" si="45"/>
        <v>1.6787055572636755</v>
      </c>
      <c r="AK141">
        <f t="shared" si="45"/>
        <v>1.6243785165755305</v>
      </c>
      <c r="AL141">
        <f t="shared" si="45"/>
        <v>1.5157244351992407</v>
      </c>
      <c r="AM141">
        <f t="shared" si="47"/>
        <v>1.407070353822951</v>
      </c>
      <c r="AN141">
        <f t="shared" si="47"/>
        <v>1.2984162724466617</v>
      </c>
      <c r="AO141">
        <f t="shared" si="47"/>
        <v>1.1354351503822269</v>
      </c>
      <c r="AP141">
        <f t="shared" si="47"/>
        <v>1.0811081096940822</v>
      </c>
      <c r="AQ141">
        <f t="shared" si="47"/>
        <v>0.97245402831779248</v>
      </c>
      <c r="AR141">
        <f t="shared" si="47"/>
        <v>0.86379994694150275</v>
      </c>
      <c r="AS141">
        <f t="shared" si="47"/>
        <v>0.8094729062533581</v>
      </c>
      <c r="AT141">
        <f t="shared" si="47"/>
        <v>0.75514586556521346</v>
      </c>
      <c r="AU141">
        <f t="shared" si="44"/>
        <v>0.59216474350077863</v>
      </c>
      <c r="AV141">
        <f t="shared" si="44"/>
        <v>0.42918362143634425</v>
      </c>
      <c r="AW141">
        <f t="shared" si="44"/>
        <v>0.32052954006005452</v>
      </c>
      <c r="AX141">
        <f t="shared" si="44"/>
        <v>0.15754841799562014</v>
      </c>
      <c r="AY141">
        <f t="shared" si="44"/>
        <v>4.8894336619330403E-2</v>
      </c>
      <c r="AZ141">
        <f t="shared" si="44"/>
        <v>-0.11408678544510398</v>
      </c>
      <c r="BA141">
        <f t="shared" si="44"/>
        <v>-0.22274086682139327</v>
      </c>
      <c r="BB141">
        <f t="shared" si="44"/>
        <v>-0.38572198888582854</v>
      </c>
      <c r="BC141">
        <f t="shared" si="44"/>
        <v>-0.46721254991804528</v>
      </c>
      <c r="BD141">
        <f t="shared" si="44"/>
        <v>-0.49437607026211783</v>
      </c>
      <c r="BE141">
        <f t="shared" si="44"/>
        <v>-0.60303015163840712</v>
      </c>
      <c r="BF141">
        <f t="shared" si="44"/>
        <v>-0.65735719232655221</v>
      </c>
      <c r="BG141">
        <f t="shared" si="44"/>
        <v>-0.7660112737028415</v>
      </c>
      <c r="BH141">
        <f t="shared" si="44"/>
        <v>-1.0376464771435661</v>
      </c>
      <c r="BI141">
        <f t="shared" si="44"/>
        <v>-1.0919735178317111</v>
      </c>
      <c r="BJ141">
        <f t="shared" si="44"/>
        <v>-1.3092816805842906</v>
      </c>
      <c r="BK141">
        <f t="shared" si="43"/>
        <v>-1.3636087212724348</v>
      </c>
      <c r="BL141">
        <f t="shared" si="43"/>
        <v>-1.4179357619605799</v>
      </c>
      <c r="BM141">
        <f t="shared" si="43"/>
        <v>-1.5265898433368692</v>
      </c>
      <c r="BN141">
        <f t="shared" si="43"/>
        <v>-1.9068791281538831</v>
      </c>
      <c r="BO141">
        <f t="shared" si="43"/>
        <v>-1.9286099444291409</v>
      </c>
      <c r="BP141">
        <f t="shared" si="43"/>
        <v>-2.1241872909064625</v>
      </c>
      <c r="BQ141">
        <f t="shared" si="43"/>
        <v>-2.3958224943471871</v>
      </c>
      <c r="BR141">
        <f t="shared" si="43"/>
        <v>-2.6674576977879108</v>
      </c>
      <c r="BS141">
        <v>-2.3632262699342999</v>
      </c>
      <c r="BT141">
        <v>7.2709946869862296</v>
      </c>
      <c r="BU141" s="53">
        <f t="shared" si="48"/>
        <v>-5.4327040688144828E-3</v>
      </c>
      <c r="BV141" s="117">
        <f t="shared" si="49"/>
        <v>4.1234223882301926</v>
      </c>
      <c r="CA141">
        <f t="shared" si="50"/>
        <v>7.3037574143115496</v>
      </c>
      <c r="CB141">
        <f t="shared" si="51"/>
        <v>2.04413132907254</v>
      </c>
      <c r="CC141">
        <f t="shared" si="52"/>
        <v>1.3167637072309291</v>
      </c>
      <c r="CD141">
        <f t="shared" si="53"/>
        <v>0.78817634392396307</v>
      </c>
      <c r="CE141">
        <f t="shared" si="54"/>
        <v>1.346910289178735</v>
      </c>
      <c r="CF141">
        <f t="shared" si="55"/>
        <v>4.7264525398685997</v>
      </c>
      <c r="CH141" s="127">
        <v>41.673385588699901</v>
      </c>
      <c r="CI141" s="127">
        <v>11.6632944165782</v>
      </c>
      <c r="CJ141" s="127">
        <v>7.5131194244096999</v>
      </c>
      <c r="CK141" s="127">
        <v>4.4971341227563402</v>
      </c>
      <c r="CL141" s="127">
        <v>7.6851281676396601</v>
      </c>
      <c r="CM141" s="127">
        <v>26.967938279916201</v>
      </c>
      <c r="CO141" s="69"/>
    </row>
    <row r="142" spans="1:93" x14ac:dyDescent="0.25">
      <c r="A142" s="47">
        <v>136</v>
      </c>
      <c r="B142">
        <v>999999611</v>
      </c>
      <c r="C142">
        <v>0.68746720307123299</v>
      </c>
      <c r="D142" t="s">
        <v>88</v>
      </c>
      <c r="E142" t="s">
        <v>10</v>
      </c>
      <c r="F142" t="s">
        <v>42</v>
      </c>
      <c r="G142" t="s">
        <v>84</v>
      </c>
      <c r="J142">
        <v>3.6358858816308302</v>
      </c>
      <c r="K142">
        <v>2.4300715524065799</v>
      </c>
      <c r="L142">
        <v>-1.4847718873120901</v>
      </c>
      <c r="M142">
        <v>-2.5339938636749899</v>
      </c>
      <c r="N142">
        <v>-0.89163651910715602</v>
      </c>
      <c r="O142">
        <v>-1.60540526105557</v>
      </c>
      <c r="P142">
        <v>0.44985009711233298</v>
      </c>
      <c r="Q142">
        <v>-1.96549788281425</v>
      </c>
      <c r="R142">
        <v>1.1652697137873799E-2</v>
      </c>
      <c r="S142">
        <v>0.648271356869905</v>
      </c>
      <c r="T142">
        <v>1.30557382880645</v>
      </c>
      <c r="U142">
        <v>-0.65848612197616696</v>
      </c>
      <c r="V142">
        <v>-2.5848245464769701E-2</v>
      </c>
      <c r="W142">
        <v>0.684334367440945</v>
      </c>
      <c r="X142">
        <v>-0.64228753462606902</v>
      </c>
      <c r="Y142">
        <v>0.123860912958216</v>
      </c>
      <c r="Z142">
        <v>0.142299018602215</v>
      </c>
      <c r="AA142">
        <v>1.5577912359910601E-2</v>
      </c>
      <c r="AB142">
        <v>0.36054969070571302</v>
      </c>
      <c r="AC142" s="70">
        <v>0.80698480857170096</v>
      </c>
      <c r="AD142">
        <v>-0.38187027398654699</v>
      </c>
      <c r="AE142">
        <v>-0.51180201389657398</v>
      </c>
      <c r="AF142">
        <v>8.6687479311407398E-2</v>
      </c>
      <c r="AG142">
        <v>4.7232811185046799</v>
      </c>
      <c r="AH142">
        <f t="shared" si="46"/>
        <v>4.4409700631457794</v>
      </c>
      <c r="AI142">
        <f t="shared" si="46"/>
        <v>4.1152265377316635</v>
      </c>
      <c r="AJ142">
        <f t="shared" si="45"/>
        <v>3.3551583117653934</v>
      </c>
      <c r="AK142">
        <f t="shared" si="45"/>
        <v>3.246577136627355</v>
      </c>
      <c r="AL142">
        <f t="shared" si="45"/>
        <v>3.0294147863512775</v>
      </c>
      <c r="AM142">
        <f t="shared" si="47"/>
        <v>2.8122524360751999</v>
      </c>
      <c r="AN142">
        <f t="shared" si="47"/>
        <v>2.5950900857991233</v>
      </c>
      <c r="AO142">
        <f t="shared" si="47"/>
        <v>2.2693465603850074</v>
      </c>
      <c r="AP142">
        <f t="shared" si="47"/>
        <v>2.1607653852469682</v>
      </c>
      <c r="AQ142">
        <f t="shared" si="47"/>
        <v>1.9436030349708915</v>
      </c>
      <c r="AR142">
        <f t="shared" si="47"/>
        <v>1.7264406846948139</v>
      </c>
      <c r="AS142">
        <f t="shared" si="47"/>
        <v>1.6178595095567756</v>
      </c>
      <c r="AT142">
        <f t="shared" si="47"/>
        <v>1.5092783344187373</v>
      </c>
      <c r="AU142">
        <f t="shared" si="44"/>
        <v>1.1835348090046214</v>
      </c>
      <c r="AV142">
        <f t="shared" si="44"/>
        <v>0.85779128359050549</v>
      </c>
      <c r="AW142">
        <f t="shared" si="44"/>
        <v>0.64062893331442794</v>
      </c>
      <c r="AX142">
        <f t="shared" si="44"/>
        <v>0.31488540790031205</v>
      </c>
      <c r="AY142">
        <f t="shared" si="44"/>
        <v>9.7723057624234499E-2</v>
      </c>
      <c r="AZ142">
        <f t="shared" si="44"/>
        <v>-0.2280204677898805</v>
      </c>
      <c r="BA142">
        <f t="shared" si="44"/>
        <v>-0.44518281806595716</v>
      </c>
      <c r="BB142">
        <f t="shared" si="44"/>
        <v>-0.77092634348007394</v>
      </c>
      <c r="BC142">
        <f t="shared" si="44"/>
        <v>-0.93379810618713144</v>
      </c>
      <c r="BD142">
        <f t="shared" si="44"/>
        <v>-0.9880886937561506</v>
      </c>
      <c r="BE142">
        <f t="shared" si="44"/>
        <v>-1.205251044032229</v>
      </c>
      <c r="BF142">
        <f t="shared" si="44"/>
        <v>-1.3138322191702674</v>
      </c>
      <c r="BG142">
        <f t="shared" si="44"/>
        <v>-1.530994569446344</v>
      </c>
      <c r="BH142">
        <f t="shared" si="44"/>
        <v>-2.0739004451365375</v>
      </c>
      <c r="BI142">
        <f t="shared" si="44"/>
        <v>-2.1824816202745758</v>
      </c>
      <c r="BJ142">
        <f t="shared" si="44"/>
        <v>-2.6168063208267309</v>
      </c>
      <c r="BK142">
        <f t="shared" si="43"/>
        <v>-2.7253874959647693</v>
      </c>
      <c r="BL142">
        <f t="shared" si="43"/>
        <v>-2.8339686711028076</v>
      </c>
      <c r="BM142">
        <f t="shared" si="43"/>
        <v>-3.0511310213788843</v>
      </c>
      <c r="BN142">
        <f t="shared" si="43"/>
        <v>-3.8111992473451544</v>
      </c>
      <c r="BO142">
        <f t="shared" si="43"/>
        <v>-3.8546317174003697</v>
      </c>
      <c r="BP142">
        <f t="shared" si="43"/>
        <v>-4.2455239478973095</v>
      </c>
      <c r="BQ142">
        <f t="shared" si="43"/>
        <v>-4.7884298235875029</v>
      </c>
      <c r="BR142">
        <f t="shared" si="43"/>
        <v>-5.3313356992776963</v>
      </c>
      <c r="BS142">
        <v>-4.7232811185046799</v>
      </c>
      <c r="BT142">
        <v>5.6188070662823799</v>
      </c>
      <c r="BU142" s="53">
        <f t="shared" si="48"/>
        <v>-1.0858117513803861E-2</v>
      </c>
      <c r="BV142" s="117">
        <f t="shared" si="49"/>
        <v>8.2413111929771308</v>
      </c>
      <c r="CA142">
        <f t="shared" si="50"/>
        <v>6.1698797453058205</v>
      </c>
      <c r="CB142">
        <f t="shared" si="51"/>
        <v>3.2710717116207002</v>
      </c>
      <c r="CC142">
        <f t="shared" si="52"/>
        <v>1.3428204894171119</v>
      </c>
      <c r="CD142">
        <f t="shared" si="53"/>
        <v>1.0028372253317821</v>
      </c>
      <c r="CE142">
        <f t="shared" si="54"/>
        <v>1.3187868224682751</v>
      </c>
      <c r="CF142">
        <f t="shared" si="55"/>
        <v>9.4465622370093598</v>
      </c>
      <c r="CH142" s="127">
        <v>27.3585099886484</v>
      </c>
      <c r="CI142" s="127">
        <v>14.5046016762397</v>
      </c>
      <c r="CJ142" s="127">
        <v>5.9543409740895701</v>
      </c>
      <c r="CK142" s="127">
        <v>4.4467855742410602</v>
      </c>
      <c r="CL142" s="127">
        <v>5.8477707742759</v>
      </c>
      <c r="CM142" s="127">
        <v>41.887991012505402</v>
      </c>
      <c r="CO142" s="69"/>
    </row>
    <row r="143" spans="1:93" x14ac:dyDescent="0.25">
      <c r="A143" s="47">
        <v>137</v>
      </c>
      <c r="B143">
        <v>999999613</v>
      </c>
      <c r="C143">
        <v>0.89504119339279298</v>
      </c>
      <c r="D143" t="s">
        <v>88</v>
      </c>
      <c r="E143" t="s">
        <v>10</v>
      </c>
      <c r="F143" t="s">
        <v>99</v>
      </c>
      <c r="G143" t="s">
        <v>84</v>
      </c>
      <c r="J143">
        <v>4.8728050124343696</v>
      </c>
      <c r="K143">
        <v>-0.50662663942208097</v>
      </c>
      <c r="L143">
        <v>-0.49902111345386901</v>
      </c>
      <c r="M143">
        <v>-1.40218900300497</v>
      </c>
      <c r="N143">
        <v>-0.22430829208522099</v>
      </c>
      <c r="O143">
        <v>-0.65439381453189105</v>
      </c>
      <c r="P143">
        <v>-1.58626614993629</v>
      </c>
      <c r="Q143">
        <v>-0.81116629096994297</v>
      </c>
      <c r="R143">
        <v>-0.484861042248795</v>
      </c>
      <c r="S143">
        <v>-7.1206831749341698E-2</v>
      </c>
      <c r="T143">
        <v>1.3672341649681099</v>
      </c>
      <c r="U143">
        <v>4.4415925473232601E-2</v>
      </c>
      <c r="V143">
        <v>0.29344595459307399</v>
      </c>
      <c r="W143">
        <v>-0.33786188006630702</v>
      </c>
      <c r="X143">
        <v>0.25155630986682198</v>
      </c>
      <c r="Y143">
        <v>0.53480427536588504</v>
      </c>
      <c r="Z143">
        <v>-0.31192956531732602</v>
      </c>
      <c r="AA143">
        <v>-0.35870804717420302</v>
      </c>
      <c r="AB143">
        <v>-0.115722972741165</v>
      </c>
      <c r="AC143" s="70">
        <v>0.30515175288097801</v>
      </c>
      <c r="AD143">
        <v>0.13202218905169499</v>
      </c>
      <c r="AE143">
        <v>-0.65493340980720005</v>
      </c>
      <c r="AF143">
        <v>0.21775946787452499</v>
      </c>
      <c r="AG143">
        <v>4.1767158332668597</v>
      </c>
      <c r="AH143">
        <f t="shared" si="46"/>
        <v>3.9270730478302203</v>
      </c>
      <c r="AI143">
        <f t="shared" si="46"/>
        <v>3.6390236800187128</v>
      </c>
      <c r="AJ143">
        <f t="shared" si="45"/>
        <v>2.9669084884585288</v>
      </c>
      <c r="AK143">
        <f t="shared" si="45"/>
        <v>2.8708920325213594</v>
      </c>
      <c r="AL143">
        <f t="shared" si="45"/>
        <v>2.6788591206470214</v>
      </c>
      <c r="AM143">
        <f t="shared" si="47"/>
        <v>2.4868262087726825</v>
      </c>
      <c r="AN143">
        <f t="shared" si="47"/>
        <v>2.2947932968983444</v>
      </c>
      <c r="AO143">
        <f t="shared" si="47"/>
        <v>2.006743929086837</v>
      </c>
      <c r="AP143">
        <f t="shared" si="47"/>
        <v>1.9107274731496675</v>
      </c>
      <c r="AQ143">
        <f t="shared" si="47"/>
        <v>1.7186945612753295</v>
      </c>
      <c r="AR143">
        <f t="shared" si="47"/>
        <v>1.5266616494009906</v>
      </c>
      <c r="AS143">
        <f t="shared" si="47"/>
        <v>1.430645193463822</v>
      </c>
      <c r="AT143">
        <f t="shared" si="47"/>
        <v>1.3346287375266526</v>
      </c>
      <c r="AU143">
        <f t="shared" si="44"/>
        <v>1.0465793697151451</v>
      </c>
      <c r="AV143">
        <f t="shared" si="44"/>
        <v>0.75853000190363762</v>
      </c>
      <c r="AW143">
        <f t="shared" si="44"/>
        <v>0.56649709002929871</v>
      </c>
      <c r="AX143">
        <f t="shared" si="44"/>
        <v>0.27844772221779124</v>
      </c>
      <c r="AY143">
        <f t="shared" si="44"/>
        <v>8.6414810343453219E-2</v>
      </c>
      <c r="AZ143">
        <f t="shared" si="44"/>
        <v>-0.20163455746805425</v>
      </c>
      <c r="BA143">
        <f t="shared" si="44"/>
        <v>-0.39366746934239316</v>
      </c>
      <c r="BB143">
        <f t="shared" si="44"/>
        <v>-0.68171683715390063</v>
      </c>
      <c r="BC143">
        <f t="shared" si="44"/>
        <v>-0.82574152105965481</v>
      </c>
      <c r="BD143">
        <f t="shared" si="44"/>
        <v>-0.87374974902823865</v>
      </c>
      <c r="BE143">
        <f t="shared" si="44"/>
        <v>-1.0657826609025776</v>
      </c>
      <c r="BF143">
        <f t="shared" si="44"/>
        <v>-1.161799116839747</v>
      </c>
      <c r="BG143">
        <f t="shared" si="44"/>
        <v>-1.3538320287140841</v>
      </c>
      <c r="BH143">
        <f t="shared" si="44"/>
        <v>-1.8339143083999314</v>
      </c>
      <c r="BI143">
        <f t="shared" si="44"/>
        <v>-1.9299307643370991</v>
      </c>
      <c r="BJ143">
        <f t="shared" si="44"/>
        <v>-2.3139965880857769</v>
      </c>
      <c r="BK143">
        <f t="shared" si="43"/>
        <v>-2.4100130440229464</v>
      </c>
      <c r="BL143">
        <f t="shared" si="43"/>
        <v>-2.506029499960114</v>
      </c>
      <c r="BM143">
        <f t="shared" si="43"/>
        <v>-2.6980624118344529</v>
      </c>
      <c r="BN143">
        <f t="shared" si="43"/>
        <v>-3.3701776033946373</v>
      </c>
      <c r="BO143">
        <f t="shared" si="43"/>
        <v>-3.4085841857695058</v>
      </c>
      <c r="BP143">
        <f t="shared" si="43"/>
        <v>-3.7542434271433134</v>
      </c>
      <c r="BQ143">
        <f t="shared" si="43"/>
        <v>-4.2343257068291607</v>
      </c>
      <c r="BR143">
        <f t="shared" si="43"/>
        <v>-4.7144079865150061</v>
      </c>
      <c r="BS143">
        <v>-4.1767158332668597</v>
      </c>
      <c r="BT143">
        <v>6.9935890027497303</v>
      </c>
      <c r="BU143" s="53">
        <f t="shared" si="48"/>
        <v>-9.6016455937169183E-3</v>
      </c>
      <c r="BV143" s="117">
        <f t="shared" si="49"/>
        <v>7.2876490056311418</v>
      </c>
      <c r="CA143">
        <f t="shared" si="50"/>
        <v>6.4590711623706598</v>
      </c>
      <c r="CB143">
        <f t="shared" si="51"/>
        <v>2.178400455938053</v>
      </c>
      <c r="CC143">
        <f t="shared" si="52"/>
        <v>0.63130783465938101</v>
      </c>
      <c r="CD143">
        <f t="shared" si="53"/>
        <v>0.89351232254008806</v>
      </c>
      <c r="CE143">
        <f t="shared" si="54"/>
        <v>0.96008516268817812</v>
      </c>
      <c r="CF143">
        <f t="shared" si="55"/>
        <v>8.3534316665337194</v>
      </c>
      <c r="CH143" s="127">
        <v>33.164585324595699</v>
      </c>
      <c r="CI143" s="127">
        <v>11.1851605247804</v>
      </c>
      <c r="CJ143" s="127">
        <v>3.24149742622782</v>
      </c>
      <c r="CK143" s="127">
        <v>4.5878060350371301</v>
      </c>
      <c r="CL143" s="127">
        <v>4.9296292758545697</v>
      </c>
      <c r="CM143" s="127">
        <v>42.8913214135044</v>
      </c>
      <c r="CO143" s="69"/>
    </row>
    <row r="144" spans="1:93" x14ac:dyDescent="0.25">
      <c r="A144" s="47">
        <v>138</v>
      </c>
      <c r="B144">
        <v>999999614</v>
      </c>
      <c r="C144">
        <v>0.89232352042115304</v>
      </c>
      <c r="D144" t="s">
        <v>87</v>
      </c>
      <c r="E144" t="s">
        <v>10</v>
      </c>
      <c r="F144" t="s">
        <v>41</v>
      </c>
      <c r="G144" t="s">
        <v>81</v>
      </c>
      <c r="J144">
        <v>7.4389792851170098</v>
      </c>
      <c r="K144">
        <v>-0.60915919158672605</v>
      </c>
      <c r="L144">
        <v>-1.3073909267545401</v>
      </c>
      <c r="M144">
        <v>-1.9246114337548601</v>
      </c>
      <c r="N144">
        <v>0.52876303437748096</v>
      </c>
      <c r="O144">
        <v>-1.61749450087738</v>
      </c>
      <c r="P144">
        <v>-2.5090862665209701</v>
      </c>
      <c r="Q144">
        <v>-3.9313287711554699E-2</v>
      </c>
      <c r="R144">
        <v>-0.44648600378066799</v>
      </c>
      <c r="S144">
        <v>0.145843790907734</v>
      </c>
      <c r="T144">
        <v>0.33995550058448598</v>
      </c>
      <c r="U144">
        <v>0.47000403539005797</v>
      </c>
      <c r="V144">
        <v>-0.230537936642984</v>
      </c>
      <c r="W144">
        <v>-0.239466098747075</v>
      </c>
      <c r="X144">
        <v>-3.8761538002924797E-2</v>
      </c>
      <c r="Y144">
        <v>-0.39224005707628501</v>
      </c>
      <c r="Z144">
        <v>5.7878478232111001E-2</v>
      </c>
      <c r="AA144">
        <v>0.16379115407688699</v>
      </c>
      <c r="AB144">
        <v>0.20933196277021099</v>
      </c>
      <c r="AC144" s="70">
        <v>0.67125564351644595</v>
      </c>
      <c r="AD144">
        <v>-0.33469280257088302</v>
      </c>
      <c r="AE144">
        <v>-0.61785761353677704</v>
      </c>
      <c r="AF144">
        <v>0.281294772591206</v>
      </c>
      <c r="AG144">
        <v>1.8463691078689499</v>
      </c>
      <c r="AH144">
        <f t="shared" si="46"/>
        <v>1.7360114140652885</v>
      </c>
      <c r="AI144">
        <f t="shared" si="46"/>
        <v>1.6086756135226024</v>
      </c>
      <c r="AJ144">
        <f t="shared" si="45"/>
        <v>1.3115587455896678</v>
      </c>
      <c r="AK144">
        <f t="shared" si="45"/>
        <v>1.2691134787421057</v>
      </c>
      <c r="AL144">
        <f t="shared" si="45"/>
        <v>1.1842229450469817</v>
      </c>
      <c r="AM144">
        <f t="shared" si="47"/>
        <v>1.0993324113518574</v>
      </c>
      <c r="AN144">
        <f t="shared" si="47"/>
        <v>1.0144418776567332</v>
      </c>
      <c r="AO144">
        <f t="shared" si="47"/>
        <v>0.88710607711404732</v>
      </c>
      <c r="AP144">
        <f t="shared" si="47"/>
        <v>0.84466081026648521</v>
      </c>
      <c r="AQ144">
        <f t="shared" si="47"/>
        <v>0.75977027657136098</v>
      </c>
      <c r="AR144">
        <f t="shared" si="47"/>
        <v>0.67487974287623675</v>
      </c>
      <c r="AS144">
        <f t="shared" si="47"/>
        <v>0.63243447602867464</v>
      </c>
      <c r="AT144">
        <f t="shared" si="47"/>
        <v>0.58998920918111253</v>
      </c>
      <c r="AU144">
        <f t="shared" si="44"/>
        <v>0.46265340863842663</v>
      </c>
      <c r="AV144">
        <f t="shared" si="44"/>
        <v>0.33531760809574029</v>
      </c>
      <c r="AW144">
        <f t="shared" si="44"/>
        <v>0.25042707440061607</v>
      </c>
      <c r="AX144">
        <f t="shared" si="44"/>
        <v>0.12309127385792973</v>
      </c>
      <c r="AY144">
        <f t="shared" si="44"/>
        <v>3.8200740162805946E-2</v>
      </c>
      <c r="AZ144">
        <f t="shared" si="44"/>
        <v>-8.9135060379880393E-2</v>
      </c>
      <c r="BA144">
        <f t="shared" si="44"/>
        <v>-0.17402559407500462</v>
      </c>
      <c r="BB144">
        <f t="shared" si="44"/>
        <v>-0.30136139461769096</v>
      </c>
      <c r="BC144">
        <f t="shared" si="44"/>
        <v>-0.36502929488903391</v>
      </c>
      <c r="BD144">
        <f t="shared" si="44"/>
        <v>-0.38625192831281474</v>
      </c>
      <c r="BE144">
        <f t="shared" si="44"/>
        <v>-0.47114246200793897</v>
      </c>
      <c r="BF144">
        <f t="shared" si="44"/>
        <v>-0.51358772885550108</v>
      </c>
      <c r="BG144">
        <f t="shared" si="44"/>
        <v>-0.59847826255062531</v>
      </c>
      <c r="BH144">
        <f t="shared" si="44"/>
        <v>-0.81070459678843587</v>
      </c>
      <c r="BI144">
        <f t="shared" si="44"/>
        <v>-0.85314986363599754</v>
      </c>
      <c r="BJ144">
        <f t="shared" ref="BJ144:BR159" si="56">BJ$5*$BU144 + $BV144</f>
        <v>-1.022930931026246</v>
      </c>
      <c r="BK144">
        <f t="shared" si="56"/>
        <v>-1.0653761978738077</v>
      </c>
      <c r="BL144">
        <f t="shared" si="56"/>
        <v>-1.1078214647213702</v>
      </c>
      <c r="BM144">
        <f t="shared" si="56"/>
        <v>-1.1927119984164944</v>
      </c>
      <c r="BN144">
        <f t="shared" si="56"/>
        <v>-1.4898288663494288</v>
      </c>
      <c r="BO144">
        <f t="shared" si="56"/>
        <v>-1.5068069730884535</v>
      </c>
      <c r="BP144">
        <f t="shared" si="56"/>
        <v>-1.6596099337396772</v>
      </c>
      <c r="BQ144">
        <f t="shared" si="56"/>
        <v>-1.8718362679774874</v>
      </c>
      <c r="BR144">
        <f t="shared" si="56"/>
        <v>-2.0840626022152975</v>
      </c>
      <c r="BS144">
        <v>-1.8463691078689499</v>
      </c>
      <c r="BT144">
        <v>5.7392840621319703</v>
      </c>
      <c r="BU144" s="53">
        <f t="shared" si="48"/>
        <v>-4.2445266847562068E-3</v>
      </c>
      <c r="BV144" s="117">
        <f t="shared" si="49"/>
        <v>3.2215957537299609</v>
      </c>
      <c r="CA144">
        <f t="shared" si="50"/>
        <v>9.9480655516379795</v>
      </c>
      <c r="CB144">
        <f t="shared" si="51"/>
        <v>0.78644150436515403</v>
      </c>
      <c r="CC144">
        <f t="shared" si="52"/>
        <v>0.709470134137133</v>
      </c>
      <c r="CD144">
        <f t="shared" si="53"/>
        <v>0.601572019846496</v>
      </c>
      <c r="CE144">
        <f t="shared" si="54"/>
        <v>1.2891132570532231</v>
      </c>
      <c r="CF144">
        <f t="shared" si="55"/>
        <v>3.6927382157378998</v>
      </c>
      <c r="CH144" s="127">
        <v>58.423864786947803</v>
      </c>
      <c r="CI144" s="127">
        <v>4.6186820819961598</v>
      </c>
      <c r="CJ144" s="127">
        <v>4.1666379229257</v>
      </c>
      <c r="CK144" s="127">
        <v>3.5329644909040501</v>
      </c>
      <c r="CL144" s="127">
        <v>7.5708164802692304</v>
      </c>
      <c r="CM144" s="127">
        <v>21.6870342369571</v>
      </c>
      <c r="CO144" s="69"/>
    </row>
    <row r="145" spans="1:93" x14ac:dyDescent="0.25">
      <c r="A145" s="47">
        <v>139</v>
      </c>
      <c r="B145">
        <v>999999615</v>
      </c>
      <c r="C145">
        <v>0.54874074781948001</v>
      </c>
      <c r="D145" t="s">
        <v>87</v>
      </c>
      <c r="E145" t="s">
        <v>36</v>
      </c>
      <c r="F145" t="s">
        <v>41</v>
      </c>
      <c r="G145" t="s">
        <v>81</v>
      </c>
      <c r="J145">
        <v>-2.2522689350852498E-2</v>
      </c>
      <c r="K145">
        <v>-1.1589394425998401</v>
      </c>
      <c r="L145">
        <v>0.72495005759432496</v>
      </c>
      <c r="M145">
        <v>-0.12949430846296101</v>
      </c>
      <c r="N145">
        <v>1.7802759721263599</v>
      </c>
      <c r="O145">
        <v>1.1882275041871599</v>
      </c>
      <c r="P145">
        <v>-2.38249709349417</v>
      </c>
      <c r="Q145">
        <v>-0.68368821353202303</v>
      </c>
      <c r="R145">
        <v>0.291638513101663</v>
      </c>
      <c r="S145">
        <v>-0.73515110603745204</v>
      </c>
      <c r="T145">
        <v>1.1272008064678201</v>
      </c>
      <c r="U145">
        <v>-0.30680096716601601</v>
      </c>
      <c r="V145">
        <v>-0.26565593982838398</v>
      </c>
      <c r="W145">
        <v>0.572456906994399</v>
      </c>
      <c r="X145">
        <v>0.227757513947798</v>
      </c>
      <c r="Y145">
        <v>-0.95456438854981995</v>
      </c>
      <c r="Z145">
        <v>-4.0139993448380998E-3</v>
      </c>
      <c r="AA145">
        <v>0.31405349439422697</v>
      </c>
      <c r="AB145">
        <v>0.416767379552622</v>
      </c>
      <c r="AC145" s="70">
        <v>0.866305020650735</v>
      </c>
      <c r="AD145">
        <v>9.8065047717925694E-2</v>
      </c>
      <c r="AE145">
        <v>9.1485598544702298E-2</v>
      </c>
      <c r="AF145">
        <v>-1.0558556669133701</v>
      </c>
      <c r="AG145">
        <v>3.92205335112279</v>
      </c>
      <c r="AH145">
        <f t="shared" si="46"/>
        <v>3.6876317715154503</v>
      </c>
      <c r="AI145">
        <f t="shared" si="46"/>
        <v>3.4171453335069821</v>
      </c>
      <c r="AJ145">
        <f t="shared" si="45"/>
        <v>2.7860103114872228</v>
      </c>
      <c r="AK145">
        <f t="shared" si="45"/>
        <v>2.6958481654844002</v>
      </c>
      <c r="AL145">
        <f t="shared" si="45"/>
        <v>2.5155238734787542</v>
      </c>
      <c r="AM145">
        <f t="shared" si="47"/>
        <v>2.335199581473109</v>
      </c>
      <c r="AN145">
        <f t="shared" si="47"/>
        <v>2.1548752894674639</v>
      </c>
      <c r="AO145">
        <f t="shared" si="47"/>
        <v>1.8843888514589953</v>
      </c>
      <c r="AP145">
        <f t="shared" si="47"/>
        <v>1.7942267054561727</v>
      </c>
      <c r="AQ145">
        <f t="shared" si="47"/>
        <v>1.6139024134505267</v>
      </c>
      <c r="AR145">
        <f t="shared" si="47"/>
        <v>1.4335781214448815</v>
      </c>
      <c r="AS145">
        <f t="shared" si="47"/>
        <v>1.3434159754420589</v>
      </c>
      <c r="AT145">
        <f t="shared" si="47"/>
        <v>1.2532538294392364</v>
      </c>
      <c r="AU145">
        <f t="shared" ref="AU145:BJ160" si="57">AU$5*$BU145 + $BV145</f>
        <v>0.98276739143076774</v>
      </c>
      <c r="AV145">
        <f t="shared" si="57"/>
        <v>0.71228095342229913</v>
      </c>
      <c r="AW145">
        <f t="shared" si="57"/>
        <v>0.53195666141665399</v>
      </c>
      <c r="AX145">
        <f t="shared" si="57"/>
        <v>0.26147022340818538</v>
      </c>
      <c r="AY145">
        <f t="shared" si="57"/>
        <v>8.1145931402540228E-2</v>
      </c>
      <c r="AZ145">
        <f t="shared" si="57"/>
        <v>-0.18934050660592838</v>
      </c>
      <c r="BA145">
        <f t="shared" si="57"/>
        <v>-0.36966479861157353</v>
      </c>
      <c r="BB145">
        <f t="shared" si="57"/>
        <v>-0.64015123662004214</v>
      </c>
      <c r="BC145">
        <f t="shared" si="57"/>
        <v>-0.77539445562427556</v>
      </c>
      <c r="BD145">
        <f t="shared" si="57"/>
        <v>-0.82047552862568729</v>
      </c>
      <c r="BE145">
        <f t="shared" si="57"/>
        <v>-1.0007998206313324</v>
      </c>
      <c r="BF145">
        <f t="shared" si="57"/>
        <v>-1.0909619666341559</v>
      </c>
      <c r="BG145">
        <f t="shared" si="57"/>
        <v>-1.271286258639801</v>
      </c>
      <c r="BH145">
        <f t="shared" si="57"/>
        <v>-1.7220969886539148</v>
      </c>
      <c r="BI145">
        <f t="shared" si="57"/>
        <v>-1.8122591346567383</v>
      </c>
      <c r="BJ145">
        <f t="shared" si="57"/>
        <v>-2.1729077186680286</v>
      </c>
      <c r="BK145">
        <f t="shared" si="56"/>
        <v>-2.263069864670852</v>
      </c>
      <c r="BL145">
        <f t="shared" si="56"/>
        <v>-2.3532320106736737</v>
      </c>
      <c r="BM145">
        <f t="shared" si="56"/>
        <v>-2.5335563026793189</v>
      </c>
      <c r="BN145">
        <f t="shared" si="56"/>
        <v>-3.1646913246990795</v>
      </c>
      <c r="BO145">
        <f t="shared" si="56"/>
        <v>-3.2007561831002072</v>
      </c>
      <c r="BP145">
        <f t="shared" si="56"/>
        <v>-3.5253399087103698</v>
      </c>
      <c r="BQ145">
        <f t="shared" si="56"/>
        <v>-3.9761506387244836</v>
      </c>
      <c r="BR145">
        <f t="shared" si="56"/>
        <v>-4.4269613687385974</v>
      </c>
      <c r="BS145">
        <v>-3.92205335112279</v>
      </c>
      <c r="BT145">
        <v>3.2003951898627299</v>
      </c>
      <c r="BU145" s="53">
        <f t="shared" si="48"/>
        <v>-9.0162146002822751E-3</v>
      </c>
      <c r="BV145" s="117">
        <f t="shared" si="49"/>
        <v>6.8433068816142466</v>
      </c>
      <c r="CA145">
        <f t="shared" si="50"/>
        <v>4.16277306562053</v>
      </c>
      <c r="CB145">
        <f t="shared" si="51"/>
        <v>1.8623519125052721</v>
      </c>
      <c r="CC145">
        <f t="shared" si="52"/>
        <v>0.87925787416041501</v>
      </c>
      <c r="CD145">
        <f t="shared" si="53"/>
        <v>1.371331768102442</v>
      </c>
      <c r="CE145">
        <f t="shared" si="54"/>
        <v>1.9221606875641051</v>
      </c>
      <c r="CF145">
        <f t="shared" si="55"/>
        <v>7.8441067022455799</v>
      </c>
      <c r="CH145" s="127">
        <v>23.072703782031802</v>
      </c>
      <c r="CI145" s="127">
        <v>10.322324406778399</v>
      </c>
      <c r="CJ145" s="127">
        <v>4.8733995725270596</v>
      </c>
      <c r="CK145" s="127">
        <v>7.6007822606589901</v>
      </c>
      <c r="CL145" s="127">
        <v>10.6538222157499</v>
      </c>
      <c r="CM145" s="127">
        <v>43.476967762253899</v>
      </c>
      <c r="CO145" s="69"/>
    </row>
    <row r="146" spans="1:93" x14ac:dyDescent="0.25">
      <c r="A146" s="47">
        <v>140</v>
      </c>
      <c r="B146">
        <v>999999616</v>
      </c>
      <c r="C146">
        <v>0.77458333438915195</v>
      </c>
      <c r="D146" t="s">
        <v>88</v>
      </c>
      <c r="E146" t="s">
        <v>10</v>
      </c>
      <c r="F146" t="s">
        <v>99</v>
      </c>
      <c r="G146" t="s">
        <v>81</v>
      </c>
      <c r="J146">
        <v>5.27138181851676</v>
      </c>
      <c r="K146">
        <v>-1.5058763850933099</v>
      </c>
      <c r="L146">
        <v>2.1593784141882502</v>
      </c>
      <c r="M146">
        <v>-2.2459713998365798</v>
      </c>
      <c r="N146">
        <v>0.32895260384684999</v>
      </c>
      <c r="O146">
        <v>-0.97000532859365896</v>
      </c>
      <c r="P146">
        <v>-3.0378597230283302</v>
      </c>
      <c r="Q146">
        <v>-0.34345087733338098</v>
      </c>
      <c r="R146">
        <v>0.148578022683306</v>
      </c>
      <c r="S146">
        <v>5.7908411871603803E-2</v>
      </c>
      <c r="T146">
        <v>0.136964442778474</v>
      </c>
      <c r="U146">
        <v>0.60068499770266903</v>
      </c>
      <c r="V146">
        <v>0.24038545700247299</v>
      </c>
      <c r="W146">
        <v>-0.84107045470515396</v>
      </c>
      <c r="X146">
        <v>-8.5345599771177894E-2</v>
      </c>
      <c r="Y146">
        <v>0.46336390505213398</v>
      </c>
      <c r="Z146">
        <v>0.30695489237604601</v>
      </c>
      <c r="AA146">
        <v>0.37957528345061098</v>
      </c>
      <c r="AB146">
        <v>-1.06454848110762</v>
      </c>
      <c r="AC146" s="70">
        <v>0.100195790025153</v>
      </c>
      <c r="AD146">
        <v>-0.498879664788763</v>
      </c>
      <c r="AE146">
        <v>0.54787920518778199</v>
      </c>
      <c r="AF146">
        <v>-0.149195330424165</v>
      </c>
      <c r="AG146">
        <v>2.9959584788835398</v>
      </c>
      <c r="AH146">
        <f t="shared" si="46"/>
        <v>2.8168896962376269</v>
      </c>
      <c r="AI146">
        <f t="shared" si="46"/>
        <v>2.6102718701077277</v>
      </c>
      <c r="AJ146">
        <f t="shared" si="45"/>
        <v>2.1281636091379625</v>
      </c>
      <c r="AK146">
        <f t="shared" si="45"/>
        <v>2.0592910004279963</v>
      </c>
      <c r="AL146">
        <f t="shared" si="45"/>
        <v>1.9215457830080633</v>
      </c>
      <c r="AM146">
        <f t="shared" si="47"/>
        <v>1.7838005655881304</v>
      </c>
      <c r="AN146">
        <f t="shared" si="47"/>
        <v>1.6460553481681974</v>
      </c>
      <c r="AO146">
        <f t="shared" si="47"/>
        <v>1.4394375220382982</v>
      </c>
      <c r="AP146">
        <f t="shared" si="47"/>
        <v>1.370564913328332</v>
      </c>
      <c r="AQ146">
        <f t="shared" si="47"/>
        <v>1.232819695908399</v>
      </c>
      <c r="AR146">
        <f t="shared" si="47"/>
        <v>1.0950744784884661</v>
      </c>
      <c r="AS146">
        <f t="shared" si="47"/>
        <v>1.0262018697784994</v>
      </c>
      <c r="AT146">
        <f t="shared" si="47"/>
        <v>0.95732926106853355</v>
      </c>
      <c r="AU146">
        <f t="shared" si="57"/>
        <v>0.75071143493863435</v>
      </c>
      <c r="AV146">
        <f t="shared" si="57"/>
        <v>0.54409360880873514</v>
      </c>
      <c r="AW146">
        <f t="shared" si="57"/>
        <v>0.40634839138880174</v>
      </c>
      <c r="AX146">
        <f t="shared" si="57"/>
        <v>0.19973056525890254</v>
      </c>
      <c r="AY146">
        <f t="shared" si="57"/>
        <v>6.1985347838970029E-2</v>
      </c>
      <c r="AZ146">
        <f t="shared" si="57"/>
        <v>-0.14463247829092918</v>
      </c>
      <c r="BA146">
        <f t="shared" si="57"/>
        <v>-0.28237769571086258</v>
      </c>
      <c r="BB146">
        <f t="shared" si="57"/>
        <v>-0.48899552184076178</v>
      </c>
      <c r="BC146">
        <f t="shared" si="57"/>
        <v>-0.59230443490571094</v>
      </c>
      <c r="BD146">
        <f t="shared" si="57"/>
        <v>-0.62674073926069429</v>
      </c>
      <c r="BE146">
        <f t="shared" si="57"/>
        <v>-0.76448595668062769</v>
      </c>
      <c r="BF146">
        <f t="shared" si="57"/>
        <v>-0.8333585653905935</v>
      </c>
      <c r="BG146">
        <f t="shared" si="57"/>
        <v>-0.97110378281052689</v>
      </c>
      <c r="BH146">
        <f t="shared" si="57"/>
        <v>-1.3154668263603586</v>
      </c>
      <c r="BI146">
        <f t="shared" si="57"/>
        <v>-1.3843394350703253</v>
      </c>
      <c r="BJ146">
        <f t="shared" si="57"/>
        <v>-1.6598298699101912</v>
      </c>
      <c r="BK146">
        <f t="shared" si="56"/>
        <v>-1.728702478620157</v>
      </c>
      <c r="BL146">
        <f t="shared" si="56"/>
        <v>-1.7975750873301237</v>
      </c>
      <c r="BM146">
        <f t="shared" si="56"/>
        <v>-1.9353203047500571</v>
      </c>
      <c r="BN146">
        <f t="shared" si="56"/>
        <v>-2.4174285657198213</v>
      </c>
      <c r="BO146">
        <f t="shared" si="56"/>
        <v>-2.444977609203808</v>
      </c>
      <c r="BP146">
        <f t="shared" si="56"/>
        <v>-2.6929190005596872</v>
      </c>
      <c r="BQ146">
        <f t="shared" si="56"/>
        <v>-3.0372820441095199</v>
      </c>
      <c r="BR146">
        <f t="shared" si="56"/>
        <v>-3.3816450876593516</v>
      </c>
      <c r="BS146">
        <v>-2.9959584788835398</v>
      </c>
      <c r="BT146">
        <v>4.3983084766568403</v>
      </c>
      <c r="BU146" s="53">
        <f t="shared" si="48"/>
        <v>-6.8872608709966429E-3</v>
      </c>
      <c r="BV146" s="117">
        <f t="shared" si="49"/>
        <v>5.227431001086452</v>
      </c>
      <c r="CA146">
        <f t="shared" si="50"/>
        <v>8.3092415415450898</v>
      </c>
      <c r="CB146">
        <f t="shared" si="51"/>
        <v>0.49202890001668698</v>
      </c>
      <c r="CC146">
        <f t="shared" si="52"/>
        <v>1.4417554524078229</v>
      </c>
      <c r="CD146">
        <f t="shared" si="53"/>
        <v>1.5279123861597541</v>
      </c>
      <c r="CE146">
        <f t="shared" si="54"/>
        <v>1.0467588699765451</v>
      </c>
      <c r="CF146">
        <f t="shared" si="55"/>
        <v>5.9919169577670797</v>
      </c>
      <c r="CH146" s="127">
        <v>44.175502452584396</v>
      </c>
      <c r="CI146" s="127">
        <v>2.61583729041386</v>
      </c>
      <c r="CJ146" s="127">
        <v>7.6649921903733302</v>
      </c>
      <c r="CK146" s="127">
        <v>8.1230395126512907</v>
      </c>
      <c r="CL146" s="127">
        <v>5.56502044100103</v>
      </c>
      <c r="CM146" s="127">
        <v>31.8556081129761</v>
      </c>
      <c r="CO146" s="69"/>
    </row>
    <row r="147" spans="1:93" x14ac:dyDescent="0.25">
      <c r="A147" s="47">
        <v>141</v>
      </c>
      <c r="B147">
        <v>999999617</v>
      </c>
      <c r="C147">
        <v>0.72326891870420795</v>
      </c>
      <c r="D147" t="s">
        <v>88</v>
      </c>
      <c r="E147" t="s">
        <v>10</v>
      </c>
      <c r="F147" t="s">
        <v>98</v>
      </c>
      <c r="G147" t="s">
        <v>81</v>
      </c>
      <c r="J147">
        <v>6.27506242966599</v>
      </c>
      <c r="K147">
        <v>-7.2440044363436901E-2</v>
      </c>
      <c r="L147">
        <v>-2.3846239712127999</v>
      </c>
      <c r="M147">
        <v>-0.44051151748627498</v>
      </c>
      <c r="N147">
        <v>2.7447704676457101</v>
      </c>
      <c r="O147">
        <v>-2.4421614795203799</v>
      </c>
      <c r="P147">
        <v>-3.6800958847288001</v>
      </c>
      <c r="Q147">
        <v>-0.56904809514470001</v>
      </c>
      <c r="R147">
        <v>-0.25643426716024498</v>
      </c>
      <c r="S147">
        <v>-9.8876468833146797E-2</v>
      </c>
      <c r="T147">
        <v>0.92435883113808803</v>
      </c>
      <c r="U147">
        <v>1.0710360830417101</v>
      </c>
      <c r="V147">
        <v>0.47983521983011601</v>
      </c>
      <c r="W147">
        <v>-1.55087130287182</v>
      </c>
      <c r="X147">
        <v>-9.2322644511985102E-2</v>
      </c>
      <c r="Y147">
        <v>-0.48758581132616902</v>
      </c>
      <c r="Z147">
        <v>0.42115768193674502</v>
      </c>
      <c r="AA147">
        <v>0.29879511276950499</v>
      </c>
      <c r="AB147">
        <v>-0.140044338868101</v>
      </c>
      <c r="AC147" s="70">
        <v>-0.23318691223582599</v>
      </c>
      <c r="AD147">
        <v>0.240536681645516</v>
      </c>
      <c r="AE147">
        <v>-0.69215511171456601</v>
      </c>
      <c r="AF147">
        <v>0.68480534230485701</v>
      </c>
      <c r="AG147">
        <v>-1.73053972217979</v>
      </c>
      <c r="AH147">
        <f t="shared" si="46"/>
        <v>-1.6271051640724921</v>
      </c>
      <c r="AI147">
        <f t="shared" si="46"/>
        <v>-1.5077575970256099</v>
      </c>
      <c r="AJ147">
        <f t="shared" si="45"/>
        <v>-1.2292799405828849</v>
      </c>
      <c r="AK147">
        <f t="shared" si="45"/>
        <v>-1.1894974182339244</v>
      </c>
      <c r="AL147">
        <f t="shared" si="45"/>
        <v>-1.1099323735360029</v>
      </c>
      <c r="AM147">
        <f t="shared" si="47"/>
        <v>-1.0303673288380815</v>
      </c>
      <c r="AN147">
        <f t="shared" si="47"/>
        <v>-0.95080228414016021</v>
      </c>
      <c r="AO147">
        <f t="shared" si="47"/>
        <v>-0.83145471709327801</v>
      </c>
      <c r="AP147">
        <f t="shared" si="47"/>
        <v>-0.79167219474431727</v>
      </c>
      <c r="AQ147">
        <f t="shared" si="47"/>
        <v>-0.7121071500463958</v>
      </c>
      <c r="AR147">
        <f t="shared" si="47"/>
        <v>-0.63254210534847477</v>
      </c>
      <c r="AS147">
        <f t="shared" si="47"/>
        <v>-0.59275958299951403</v>
      </c>
      <c r="AT147">
        <f t="shared" si="47"/>
        <v>-0.5529770606505533</v>
      </c>
      <c r="AU147">
        <f t="shared" si="57"/>
        <v>-0.43362949360367109</v>
      </c>
      <c r="AV147">
        <f t="shared" si="57"/>
        <v>-0.31428192655678888</v>
      </c>
      <c r="AW147">
        <f t="shared" si="57"/>
        <v>-0.23471688185886785</v>
      </c>
      <c r="AX147">
        <f t="shared" si="57"/>
        <v>-0.11536931481198565</v>
      </c>
      <c r="AY147">
        <f t="shared" si="57"/>
        <v>-3.5804270114064174E-2</v>
      </c>
      <c r="AZ147">
        <f t="shared" si="57"/>
        <v>8.3543296932818034E-2</v>
      </c>
      <c r="BA147">
        <f t="shared" si="57"/>
        <v>0.16310834163073906</v>
      </c>
      <c r="BB147">
        <f t="shared" si="57"/>
        <v>0.28245590867762127</v>
      </c>
      <c r="BC147">
        <f t="shared" si="57"/>
        <v>0.3421296922010626</v>
      </c>
      <c r="BD147">
        <f t="shared" si="57"/>
        <v>0.36202095337554274</v>
      </c>
      <c r="BE147">
        <f t="shared" si="57"/>
        <v>0.44158599807346421</v>
      </c>
      <c r="BF147">
        <f t="shared" si="57"/>
        <v>0.48136852042242495</v>
      </c>
      <c r="BG147">
        <f t="shared" si="57"/>
        <v>0.56093356512034642</v>
      </c>
      <c r="BH147">
        <f t="shared" si="57"/>
        <v>0.75984617686514966</v>
      </c>
      <c r="BI147">
        <f t="shared" si="57"/>
        <v>0.79962869921411039</v>
      </c>
      <c r="BJ147">
        <f t="shared" si="57"/>
        <v>0.95875878860995334</v>
      </c>
      <c r="BK147">
        <f t="shared" si="56"/>
        <v>0.99854131095891407</v>
      </c>
      <c r="BL147">
        <f t="shared" si="56"/>
        <v>1.0383238333078744</v>
      </c>
      <c r="BM147">
        <f t="shared" si="56"/>
        <v>1.1178888780057958</v>
      </c>
      <c r="BN147">
        <f t="shared" si="56"/>
        <v>1.3963665344485205</v>
      </c>
      <c r="BO147">
        <f t="shared" si="56"/>
        <v>1.412279543388105</v>
      </c>
      <c r="BP147">
        <f t="shared" si="56"/>
        <v>1.5554966238443635</v>
      </c>
      <c r="BQ147">
        <f t="shared" si="56"/>
        <v>1.7544092355891667</v>
      </c>
      <c r="BR147">
        <f t="shared" si="56"/>
        <v>1.9533218473339709</v>
      </c>
      <c r="BS147">
        <v>1.73053972217979</v>
      </c>
      <c r="BT147">
        <v>1.9626921045671</v>
      </c>
      <c r="BU147" s="53">
        <f t="shared" si="48"/>
        <v>3.9782522348960694E-3</v>
      </c>
      <c r="BV147" s="117">
        <f t="shared" si="49"/>
        <v>-3.0194934462861163</v>
      </c>
      <c r="CA147">
        <f t="shared" si="50"/>
        <v>9.9551583143947902</v>
      </c>
      <c r="CB147">
        <f t="shared" si="51"/>
        <v>1.493406926282788</v>
      </c>
      <c r="CC147">
        <f t="shared" si="52"/>
        <v>2.6219073859135298</v>
      </c>
      <c r="CD147">
        <f t="shared" si="53"/>
        <v>0.90874349326291404</v>
      </c>
      <c r="CE147">
        <f t="shared" si="54"/>
        <v>1.3769604540194229</v>
      </c>
      <c r="CF147">
        <f t="shared" si="55"/>
        <v>-3.46107944435958</v>
      </c>
      <c r="CH147" s="127">
        <v>50.234796912526498</v>
      </c>
      <c r="CI147" s="127">
        <v>7.5358915730248803</v>
      </c>
      <c r="CJ147" s="127">
        <v>13.2304259656394</v>
      </c>
      <c r="CK147" s="127">
        <v>4.58561716327839</v>
      </c>
      <c r="CL147" s="127">
        <v>6.9482901808027302</v>
      </c>
      <c r="CM147" s="127">
        <v>17.464978204728201</v>
      </c>
      <c r="CO147" s="69"/>
    </row>
    <row r="148" spans="1:93" x14ac:dyDescent="0.25">
      <c r="A148" s="47">
        <v>142</v>
      </c>
      <c r="B148">
        <v>999999618</v>
      </c>
      <c r="C148">
        <v>0.69848680659746198</v>
      </c>
      <c r="D148" t="s">
        <v>88</v>
      </c>
      <c r="E148" t="s">
        <v>10</v>
      </c>
      <c r="F148" t="s">
        <v>98</v>
      </c>
      <c r="G148" t="s">
        <v>81</v>
      </c>
      <c r="J148">
        <v>4.6402141106286798</v>
      </c>
      <c r="K148">
        <v>-0.23296369990236099</v>
      </c>
      <c r="L148">
        <v>-1.3013571912164901</v>
      </c>
      <c r="M148">
        <v>-0.82741566680746503</v>
      </c>
      <c r="N148">
        <v>0.35488481506230801</v>
      </c>
      <c r="O148">
        <v>-1.33836565523284</v>
      </c>
      <c r="P148">
        <v>-1.2949967125317401</v>
      </c>
      <c r="Q148">
        <v>-1.0476583279521801</v>
      </c>
      <c r="R148">
        <v>0.28168054249521701</v>
      </c>
      <c r="S148">
        <v>4.82933029525527E-2</v>
      </c>
      <c r="T148">
        <v>0.71768448250438599</v>
      </c>
      <c r="U148">
        <v>0.91412038533022999</v>
      </c>
      <c r="V148">
        <v>0.32648042058986199</v>
      </c>
      <c r="W148">
        <v>-1.24060080592005</v>
      </c>
      <c r="X148">
        <v>0.52495320784709099</v>
      </c>
      <c r="Y148">
        <v>0.76018071229277795</v>
      </c>
      <c r="Z148">
        <v>-0.56958221637000594</v>
      </c>
      <c r="AA148">
        <v>5.3712539016766397E-2</v>
      </c>
      <c r="AB148">
        <v>-0.76926424278661398</v>
      </c>
      <c r="AC148" s="70">
        <v>-0.43571126198249599</v>
      </c>
      <c r="AD148">
        <v>0.86044078521910705</v>
      </c>
      <c r="AE148">
        <v>-1.23514881064825</v>
      </c>
      <c r="AF148">
        <v>0.81041928741164604</v>
      </c>
      <c r="AG148">
        <v>3.2031925219148301</v>
      </c>
      <c r="AH148">
        <f t="shared" si="46"/>
        <v>3.0117373366969327</v>
      </c>
      <c r="AI148">
        <f t="shared" si="46"/>
        <v>2.7908275075993583</v>
      </c>
      <c r="AJ148">
        <f t="shared" si="45"/>
        <v>2.2753712397050179</v>
      </c>
      <c r="AK148">
        <f t="shared" si="45"/>
        <v>2.2017346300058263</v>
      </c>
      <c r="AL148">
        <f t="shared" si="45"/>
        <v>2.0544614106074435</v>
      </c>
      <c r="AM148">
        <f t="shared" si="47"/>
        <v>1.9071881912090602</v>
      </c>
      <c r="AN148">
        <f t="shared" si="47"/>
        <v>1.7599149718106775</v>
      </c>
      <c r="AO148">
        <f t="shared" si="47"/>
        <v>1.5390051427131031</v>
      </c>
      <c r="AP148">
        <f t="shared" si="47"/>
        <v>1.465368533013911</v>
      </c>
      <c r="AQ148">
        <f t="shared" si="47"/>
        <v>1.3180953136155287</v>
      </c>
      <c r="AR148">
        <f t="shared" si="47"/>
        <v>1.1708220942171454</v>
      </c>
      <c r="AS148">
        <f t="shared" si="47"/>
        <v>1.0971854845179543</v>
      </c>
      <c r="AT148">
        <f t="shared" si="47"/>
        <v>1.0235488748187622</v>
      </c>
      <c r="AU148">
        <f t="shared" si="57"/>
        <v>0.80263904572118783</v>
      </c>
      <c r="AV148">
        <f t="shared" si="57"/>
        <v>0.58172921662361343</v>
      </c>
      <c r="AW148">
        <f t="shared" si="57"/>
        <v>0.43445599722523021</v>
      </c>
      <c r="AX148">
        <f t="shared" si="57"/>
        <v>0.21354616812765581</v>
      </c>
      <c r="AY148">
        <f t="shared" si="57"/>
        <v>6.6272948729272585E-2</v>
      </c>
      <c r="AZ148">
        <f t="shared" si="57"/>
        <v>-0.15463688036830181</v>
      </c>
      <c r="BA148">
        <f t="shared" si="57"/>
        <v>-0.30191009976668415</v>
      </c>
      <c r="BB148">
        <f t="shared" si="57"/>
        <v>-0.52281992886425854</v>
      </c>
      <c r="BC148">
        <f t="shared" si="57"/>
        <v>-0.63327484341304618</v>
      </c>
      <c r="BD148">
        <f t="shared" si="57"/>
        <v>-0.67009314826264177</v>
      </c>
      <c r="BE148">
        <f t="shared" si="57"/>
        <v>-0.817366367661025</v>
      </c>
      <c r="BF148">
        <f t="shared" si="57"/>
        <v>-0.89100297736021616</v>
      </c>
      <c r="BG148">
        <f t="shared" si="57"/>
        <v>-1.0382761967585994</v>
      </c>
      <c r="BH148">
        <f t="shared" si="57"/>
        <v>-1.406459245254557</v>
      </c>
      <c r="BI148">
        <f t="shared" si="57"/>
        <v>-1.4800958549537482</v>
      </c>
      <c r="BJ148">
        <f t="shared" si="57"/>
        <v>-1.7746422937505146</v>
      </c>
      <c r="BK148">
        <f t="shared" si="56"/>
        <v>-1.8482789034497058</v>
      </c>
      <c r="BL148">
        <f t="shared" si="56"/>
        <v>-1.921915513148897</v>
      </c>
      <c r="BM148">
        <f t="shared" si="56"/>
        <v>-2.0691887325472802</v>
      </c>
      <c r="BN148">
        <f t="shared" si="56"/>
        <v>-2.5846450004416202</v>
      </c>
      <c r="BO148">
        <f t="shared" si="56"/>
        <v>-2.614099644321298</v>
      </c>
      <c r="BP148">
        <f t="shared" si="56"/>
        <v>-2.8791914392383866</v>
      </c>
      <c r="BQ148">
        <f t="shared" si="56"/>
        <v>-3.2473744877343442</v>
      </c>
      <c r="BR148">
        <f t="shared" si="56"/>
        <v>-3.6155575362303018</v>
      </c>
      <c r="BS148">
        <v>-3.2031925219148301</v>
      </c>
      <c r="BT148">
        <v>5.8399149455701496</v>
      </c>
      <c r="BU148" s="53">
        <f t="shared" si="48"/>
        <v>-7.3636609699191495E-3</v>
      </c>
      <c r="BV148" s="117">
        <f t="shared" si="49"/>
        <v>5.5890186761686351</v>
      </c>
      <c r="CA148">
        <f t="shared" si="50"/>
        <v>5.9785797658615198</v>
      </c>
      <c r="CB148">
        <f t="shared" si="51"/>
        <v>1.765342810456566</v>
      </c>
      <c r="CC148">
        <f t="shared" si="52"/>
        <v>2.1547211912502799</v>
      </c>
      <c r="CD148">
        <f t="shared" si="53"/>
        <v>1.5294449550793918</v>
      </c>
      <c r="CE148">
        <f t="shared" si="54"/>
        <v>2.0955895958673572</v>
      </c>
      <c r="CF148">
        <f t="shared" si="55"/>
        <v>6.4063850438296601</v>
      </c>
      <c r="CH148" s="127">
        <v>29.997796079049401</v>
      </c>
      <c r="CI148" s="127">
        <v>8.8576878977311608</v>
      </c>
      <c r="CJ148" s="127">
        <v>10.811411645190001</v>
      </c>
      <c r="CK148" s="127">
        <v>7.6740596719279699</v>
      </c>
      <c r="CL148" s="127">
        <v>10.5147161740925</v>
      </c>
      <c r="CM148" s="127">
        <v>32.144328532008998</v>
      </c>
      <c r="CO148" s="69"/>
    </row>
    <row r="149" spans="1:93" x14ac:dyDescent="0.25">
      <c r="A149" s="47">
        <v>143</v>
      </c>
      <c r="B149">
        <v>999999620</v>
      </c>
      <c r="C149">
        <v>0.75135109082794105</v>
      </c>
      <c r="D149" t="s">
        <v>88</v>
      </c>
      <c r="E149" t="s">
        <v>10</v>
      </c>
      <c r="F149" t="s">
        <v>47</v>
      </c>
      <c r="G149" t="s">
        <v>81</v>
      </c>
      <c r="J149">
        <v>4.97780488319352</v>
      </c>
      <c r="K149">
        <v>-1.98725113292311</v>
      </c>
      <c r="L149">
        <v>1.5754969272919499</v>
      </c>
      <c r="M149">
        <v>-0.92115097596758</v>
      </c>
      <c r="N149">
        <v>3.05271432410572</v>
      </c>
      <c r="O149">
        <v>-2.3013070208799098</v>
      </c>
      <c r="P149">
        <v>-4.3963070048204704</v>
      </c>
      <c r="Q149">
        <v>-0.58381009881976198</v>
      </c>
      <c r="R149">
        <v>-0.43446035615370299</v>
      </c>
      <c r="S149">
        <v>0.22705668620472499</v>
      </c>
      <c r="T149">
        <v>0.79121376876875904</v>
      </c>
      <c r="U149">
        <v>0.98297080656137803</v>
      </c>
      <c r="V149">
        <v>-0.10523044866546399</v>
      </c>
      <c r="W149">
        <v>-0.877740357895888</v>
      </c>
      <c r="X149">
        <v>-4.7446332120099702E-2</v>
      </c>
      <c r="Y149">
        <v>0.20229814164785001</v>
      </c>
      <c r="Z149">
        <v>0.21021439928181801</v>
      </c>
      <c r="AA149">
        <v>4.7042926852403098E-2</v>
      </c>
      <c r="AB149">
        <v>-0.41210913566196899</v>
      </c>
      <c r="AC149" s="70">
        <v>0.711897233124414</v>
      </c>
      <c r="AD149">
        <v>0.59632025344064599</v>
      </c>
      <c r="AE149">
        <v>-0.39328209689135202</v>
      </c>
      <c r="AF149">
        <v>-0.91493538967369803</v>
      </c>
      <c r="AG149">
        <v>4.6713658341086303E-2</v>
      </c>
      <c r="AH149">
        <f t="shared" si="46"/>
        <v>4.3921577612653563E-2</v>
      </c>
      <c r="AI149">
        <f t="shared" si="46"/>
        <v>4.0699946002923475E-2</v>
      </c>
      <c r="AJ149">
        <f t="shared" si="45"/>
        <v>3.318280558021993E-2</v>
      </c>
      <c r="AK149">
        <f t="shared" si="45"/>
        <v>3.2108928376976563E-2</v>
      </c>
      <c r="AL149">
        <f t="shared" si="45"/>
        <v>2.9961173970489835E-2</v>
      </c>
      <c r="AM149">
        <f t="shared" si="47"/>
        <v>2.7813419564003114E-2</v>
      </c>
      <c r="AN149">
        <f t="shared" si="47"/>
        <v>2.5665665157516386E-2</v>
      </c>
      <c r="AO149">
        <f t="shared" si="47"/>
        <v>2.2444033547786298E-2</v>
      </c>
      <c r="AP149">
        <f t="shared" si="47"/>
        <v>2.137015634454293E-2</v>
      </c>
      <c r="AQ149">
        <f t="shared" si="47"/>
        <v>1.9222401938056202E-2</v>
      </c>
      <c r="AR149">
        <f t="shared" si="47"/>
        <v>1.7074647531569481E-2</v>
      </c>
      <c r="AS149">
        <f t="shared" si="47"/>
        <v>1.6000770328326114E-2</v>
      </c>
      <c r="AT149">
        <f t="shared" si="47"/>
        <v>1.4926893125082746E-2</v>
      </c>
      <c r="AU149">
        <f t="shared" si="57"/>
        <v>1.1705261515352658E-2</v>
      </c>
      <c r="AV149">
        <f t="shared" si="57"/>
        <v>8.4836299056225695E-3</v>
      </c>
      <c r="AW149">
        <f t="shared" si="57"/>
        <v>6.3358754991358485E-3</v>
      </c>
      <c r="AX149">
        <f t="shared" si="57"/>
        <v>3.11424388940576E-3</v>
      </c>
      <c r="AY149">
        <f t="shared" si="57"/>
        <v>9.6648948291902514E-4</v>
      </c>
      <c r="AZ149">
        <f t="shared" si="57"/>
        <v>-2.2551421268110633E-3</v>
      </c>
      <c r="BA149">
        <f t="shared" si="57"/>
        <v>-4.4028965332977843E-3</v>
      </c>
      <c r="BB149">
        <f t="shared" si="57"/>
        <v>-7.6245281430278727E-3</v>
      </c>
      <c r="BC149">
        <f t="shared" si="57"/>
        <v>-9.2353439478929239E-3</v>
      </c>
      <c r="BD149">
        <f t="shared" si="57"/>
        <v>-9.7722825495146076E-3</v>
      </c>
      <c r="BE149">
        <f t="shared" si="57"/>
        <v>-1.1920036956001329E-2</v>
      </c>
      <c r="BF149">
        <f t="shared" si="57"/>
        <v>-1.2993914159244696E-2</v>
      </c>
      <c r="BG149">
        <f t="shared" si="57"/>
        <v>-1.5141668565731417E-2</v>
      </c>
      <c r="BH149">
        <f t="shared" si="57"/>
        <v>-2.051105458194824E-2</v>
      </c>
      <c r="BI149">
        <f t="shared" si="57"/>
        <v>-2.1584931785191608E-2</v>
      </c>
      <c r="BJ149">
        <f t="shared" si="57"/>
        <v>-2.588044059816505E-2</v>
      </c>
      <c r="BK149">
        <f t="shared" si="56"/>
        <v>-2.6954317801408417E-2</v>
      </c>
      <c r="BL149">
        <f t="shared" si="56"/>
        <v>-2.8028195004651785E-2</v>
      </c>
      <c r="BM149">
        <f t="shared" si="56"/>
        <v>-3.0175949411138506E-2</v>
      </c>
      <c r="BN149">
        <f t="shared" si="56"/>
        <v>-3.769308983384205E-2</v>
      </c>
      <c r="BO149">
        <f t="shared" si="56"/>
        <v>-3.8122640715139391E-2</v>
      </c>
      <c r="BP149">
        <f t="shared" si="56"/>
        <v>-4.1988598646815506E-2</v>
      </c>
      <c r="BQ149">
        <f t="shared" si="56"/>
        <v>-4.7357984663032315E-2</v>
      </c>
      <c r="BR149">
        <f t="shared" si="56"/>
        <v>-5.2727370679249125E-2</v>
      </c>
      <c r="BS149">
        <v>-4.6713658341086303E-2</v>
      </c>
      <c r="BT149">
        <v>0.53011212259311202</v>
      </c>
      <c r="BU149" s="53">
        <f t="shared" si="48"/>
        <v>-1.0738772032433633E-4</v>
      </c>
      <c r="BV149" s="117">
        <f t="shared" si="49"/>
        <v>8.1507279726171278E-2</v>
      </c>
      <c r="CA149">
        <f t="shared" si="50"/>
        <v>9.3741118880139904</v>
      </c>
      <c r="CB149">
        <f t="shared" si="51"/>
        <v>1.3750238675885211</v>
      </c>
      <c r="CC149">
        <f t="shared" si="52"/>
        <v>1.860711164457266</v>
      </c>
      <c r="CD149">
        <f t="shared" si="53"/>
        <v>0.622323534943787</v>
      </c>
      <c r="CE149">
        <f t="shared" si="54"/>
        <v>1.626832622798112</v>
      </c>
      <c r="CF149">
        <f t="shared" si="55"/>
        <v>9.3427316682172606E-2</v>
      </c>
      <c r="CH149" s="127">
        <v>62.692897680849399</v>
      </c>
      <c r="CI149" s="127">
        <v>9.1959890888091707</v>
      </c>
      <c r="CJ149" s="127">
        <v>12.4442054927987</v>
      </c>
      <c r="CK149" s="127">
        <v>4.1620226178974198</v>
      </c>
      <c r="CL149" s="127">
        <v>10.8800548130174</v>
      </c>
      <c r="CM149" s="127">
        <v>0.62483030662787198</v>
      </c>
      <c r="CO149" s="69"/>
    </row>
    <row r="150" spans="1:93" x14ac:dyDescent="0.25">
      <c r="A150" s="47">
        <v>144</v>
      </c>
      <c r="B150">
        <v>999999635</v>
      </c>
      <c r="C150">
        <v>0.81068551512314402</v>
      </c>
      <c r="D150" t="s">
        <v>88</v>
      </c>
      <c r="E150" t="s">
        <v>10</v>
      </c>
      <c r="F150" t="s">
        <v>47</v>
      </c>
      <c r="G150" t="s">
        <v>81</v>
      </c>
      <c r="J150">
        <v>6.4653407147934798</v>
      </c>
      <c r="K150">
        <v>-1.8553659065952199</v>
      </c>
      <c r="L150">
        <v>-2.6765083930506801</v>
      </c>
      <c r="M150">
        <v>1.47944991349704</v>
      </c>
      <c r="N150">
        <v>3.46711474776877</v>
      </c>
      <c r="O150">
        <v>-2.8050436119307101</v>
      </c>
      <c r="P150">
        <v>-4.0749874644828603</v>
      </c>
      <c r="Q150">
        <v>0.17034474642997899</v>
      </c>
      <c r="R150">
        <v>-0.42740667630453799</v>
      </c>
      <c r="S150">
        <v>0.14547332439559499</v>
      </c>
      <c r="T150">
        <v>0.111588605478965</v>
      </c>
      <c r="U150">
        <v>0.28045749248684099</v>
      </c>
      <c r="V150">
        <v>0.25999099804079101</v>
      </c>
      <c r="W150">
        <v>-0.54044849052763899</v>
      </c>
      <c r="X150">
        <v>0.222662436383808</v>
      </c>
      <c r="Y150">
        <v>-0.25019168439103801</v>
      </c>
      <c r="Z150">
        <v>0.21095819954878101</v>
      </c>
      <c r="AA150">
        <v>-0.695738896055491</v>
      </c>
      <c r="AB150">
        <v>0.51230994451394196</v>
      </c>
      <c r="AC150" s="70">
        <v>-0.55257933549840998</v>
      </c>
      <c r="AD150">
        <v>0.41855200105491103</v>
      </c>
      <c r="AE150">
        <v>-0.64746268556918496</v>
      </c>
      <c r="AF150">
        <v>0.78149002001267998</v>
      </c>
      <c r="AG150">
        <v>-2.0337833912284</v>
      </c>
      <c r="AH150">
        <f t="shared" si="46"/>
        <v>-1.9122239241664729</v>
      </c>
      <c r="AI150">
        <f t="shared" si="46"/>
        <v>-1.7719630006334797</v>
      </c>
      <c r="AJ150">
        <f t="shared" si="45"/>
        <v>-1.4446875123898293</v>
      </c>
      <c r="AK150">
        <f t="shared" si="45"/>
        <v>-1.3979338712121647</v>
      </c>
      <c r="AL150">
        <f t="shared" si="45"/>
        <v>-1.304426588856836</v>
      </c>
      <c r="AM150">
        <f t="shared" si="47"/>
        <v>-1.2109193065015074</v>
      </c>
      <c r="AN150">
        <f t="shared" si="47"/>
        <v>-1.1174120241461787</v>
      </c>
      <c r="AO150">
        <f t="shared" si="47"/>
        <v>-0.97715110061318544</v>
      </c>
      <c r="AP150">
        <f t="shared" si="47"/>
        <v>-0.93039745943552088</v>
      </c>
      <c r="AQ150">
        <f t="shared" si="47"/>
        <v>-0.8368901770801922</v>
      </c>
      <c r="AR150">
        <f t="shared" si="47"/>
        <v>-0.74338289472486352</v>
      </c>
      <c r="AS150">
        <f t="shared" si="47"/>
        <v>-0.6966292535471994</v>
      </c>
      <c r="AT150">
        <f t="shared" si="47"/>
        <v>-0.64987561236953484</v>
      </c>
      <c r="AU150">
        <f t="shared" si="57"/>
        <v>-0.5096146888365416</v>
      </c>
      <c r="AV150">
        <f t="shared" si="57"/>
        <v>-0.3693537653035488</v>
      </c>
      <c r="AW150">
        <f t="shared" si="57"/>
        <v>-0.27584648294822012</v>
      </c>
      <c r="AX150">
        <f t="shared" si="57"/>
        <v>-0.13558555941522688</v>
      </c>
      <c r="AY150">
        <f t="shared" si="57"/>
        <v>-4.2078277059898195E-2</v>
      </c>
      <c r="AZ150">
        <f t="shared" si="57"/>
        <v>9.8182646473095048E-2</v>
      </c>
      <c r="BA150">
        <f t="shared" si="57"/>
        <v>0.19168992882842373</v>
      </c>
      <c r="BB150">
        <f t="shared" si="57"/>
        <v>0.33195085236141697</v>
      </c>
      <c r="BC150">
        <f t="shared" si="57"/>
        <v>0.40208131412791337</v>
      </c>
      <c r="BD150">
        <f t="shared" si="57"/>
        <v>0.42545813471674565</v>
      </c>
      <c r="BE150">
        <f t="shared" si="57"/>
        <v>0.51896541707207433</v>
      </c>
      <c r="BF150">
        <f t="shared" si="57"/>
        <v>0.56571905824973889</v>
      </c>
      <c r="BG150">
        <f t="shared" si="57"/>
        <v>0.65922634060506713</v>
      </c>
      <c r="BH150">
        <f t="shared" si="57"/>
        <v>0.89299454649338905</v>
      </c>
      <c r="BI150">
        <f t="shared" si="57"/>
        <v>0.93974818767105361</v>
      </c>
      <c r="BJ150">
        <f t="shared" si="57"/>
        <v>1.126762752381711</v>
      </c>
      <c r="BK150">
        <f t="shared" si="56"/>
        <v>1.1735163935593755</v>
      </c>
      <c r="BL150">
        <f t="shared" si="56"/>
        <v>1.2202700347370401</v>
      </c>
      <c r="BM150">
        <f t="shared" si="56"/>
        <v>1.3137773170923683</v>
      </c>
      <c r="BN150">
        <f t="shared" si="56"/>
        <v>1.6410528053360194</v>
      </c>
      <c r="BO150">
        <f t="shared" si="56"/>
        <v>1.6597542618070849</v>
      </c>
      <c r="BP150">
        <f t="shared" si="56"/>
        <v>1.8280673700466767</v>
      </c>
      <c r="BQ150">
        <f t="shared" si="56"/>
        <v>2.0618355759349987</v>
      </c>
      <c r="BR150">
        <f t="shared" si="56"/>
        <v>2.2956037818233206</v>
      </c>
      <c r="BS150">
        <v>2.0337833912284</v>
      </c>
      <c r="BT150">
        <v>1.6822628249134499</v>
      </c>
      <c r="BU150" s="53">
        <f t="shared" si="48"/>
        <v>4.6753641177664368E-3</v>
      </c>
      <c r="BV150" s="117">
        <f t="shared" si="49"/>
        <v>-3.5486013653847257</v>
      </c>
      <c r="CA150">
        <f t="shared" si="50"/>
        <v>10.54032817927634</v>
      </c>
      <c r="CB150">
        <f t="shared" si="51"/>
        <v>0.59775142273451698</v>
      </c>
      <c r="CC150">
        <f t="shared" si="52"/>
        <v>0.82090598301448003</v>
      </c>
      <c r="CD150">
        <f t="shared" si="53"/>
        <v>1.208048840569433</v>
      </c>
      <c r="CE150">
        <f t="shared" si="54"/>
        <v>1.4289527055818649</v>
      </c>
      <c r="CF150">
        <f t="shared" si="55"/>
        <v>-4.0675667824568</v>
      </c>
      <c r="CH150" s="127">
        <v>56.475461362033499</v>
      </c>
      <c r="CI150" s="127">
        <v>3.2027738420058798</v>
      </c>
      <c r="CJ150" s="127">
        <v>4.3984440841935299</v>
      </c>
      <c r="CK150" s="127">
        <v>6.4727695816120603</v>
      </c>
      <c r="CL150" s="127">
        <v>7.6563805167784098</v>
      </c>
      <c r="CM150" s="127">
        <v>21.7941706133766</v>
      </c>
      <c r="CO150" s="69"/>
    </row>
    <row r="151" spans="1:93" x14ac:dyDescent="0.25">
      <c r="A151" s="47">
        <v>145</v>
      </c>
      <c r="B151">
        <v>999999636</v>
      </c>
      <c r="C151">
        <v>0.75056002341819095</v>
      </c>
      <c r="D151" t="s">
        <v>88</v>
      </c>
      <c r="E151" t="s">
        <v>10</v>
      </c>
      <c r="F151" t="s">
        <v>41</v>
      </c>
      <c r="G151" t="s">
        <v>81</v>
      </c>
      <c r="J151">
        <v>5.0028619247066501</v>
      </c>
      <c r="K151">
        <v>-2.63378674753511</v>
      </c>
      <c r="L151">
        <v>-0.97026724567202904</v>
      </c>
      <c r="M151">
        <v>2.84937924080623</v>
      </c>
      <c r="N151">
        <v>3.39333047821887</v>
      </c>
      <c r="O151">
        <v>-3.13295939000629</v>
      </c>
      <c r="P151">
        <v>-4.5085582605183703</v>
      </c>
      <c r="Q151">
        <v>0.73284477394200698</v>
      </c>
      <c r="R151">
        <v>-0.468509795551389</v>
      </c>
      <c r="S151">
        <v>-0.169228844866877</v>
      </c>
      <c r="T151">
        <v>-9.5106133523734496E-2</v>
      </c>
      <c r="U151">
        <v>0.28655740076875902</v>
      </c>
      <c r="V151">
        <v>-0.40490087402721198</v>
      </c>
      <c r="W151">
        <v>0.118343473258455</v>
      </c>
      <c r="X151">
        <v>-0.415686444346136</v>
      </c>
      <c r="Y151">
        <v>0.46833365153476397</v>
      </c>
      <c r="Z151">
        <v>0.89054535596714202</v>
      </c>
      <c r="AA151">
        <v>-0.82189649690790001</v>
      </c>
      <c r="AB151">
        <v>-0.121296066247869</v>
      </c>
      <c r="AC151" s="70">
        <v>-0.15220880275118701</v>
      </c>
      <c r="AD151">
        <v>0.66747067858981601</v>
      </c>
      <c r="AE151">
        <v>-0.57038126761477204</v>
      </c>
      <c r="AF151">
        <v>5.5119391776139601E-2</v>
      </c>
      <c r="AG151">
        <v>-1.6604285389783999</v>
      </c>
      <c r="AH151">
        <f t="shared" si="46"/>
        <v>-1.5611845343498056</v>
      </c>
      <c r="AI151">
        <f t="shared" si="46"/>
        <v>-1.4466722213168126</v>
      </c>
      <c r="AJ151">
        <f t="shared" si="45"/>
        <v>-1.1794768242398286</v>
      </c>
      <c r="AK151">
        <f t="shared" si="45"/>
        <v>-1.1413060532288311</v>
      </c>
      <c r="AL151">
        <f t="shared" si="45"/>
        <v>-1.0649645112068356</v>
      </c>
      <c r="AM151">
        <f t="shared" si="47"/>
        <v>-0.98862296918484027</v>
      </c>
      <c r="AN151">
        <f t="shared" si="47"/>
        <v>-0.91228142716284477</v>
      </c>
      <c r="AO151">
        <f t="shared" si="47"/>
        <v>-0.79776911412985152</v>
      </c>
      <c r="AP151">
        <f t="shared" si="47"/>
        <v>-0.75959834311885377</v>
      </c>
      <c r="AQ151">
        <f t="shared" si="47"/>
        <v>-0.68325680109685871</v>
      </c>
      <c r="AR151">
        <f t="shared" si="47"/>
        <v>-0.60691525907486321</v>
      </c>
      <c r="AS151">
        <f t="shared" si="47"/>
        <v>-0.56874448806386546</v>
      </c>
      <c r="AT151">
        <f t="shared" si="47"/>
        <v>-0.53057371705286771</v>
      </c>
      <c r="AU151">
        <f t="shared" si="57"/>
        <v>-0.41606140401987446</v>
      </c>
      <c r="AV151">
        <f t="shared" si="57"/>
        <v>-0.30154909098688165</v>
      </c>
      <c r="AW151">
        <f t="shared" si="57"/>
        <v>-0.22520754896488615</v>
      </c>
      <c r="AX151">
        <f t="shared" si="57"/>
        <v>-0.1106952359318929</v>
      </c>
      <c r="AY151">
        <f t="shared" si="57"/>
        <v>-3.4353693909897842E-2</v>
      </c>
      <c r="AZ151">
        <f t="shared" si="57"/>
        <v>8.0158619123095409E-2</v>
      </c>
      <c r="BA151">
        <f t="shared" si="57"/>
        <v>0.15650016114509091</v>
      </c>
      <c r="BB151">
        <f t="shared" si="57"/>
        <v>0.27101247417808372</v>
      </c>
      <c r="BC151">
        <f t="shared" si="57"/>
        <v>0.32826863069458057</v>
      </c>
      <c r="BD151">
        <f t="shared" si="57"/>
        <v>0.34735401620007922</v>
      </c>
      <c r="BE151">
        <f t="shared" si="57"/>
        <v>0.42369555822207472</v>
      </c>
      <c r="BF151">
        <f t="shared" si="57"/>
        <v>0.46186632923307247</v>
      </c>
      <c r="BG151">
        <f t="shared" si="57"/>
        <v>0.53820787125506797</v>
      </c>
      <c r="BH151">
        <f t="shared" si="57"/>
        <v>0.72906172631005628</v>
      </c>
      <c r="BI151">
        <f t="shared" si="57"/>
        <v>0.76723249732105403</v>
      </c>
      <c r="BJ151">
        <f t="shared" si="57"/>
        <v>0.91991558136504459</v>
      </c>
      <c r="BK151">
        <f t="shared" si="56"/>
        <v>0.95808635237604234</v>
      </c>
      <c r="BL151">
        <f t="shared" si="56"/>
        <v>0.99625712338704009</v>
      </c>
      <c r="BM151">
        <f t="shared" si="56"/>
        <v>1.0725986654090356</v>
      </c>
      <c r="BN151">
        <f t="shared" si="56"/>
        <v>1.3397940624860194</v>
      </c>
      <c r="BO151">
        <f t="shared" si="56"/>
        <v>1.3550623708904181</v>
      </c>
      <c r="BP151">
        <f t="shared" si="56"/>
        <v>1.4924771465300104</v>
      </c>
      <c r="BQ151">
        <f t="shared" si="56"/>
        <v>1.6833310015849987</v>
      </c>
      <c r="BR151">
        <f t="shared" si="56"/>
        <v>1.874184856639987</v>
      </c>
      <c r="BS151">
        <v>1.6604285389783999</v>
      </c>
      <c r="BT151">
        <v>-0.79170453612201996</v>
      </c>
      <c r="BU151" s="53">
        <f t="shared" si="48"/>
        <v>3.8170771010997699E-3</v>
      </c>
      <c r="BV151" s="117">
        <f t="shared" si="49"/>
        <v>-2.8971615197347251</v>
      </c>
      <c r="CA151">
        <f t="shared" si="50"/>
        <v>9.5114201852250204</v>
      </c>
      <c r="CB151">
        <f t="shared" si="51"/>
        <v>1.201354569493396</v>
      </c>
      <c r="CC151">
        <f t="shared" si="52"/>
        <v>0.691458274795971</v>
      </c>
      <c r="CD151">
        <f t="shared" si="53"/>
        <v>1.712441852875042</v>
      </c>
      <c r="CE151">
        <f t="shared" si="54"/>
        <v>1.237851946204588</v>
      </c>
      <c r="CF151">
        <f t="shared" si="55"/>
        <v>-3.3208570779567999</v>
      </c>
      <c r="CH151" s="127">
        <v>53.811675240048999</v>
      </c>
      <c r="CI151" s="127">
        <v>6.7967664852142304</v>
      </c>
      <c r="CJ151" s="127">
        <v>3.91198447768766</v>
      </c>
      <c r="CK151" s="127">
        <v>9.6882866133412797</v>
      </c>
      <c r="CL151" s="127">
        <v>7.0032535233694002</v>
      </c>
      <c r="CM151" s="127">
        <v>18.788033660338399</v>
      </c>
      <c r="CO151" s="69"/>
    </row>
    <row r="152" spans="1:93" x14ac:dyDescent="0.25">
      <c r="A152" s="47">
        <v>146</v>
      </c>
      <c r="B152">
        <v>999999638</v>
      </c>
      <c r="C152">
        <v>0.69267374893782996</v>
      </c>
      <c r="D152" t="s">
        <v>86</v>
      </c>
      <c r="E152" t="s">
        <v>38</v>
      </c>
      <c r="F152" t="s">
        <v>99</v>
      </c>
      <c r="G152" t="s">
        <v>81</v>
      </c>
      <c r="J152">
        <v>1.85035699169581</v>
      </c>
      <c r="K152">
        <v>-0.72592868558234702</v>
      </c>
      <c r="L152">
        <v>-0.97699260056080905</v>
      </c>
      <c r="M152">
        <v>-0.97753928466200102</v>
      </c>
      <c r="N152">
        <v>4.3188421989064496</v>
      </c>
      <c r="O152">
        <v>-0.892126105184192</v>
      </c>
      <c r="P152">
        <v>-2.59661251461285</v>
      </c>
      <c r="Q152">
        <v>0.202359471886041</v>
      </c>
      <c r="R152">
        <v>-0.61318345317157996</v>
      </c>
      <c r="S152">
        <v>5.2641900440763702E-2</v>
      </c>
      <c r="T152">
        <v>0.35818208084477599</v>
      </c>
      <c r="U152">
        <v>0.97020332026399203</v>
      </c>
      <c r="V152">
        <v>-0.43978456106272801</v>
      </c>
      <c r="W152">
        <v>-0.53041875920127302</v>
      </c>
      <c r="X152">
        <v>0.14563737726214701</v>
      </c>
      <c r="Y152">
        <v>8.8382101484198297E-2</v>
      </c>
      <c r="Z152">
        <v>-0.114353163239911</v>
      </c>
      <c r="AA152">
        <v>0.218042085384822</v>
      </c>
      <c r="AB152">
        <v>-0.33770840089126603</v>
      </c>
      <c r="AC152" s="70">
        <v>-1.50191472255728</v>
      </c>
      <c r="AD152">
        <v>1.1403693325957101</v>
      </c>
      <c r="AE152">
        <v>0.89053996869936303</v>
      </c>
      <c r="AF152">
        <v>-0.52899457873780198</v>
      </c>
      <c r="AG152">
        <v>0.48640875497814001</v>
      </c>
      <c r="AH152">
        <f t="shared" si="46"/>
        <v>0.4573360477840443</v>
      </c>
      <c r="AI152">
        <f t="shared" si="46"/>
        <v>0.42379061640624155</v>
      </c>
      <c r="AJ152">
        <f t="shared" si="45"/>
        <v>0.34551794319136842</v>
      </c>
      <c r="AK152">
        <f t="shared" si="45"/>
        <v>0.33433613273210083</v>
      </c>
      <c r="AL152">
        <f t="shared" si="45"/>
        <v>0.31197251181356567</v>
      </c>
      <c r="AM152">
        <f t="shared" si="47"/>
        <v>0.2896088908950305</v>
      </c>
      <c r="AN152">
        <f t="shared" si="47"/>
        <v>0.26724526997649534</v>
      </c>
      <c r="AO152">
        <f t="shared" si="47"/>
        <v>0.23369983859869259</v>
      </c>
      <c r="AP152">
        <f t="shared" si="47"/>
        <v>0.22251802813942501</v>
      </c>
      <c r="AQ152">
        <f t="shared" si="47"/>
        <v>0.20015440722088984</v>
      </c>
      <c r="AR152">
        <f t="shared" si="47"/>
        <v>0.17779078630235468</v>
      </c>
      <c r="AS152">
        <f t="shared" si="47"/>
        <v>0.16660897584308709</v>
      </c>
      <c r="AT152">
        <f t="shared" si="47"/>
        <v>0.15542716538381951</v>
      </c>
      <c r="AU152">
        <f t="shared" si="57"/>
        <v>0.12188173400601665</v>
      </c>
      <c r="AV152">
        <f t="shared" si="57"/>
        <v>8.8336302628213903E-2</v>
      </c>
      <c r="AW152">
        <f t="shared" si="57"/>
        <v>6.5972681709678738E-2</v>
      </c>
      <c r="AX152">
        <f t="shared" si="57"/>
        <v>3.242725033187599E-2</v>
      </c>
      <c r="AY152">
        <f t="shared" si="57"/>
        <v>1.0063629413340824E-2</v>
      </c>
      <c r="AZ152">
        <f t="shared" si="57"/>
        <v>-2.3481801964461924E-2</v>
      </c>
      <c r="BA152">
        <f t="shared" si="57"/>
        <v>-4.5845422882997089E-2</v>
      </c>
      <c r="BB152">
        <f t="shared" si="57"/>
        <v>-7.9390854260799837E-2</v>
      </c>
      <c r="BC152">
        <f t="shared" si="57"/>
        <v>-9.6163569949701211E-2</v>
      </c>
      <c r="BD152">
        <f t="shared" si="57"/>
        <v>-0.101754475179335</v>
      </c>
      <c r="BE152">
        <f t="shared" si="57"/>
        <v>-0.12411809609787017</v>
      </c>
      <c r="BF152">
        <f t="shared" si="57"/>
        <v>-0.13529990655713775</v>
      </c>
      <c r="BG152">
        <f t="shared" si="57"/>
        <v>-0.15766352747567303</v>
      </c>
      <c r="BH152">
        <f t="shared" si="57"/>
        <v>-0.21357257977201094</v>
      </c>
      <c r="BI152">
        <f t="shared" si="57"/>
        <v>-0.22475439023127852</v>
      </c>
      <c r="BJ152">
        <f t="shared" si="57"/>
        <v>-0.26948163206834885</v>
      </c>
      <c r="BK152">
        <f t="shared" si="56"/>
        <v>-0.28066344252761644</v>
      </c>
      <c r="BL152">
        <f t="shared" si="56"/>
        <v>-0.29184525298688402</v>
      </c>
      <c r="BM152">
        <f t="shared" si="56"/>
        <v>-0.31420887390541918</v>
      </c>
      <c r="BN152">
        <f t="shared" si="56"/>
        <v>-0.39248154712029226</v>
      </c>
      <c r="BO152">
        <f t="shared" si="56"/>
        <v>-0.3969542713039993</v>
      </c>
      <c r="BP152">
        <f t="shared" si="56"/>
        <v>-0.43720878895736259</v>
      </c>
      <c r="BQ152">
        <f t="shared" si="56"/>
        <v>-0.49311784125370051</v>
      </c>
      <c r="BR152">
        <f t="shared" si="56"/>
        <v>-0.54902689355003842</v>
      </c>
      <c r="BS152">
        <v>-0.48640875497814001</v>
      </c>
      <c r="BT152">
        <v>3.7359373082995901</v>
      </c>
      <c r="BU152" s="53">
        <f t="shared" si="48"/>
        <v>-1.1181810459267587E-3</v>
      </c>
      <c r="BV152" s="117">
        <f t="shared" si="49"/>
        <v>0.84869941385840986</v>
      </c>
      <c r="CA152">
        <f t="shared" si="50"/>
        <v>6.9154547135192992</v>
      </c>
      <c r="CB152">
        <f t="shared" si="51"/>
        <v>0.97136553401635595</v>
      </c>
      <c r="CC152">
        <f t="shared" si="52"/>
        <v>1.5006220794652649</v>
      </c>
      <c r="CD152">
        <f t="shared" si="53"/>
        <v>0.55575048627608803</v>
      </c>
      <c r="CE152">
        <f t="shared" si="54"/>
        <v>2.6422840551529898</v>
      </c>
      <c r="CF152">
        <f t="shared" si="55"/>
        <v>0.97281750995628002</v>
      </c>
      <c r="CH152" s="127">
        <v>51.0053441865332</v>
      </c>
      <c r="CI152" s="127">
        <v>7.1643637975942003</v>
      </c>
      <c r="CJ152" s="127">
        <v>11.0679266697252</v>
      </c>
      <c r="CK152" s="127">
        <v>4.0989704955958803</v>
      </c>
      <c r="CL152" s="127">
        <v>19.4883219187595</v>
      </c>
      <c r="CM152" s="127">
        <v>7.1750729317920703</v>
      </c>
      <c r="CO152" s="69"/>
    </row>
    <row r="153" spans="1:93" x14ac:dyDescent="0.25">
      <c r="A153" s="47">
        <v>147</v>
      </c>
      <c r="B153">
        <v>999999639</v>
      </c>
      <c r="C153">
        <v>0.75323680379883196</v>
      </c>
      <c r="D153" t="s">
        <v>88</v>
      </c>
      <c r="E153" t="s">
        <v>10</v>
      </c>
      <c r="F153" t="s">
        <v>47</v>
      </c>
      <c r="G153" t="s">
        <v>81</v>
      </c>
      <c r="J153">
        <v>0.75346260669616805</v>
      </c>
      <c r="K153">
        <v>-0.89711266246407095</v>
      </c>
      <c r="L153">
        <v>-0.60644496110270696</v>
      </c>
      <c r="M153">
        <v>-0.69848511106030498</v>
      </c>
      <c r="N153">
        <v>5.0720822406919401</v>
      </c>
      <c r="O153">
        <v>-1.08618497862047</v>
      </c>
      <c r="P153">
        <v>-2.5373171341404701</v>
      </c>
      <c r="Q153">
        <v>-1.19857310938532</v>
      </c>
      <c r="R153">
        <v>-0.88207456055229605</v>
      </c>
      <c r="S153">
        <v>0.54865653441958795</v>
      </c>
      <c r="T153">
        <v>1.531991135518</v>
      </c>
      <c r="U153">
        <v>0.83951515264457399</v>
      </c>
      <c r="V153">
        <v>-0.24506339710175001</v>
      </c>
      <c r="W153">
        <v>-0.59445175554282204</v>
      </c>
      <c r="X153">
        <v>1.64866041812716E-2</v>
      </c>
      <c r="Y153">
        <v>0.35794682520832999</v>
      </c>
      <c r="Z153">
        <v>0.16273689418821599</v>
      </c>
      <c r="AA153">
        <v>-1.03343459189422</v>
      </c>
      <c r="AB153">
        <v>0.49626426831640702</v>
      </c>
      <c r="AC153" s="70">
        <v>-0.215780178088543</v>
      </c>
      <c r="AD153">
        <v>0.36980592159512399</v>
      </c>
      <c r="AE153">
        <v>0.53430587469686097</v>
      </c>
      <c r="AF153">
        <v>-0.68833161820343503</v>
      </c>
      <c r="AG153">
        <v>1.8345913506770899</v>
      </c>
      <c r="AH153">
        <f t="shared" si="46"/>
        <v>1.724937614774551</v>
      </c>
      <c r="AI153">
        <f t="shared" si="46"/>
        <v>1.5984140733485448</v>
      </c>
      <c r="AJ153">
        <f t="shared" si="45"/>
        <v>1.3031924766878638</v>
      </c>
      <c r="AK153">
        <f t="shared" si="45"/>
        <v>1.2610179628791949</v>
      </c>
      <c r="AL153">
        <f t="shared" si="45"/>
        <v>1.1766689352618576</v>
      </c>
      <c r="AM153">
        <f t="shared" si="47"/>
        <v>1.0923199076445198</v>
      </c>
      <c r="AN153">
        <f t="shared" si="47"/>
        <v>1.0079708800271825</v>
      </c>
      <c r="AO153">
        <f t="shared" si="47"/>
        <v>0.88144733860117652</v>
      </c>
      <c r="AP153">
        <f t="shared" si="47"/>
        <v>0.83927282479250742</v>
      </c>
      <c r="AQ153">
        <f t="shared" si="47"/>
        <v>0.75492379717517011</v>
      </c>
      <c r="AR153">
        <f t="shared" si="47"/>
        <v>0.67057476955783279</v>
      </c>
      <c r="AS153">
        <f t="shared" si="47"/>
        <v>0.62840025574916414</v>
      </c>
      <c r="AT153">
        <f t="shared" si="47"/>
        <v>0.58622574194049504</v>
      </c>
      <c r="AU153">
        <f t="shared" si="57"/>
        <v>0.45970220051448907</v>
      </c>
      <c r="AV153">
        <f t="shared" si="57"/>
        <v>0.33317865908848265</v>
      </c>
      <c r="AW153">
        <f t="shared" si="57"/>
        <v>0.24882963147114534</v>
      </c>
      <c r="AX153">
        <f t="shared" si="57"/>
        <v>0.12230609004513893</v>
      </c>
      <c r="AY153">
        <f t="shared" si="57"/>
        <v>3.7957062427801613E-2</v>
      </c>
      <c r="AZ153">
        <f t="shared" si="57"/>
        <v>-8.8566478998204357E-2</v>
      </c>
      <c r="BA153">
        <f t="shared" si="57"/>
        <v>-0.17291550661554211</v>
      </c>
      <c r="BB153">
        <f t="shared" si="57"/>
        <v>-0.29943904804154808</v>
      </c>
      <c r="BC153">
        <f t="shared" si="57"/>
        <v>-0.36270081875455151</v>
      </c>
      <c r="BD153">
        <f t="shared" si="57"/>
        <v>-0.38378807565888584</v>
      </c>
      <c r="BE153">
        <f t="shared" si="57"/>
        <v>-0.46813710327622315</v>
      </c>
      <c r="BF153">
        <f t="shared" si="57"/>
        <v>-0.51031161708489181</v>
      </c>
      <c r="BG153">
        <f t="shared" si="57"/>
        <v>-0.59466064470222912</v>
      </c>
      <c r="BH153">
        <f t="shared" si="57"/>
        <v>-0.80553321374557285</v>
      </c>
      <c r="BI153">
        <f t="shared" si="57"/>
        <v>-0.84770772755424151</v>
      </c>
      <c r="BJ153">
        <f t="shared" si="57"/>
        <v>-1.016405782788917</v>
      </c>
      <c r="BK153">
        <f t="shared" si="56"/>
        <v>-1.0585802965975857</v>
      </c>
      <c r="BL153">
        <f t="shared" si="56"/>
        <v>-1.1007548104062543</v>
      </c>
      <c r="BM153">
        <f t="shared" si="56"/>
        <v>-1.1851038380235916</v>
      </c>
      <c r="BN153">
        <f t="shared" si="56"/>
        <v>-1.4803254346842731</v>
      </c>
      <c r="BO153">
        <f t="shared" si="56"/>
        <v>-1.4971952402077404</v>
      </c>
      <c r="BP153">
        <f t="shared" si="56"/>
        <v>-1.6490234899189478</v>
      </c>
      <c r="BQ153">
        <f t="shared" si="56"/>
        <v>-1.859896058962291</v>
      </c>
      <c r="BR153">
        <f t="shared" si="56"/>
        <v>-2.0707686280056352</v>
      </c>
      <c r="BS153">
        <v>-1.8345913506770899</v>
      </c>
      <c r="BT153">
        <v>2.6563200737489798</v>
      </c>
      <c r="BU153" s="53">
        <f t="shared" si="48"/>
        <v>-4.2174513808668733E-3</v>
      </c>
      <c r="BV153" s="117">
        <f t="shared" si="49"/>
        <v>3.2010455980779566</v>
      </c>
      <c r="CA153">
        <f t="shared" si="50"/>
        <v>7.6093993748324102</v>
      </c>
      <c r="CB153">
        <f t="shared" si="51"/>
        <v>2.7305642449033201</v>
      </c>
      <c r="CC153">
        <f t="shared" si="52"/>
        <v>1.433966908187396</v>
      </c>
      <c r="CD153">
        <f t="shared" si="53"/>
        <v>1.529698860210627</v>
      </c>
      <c r="CE153">
        <f t="shared" si="54"/>
        <v>1.2226374929002959</v>
      </c>
      <c r="CF153">
        <f t="shared" si="55"/>
        <v>3.6691827013541798</v>
      </c>
      <c r="CH153" s="127">
        <v>41.820342720180498</v>
      </c>
      <c r="CI153" s="127">
        <v>15.006852304140301</v>
      </c>
      <c r="CJ153" s="127">
        <v>7.8809094641737403</v>
      </c>
      <c r="CK153" s="127">
        <v>8.4070407454579001</v>
      </c>
      <c r="CL153" s="127">
        <v>6.7194684438229704</v>
      </c>
      <c r="CM153" s="127">
        <v>20.165386322224599</v>
      </c>
      <c r="CO153" s="69"/>
    </row>
    <row r="154" spans="1:93" x14ac:dyDescent="0.25">
      <c r="A154" s="47">
        <v>148</v>
      </c>
      <c r="B154">
        <v>999999641</v>
      </c>
      <c r="C154">
        <v>0.70098380380177305</v>
      </c>
      <c r="D154" t="s">
        <v>88</v>
      </c>
      <c r="E154" t="s">
        <v>10</v>
      </c>
      <c r="F154" t="s">
        <v>47</v>
      </c>
      <c r="G154" t="s">
        <v>81</v>
      </c>
      <c r="J154">
        <v>2.7795356446707502</v>
      </c>
      <c r="K154">
        <v>-6.5763401372319896E-2</v>
      </c>
      <c r="L154">
        <v>0.43002830208960102</v>
      </c>
      <c r="M154">
        <v>-3.06172860840626</v>
      </c>
      <c r="N154">
        <v>3.8291801834638299</v>
      </c>
      <c r="O154">
        <v>-0.94186022731522601</v>
      </c>
      <c r="P154">
        <v>-2.96939189313035</v>
      </c>
      <c r="Q154">
        <v>2.7059720450980599E-2</v>
      </c>
      <c r="R154">
        <v>-1.11999455351305</v>
      </c>
      <c r="S154">
        <v>0.37663153926499998</v>
      </c>
      <c r="T154">
        <v>0.71630329379708702</v>
      </c>
      <c r="U154">
        <v>0.905954625466726</v>
      </c>
      <c r="V154">
        <v>-0.83886473490718305</v>
      </c>
      <c r="W154">
        <v>-6.7089890559537999E-2</v>
      </c>
      <c r="X154">
        <v>0.70475839322938205</v>
      </c>
      <c r="Y154">
        <v>-0.56629110078621703</v>
      </c>
      <c r="Z154">
        <v>-0.50837419899765002</v>
      </c>
      <c r="AA154">
        <v>0.50399331806439795</v>
      </c>
      <c r="AB154">
        <v>-0.13408641150991399</v>
      </c>
      <c r="AC154" s="70">
        <v>-1.1254441048530001E-4</v>
      </c>
      <c r="AD154">
        <v>0.50989541162135399</v>
      </c>
      <c r="AE154">
        <v>1.19819772049952</v>
      </c>
      <c r="AF154">
        <v>-1.70798058771038</v>
      </c>
      <c r="AG154">
        <v>0.88055216493074895</v>
      </c>
      <c r="AH154">
        <f t="shared" si="46"/>
        <v>0.82792146081994555</v>
      </c>
      <c r="AI154">
        <f t="shared" si="46"/>
        <v>0.76719372530748009</v>
      </c>
      <c r="AJ154">
        <f t="shared" si="45"/>
        <v>0.62549567577839404</v>
      </c>
      <c r="AK154">
        <f t="shared" si="45"/>
        <v>0.60525309727423893</v>
      </c>
      <c r="AL154">
        <f t="shared" si="45"/>
        <v>0.56476794026592858</v>
      </c>
      <c r="AM154">
        <f t="shared" si="47"/>
        <v>0.52428278325761823</v>
      </c>
      <c r="AN154">
        <f t="shared" si="47"/>
        <v>0.483797626249308</v>
      </c>
      <c r="AO154">
        <f t="shared" si="47"/>
        <v>0.42306989073684265</v>
      </c>
      <c r="AP154">
        <f t="shared" si="47"/>
        <v>0.40282731223268753</v>
      </c>
      <c r="AQ154">
        <f t="shared" si="47"/>
        <v>0.36234215522437707</v>
      </c>
      <c r="AR154">
        <f t="shared" si="47"/>
        <v>0.32185699821606684</v>
      </c>
      <c r="AS154">
        <f t="shared" si="47"/>
        <v>0.30161441971191172</v>
      </c>
      <c r="AT154">
        <f t="shared" si="47"/>
        <v>0.2813718412077566</v>
      </c>
      <c r="AU154">
        <f t="shared" si="57"/>
        <v>0.22064410569529103</v>
      </c>
      <c r="AV154">
        <f t="shared" si="57"/>
        <v>0.15991637018282567</v>
      </c>
      <c r="AW154">
        <f t="shared" si="57"/>
        <v>0.11943121317451544</v>
      </c>
      <c r="AX154">
        <f t="shared" si="57"/>
        <v>5.8703477662049863E-2</v>
      </c>
      <c r="AY154">
        <f t="shared" si="57"/>
        <v>1.8218320653739628E-2</v>
      </c>
      <c r="AZ154">
        <f t="shared" si="57"/>
        <v>-4.2509414858725725E-2</v>
      </c>
      <c r="BA154">
        <f t="shared" si="57"/>
        <v>-8.2994571867036182E-2</v>
      </c>
      <c r="BB154">
        <f t="shared" si="57"/>
        <v>-0.14372230737950153</v>
      </c>
      <c r="BC154">
        <f t="shared" si="57"/>
        <v>-0.17408617513573432</v>
      </c>
      <c r="BD154">
        <f t="shared" si="57"/>
        <v>-0.18420746438781177</v>
      </c>
      <c r="BE154">
        <f t="shared" si="57"/>
        <v>-0.22469262139612223</v>
      </c>
      <c r="BF154">
        <f t="shared" si="57"/>
        <v>-0.24493519990027735</v>
      </c>
      <c r="BG154">
        <f t="shared" si="57"/>
        <v>-0.28542035690858758</v>
      </c>
      <c r="BH154">
        <f t="shared" si="57"/>
        <v>-0.38663324942936339</v>
      </c>
      <c r="BI154">
        <f t="shared" si="57"/>
        <v>-0.40687582793351851</v>
      </c>
      <c r="BJ154">
        <f t="shared" si="57"/>
        <v>-0.4878461419501392</v>
      </c>
      <c r="BK154">
        <f t="shared" si="56"/>
        <v>-0.5080887204542941</v>
      </c>
      <c r="BL154">
        <f t="shared" si="56"/>
        <v>-0.52833129895844944</v>
      </c>
      <c r="BM154">
        <f t="shared" si="56"/>
        <v>-0.56881645596675967</v>
      </c>
      <c r="BN154">
        <f t="shared" si="56"/>
        <v>-0.71051450549584572</v>
      </c>
      <c r="BO154">
        <f t="shared" si="56"/>
        <v>-0.71861153689750767</v>
      </c>
      <c r="BP154">
        <f t="shared" si="56"/>
        <v>-0.79148481951246619</v>
      </c>
      <c r="BQ154">
        <f t="shared" si="56"/>
        <v>-0.892697712033242</v>
      </c>
      <c r="BR154">
        <f t="shared" si="56"/>
        <v>-0.99391060455401781</v>
      </c>
      <c r="BS154">
        <v>-0.88055216493074895</v>
      </c>
      <c r="BT154">
        <v>-0.61814544114995995</v>
      </c>
      <c r="BU154" s="53">
        <f t="shared" si="48"/>
        <v>-2.0242578504155147E-3</v>
      </c>
      <c r="BV154" s="117">
        <f t="shared" si="49"/>
        <v>1.5364117084653757</v>
      </c>
      <c r="CA154">
        <f t="shared" si="50"/>
        <v>6.89090879187009</v>
      </c>
      <c r="CB154">
        <f t="shared" si="51"/>
        <v>1.836297847310137</v>
      </c>
      <c r="CC154">
        <f t="shared" si="52"/>
        <v>1.7448193603739091</v>
      </c>
      <c r="CD154">
        <f t="shared" si="53"/>
        <v>1.2710494940155992</v>
      </c>
      <c r="CE154">
        <f t="shared" si="54"/>
        <v>2.9061783082099</v>
      </c>
      <c r="CF154">
        <f t="shared" si="55"/>
        <v>1.7611043298614979</v>
      </c>
      <c r="CH154" s="127">
        <v>41.991215161743398</v>
      </c>
      <c r="CI154" s="127">
        <v>11.1898706449894</v>
      </c>
      <c r="CJ154" s="127">
        <v>10.632427070617601</v>
      </c>
      <c r="CK154" s="127">
        <v>7.7454098430969802</v>
      </c>
      <c r="CL154" s="127">
        <v>17.7094142912484</v>
      </c>
      <c r="CM154" s="127">
        <v>10.731662988304199</v>
      </c>
      <c r="CO154" s="69"/>
    </row>
    <row r="155" spans="1:93" x14ac:dyDescent="0.25">
      <c r="A155" s="47">
        <v>149</v>
      </c>
      <c r="B155">
        <v>999999643</v>
      </c>
      <c r="C155">
        <v>0.78677765066262295</v>
      </c>
      <c r="D155" t="s">
        <v>88</v>
      </c>
      <c r="E155" t="s">
        <v>38</v>
      </c>
      <c r="F155" t="s">
        <v>47</v>
      </c>
      <c r="G155" t="s">
        <v>81</v>
      </c>
      <c r="J155">
        <v>0.86642560587491901</v>
      </c>
      <c r="K155">
        <v>-0.59864865319824201</v>
      </c>
      <c r="L155">
        <v>-0.46501559037998502</v>
      </c>
      <c r="M155">
        <v>-0.91743380270720298</v>
      </c>
      <c r="N155">
        <v>4.8635238066307398</v>
      </c>
      <c r="O155">
        <v>-0.93052883857316504</v>
      </c>
      <c r="P155">
        <v>-2.8183225276470401</v>
      </c>
      <c r="Q155">
        <v>-0.70837605355739797</v>
      </c>
      <c r="R155">
        <v>-0.75869277587971296</v>
      </c>
      <c r="S155">
        <v>-0.205288059073642</v>
      </c>
      <c r="T155">
        <v>1.67235688851075</v>
      </c>
      <c r="U155">
        <v>0.82762752733815503</v>
      </c>
      <c r="V155">
        <v>0.137988821685402</v>
      </c>
      <c r="W155">
        <v>-0.96561634902356497</v>
      </c>
      <c r="X155">
        <v>0.15918245279337301</v>
      </c>
      <c r="Y155">
        <v>0.20673469503677999</v>
      </c>
      <c r="Z155">
        <v>-0.12398356568775</v>
      </c>
      <c r="AA155">
        <v>0.63128282529953295</v>
      </c>
      <c r="AB155">
        <v>-0.87321640744192197</v>
      </c>
      <c r="AC155" s="70">
        <v>-0.220067938074435</v>
      </c>
      <c r="AD155">
        <v>0.78186663337525897</v>
      </c>
      <c r="AE155">
        <v>0.23395180982539299</v>
      </c>
      <c r="AF155">
        <v>-0.79575050512622703</v>
      </c>
      <c r="AG155">
        <v>1.11981520994285</v>
      </c>
      <c r="AH155">
        <f t="shared" si="46"/>
        <v>1.0528837261301738</v>
      </c>
      <c r="AI155">
        <f t="shared" si="46"/>
        <v>0.97565509096170144</v>
      </c>
      <c r="AJ155">
        <f t="shared" si="45"/>
        <v>0.79545494223526592</v>
      </c>
      <c r="AK155">
        <f t="shared" si="45"/>
        <v>0.76971206384577506</v>
      </c>
      <c r="AL155">
        <f t="shared" si="45"/>
        <v>0.71822630706679336</v>
      </c>
      <c r="AM155">
        <f t="shared" si="47"/>
        <v>0.66674055028781187</v>
      </c>
      <c r="AN155">
        <f t="shared" si="47"/>
        <v>0.61525479350883017</v>
      </c>
      <c r="AO155">
        <f t="shared" si="47"/>
        <v>0.53802615834035783</v>
      </c>
      <c r="AP155">
        <f t="shared" si="47"/>
        <v>0.51228327995086698</v>
      </c>
      <c r="AQ155">
        <f t="shared" si="47"/>
        <v>0.46079752317188527</v>
      </c>
      <c r="AR155">
        <f t="shared" si="47"/>
        <v>0.40931176639290379</v>
      </c>
      <c r="AS155">
        <f t="shared" si="47"/>
        <v>0.38356888800341293</v>
      </c>
      <c r="AT155">
        <f t="shared" si="47"/>
        <v>0.35782600961392208</v>
      </c>
      <c r="AU155">
        <f t="shared" si="57"/>
        <v>0.28059737444544974</v>
      </c>
      <c r="AV155">
        <f t="shared" si="57"/>
        <v>0.20336873927697741</v>
      </c>
      <c r="AW155">
        <f t="shared" si="57"/>
        <v>0.1518829824979957</v>
      </c>
      <c r="AX155">
        <f t="shared" si="57"/>
        <v>7.4654347329523363E-2</v>
      </c>
      <c r="AY155">
        <f t="shared" si="57"/>
        <v>2.3168590550541657E-2</v>
      </c>
      <c r="AZ155">
        <f t="shared" si="57"/>
        <v>-5.4060044617930902E-2</v>
      </c>
      <c r="BA155">
        <f t="shared" si="57"/>
        <v>-0.10554580139691216</v>
      </c>
      <c r="BB155">
        <f t="shared" si="57"/>
        <v>-0.18277443656538495</v>
      </c>
      <c r="BC155">
        <f t="shared" si="57"/>
        <v>-0.22138875414962111</v>
      </c>
      <c r="BD155">
        <f t="shared" si="57"/>
        <v>-0.23426019334436621</v>
      </c>
      <c r="BE155">
        <f t="shared" si="57"/>
        <v>-0.28574595012334791</v>
      </c>
      <c r="BF155">
        <f t="shared" si="57"/>
        <v>-0.31148882851283899</v>
      </c>
      <c r="BG155">
        <f t="shared" si="57"/>
        <v>-0.36297458529182025</v>
      </c>
      <c r="BH155">
        <f t="shared" si="57"/>
        <v>-0.49168897723927429</v>
      </c>
      <c r="BI155">
        <f t="shared" si="57"/>
        <v>-0.51743185562876537</v>
      </c>
      <c r="BJ155">
        <f t="shared" si="57"/>
        <v>-0.62040336918672834</v>
      </c>
      <c r="BK155">
        <f t="shared" si="56"/>
        <v>-0.64614624757621941</v>
      </c>
      <c r="BL155">
        <f t="shared" si="56"/>
        <v>-0.67188912596571004</v>
      </c>
      <c r="BM155">
        <f t="shared" si="56"/>
        <v>-0.72337488274469175</v>
      </c>
      <c r="BN155">
        <f t="shared" si="56"/>
        <v>-0.9035750314711275</v>
      </c>
      <c r="BO155">
        <f t="shared" si="56"/>
        <v>-0.91387218282692384</v>
      </c>
      <c r="BP155">
        <f t="shared" si="56"/>
        <v>-1.0065465450290905</v>
      </c>
      <c r="BQ155">
        <f t="shared" si="56"/>
        <v>-1.1352609369765445</v>
      </c>
      <c r="BR155">
        <f t="shared" si="56"/>
        <v>-1.2639753289239986</v>
      </c>
      <c r="BS155">
        <v>-1.11981520994285</v>
      </c>
      <c r="BT155">
        <v>3.1950399814678798</v>
      </c>
      <c r="BU155" s="53">
        <f t="shared" si="48"/>
        <v>-2.5742878389490805E-3</v>
      </c>
      <c r="BV155" s="117">
        <f t="shared" si="49"/>
        <v>1.9538844697623521</v>
      </c>
      <c r="CA155">
        <f t="shared" si="50"/>
        <v>7.6818463342777799</v>
      </c>
      <c r="CB155">
        <f t="shared" si="51"/>
        <v>2.4310496643904629</v>
      </c>
      <c r="CC155">
        <f t="shared" si="52"/>
        <v>1.79324387636172</v>
      </c>
      <c r="CD155">
        <f t="shared" si="53"/>
        <v>1.504499232741455</v>
      </c>
      <c r="CE155">
        <f t="shared" si="54"/>
        <v>1.5776171385014859</v>
      </c>
      <c r="CF155">
        <f t="shared" si="55"/>
        <v>2.2396304198857</v>
      </c>
      <c r="CH155" s="127">
        <v>44.589603374669998</v>
      </c>
      <c r="CI155" s="127">
        <v>14.111131048742401</v>
      </c>
      <c r="CJ155" s="127">
        <v>10.4089602579303</v>
      </c>
      <c r="CK155" s="127">
        <v>8.7329297080691894</v>
      </c>
      <c r="CL155" s="127">
        <v>9.1573456981259298</v>
      </c>
      <c r="CM155" s="127">
        <v>13.0000299124622</v>
      </c>
      <c r="CO155" s="69"/>
    </row>
    <row r="156" spans="1:93" x14ac:dyDescent="0.25">
      <c r="A156" s="47">
        <v>150</v>
      </c>
      <c r="B156">
        <v>999999645</v>
      </c>
      <c r="C156">
        <v>0.79470390986868999</v>
      </c>
      <c r="D156" t="s">
        <v>88</v>
      </c>
      <c r="E156" t="s">
        <v>10</v>
      </c>
      <c r="F156" t="s">
        <v>98</v>
      </c>
      <c r="G156" t="s">
        <v>81</v>
      </c>
      <c r="J156">
        <v>6.3620641496951498</v>
      </c>
      <c r="K156">
        <v>-1.96663082550776</v>
      </c>
      <c r="L156">
        <v>1.87937787857655</v>
      </c>
      <c r="M156">
        <v>-2.84673409563085</v>
      </c>
      <c r="N156">
        <v>2.78751464539247</v>
      </c>
      <c r="O156">
        <v>-1.7001335556285</v>
      </c>
      <c r="P156">
        <v>-4.5154581968970202</v>
      </c>
      <c r="Q156">
        <v>8.0533574022895599E-2</v>
      </c>
      <c r="R156">
        <v>-0.504995208658089</v>
      </c>
      <c r="S156">
        <v>0.18828374053740399</v>
      </c>
      <c r="T156">
        <v>0.236177894097785</v>
      </c>
      <c r="U156">
        <v>0.70620812453415305</v>
      </c>
      <c r="V156">
        <v>-0.40072304820946503</v>
      </c>
      <c r="W156">
        <v>-0.30548507632468802</v>
      </c>
      <c r="X156">
        <v>3.0254581846137999E-2</v>
      </c>
      <c r="Y156">
        <v>-0.49262486663954502</v>
      </c>
      <c r="Z156">
        <v>0.23401990901609701</v>
      </c>
      <c r="AA156">
        <v>-6.1002977491087899E-2</v>
      </c>
      <c r="AB156">
        <v>0.28935335326839801</v>
      </c>
      <c r="AC156" s="70">
        <v>0.44550423901177999</v>
      </c>
      <c r="AD156">
        <v>3.38073632051493E-2</v>
      </c>
      <c r="AE156">
        <v>4.3508932217291803E-2</v>
      </c>
      <c r="AF156">
        <v>-0.52282053443421905</v>
      </c>
      <c r="AG156">
        <v>0.58593193467334903</v>
      </c>
      <c r="AH156">
        <f t="shared" si="46"/>
        <v>0.55091071558942484</v>
      </c>
      <c r="AI156">
        <f t="shared" si="46"/>
        <v>0.51050161664643523</v>
      </c>
      <c r="AJ156">
        <f t="shared" si="45"/>
        <v>0.41621371911279281</v>
      </c>
      <c r="AK156">
        <f t="shared" si="45"/>
        <v>0.40274401946512961</v>
      </c>
      <c r="AL156">
        <f t="shared" si="45"/>
        <v>0.37580462016980321</v>
      </c>
      <c r="AM156">
        <f t="shared" si="47"/>
        <v>0.3488652208744768</v>
      </c>
      <c r="AN156">
        <f t="shared" si="47"/>
        <v>0.3219258215791504</v>
      </c>
      <c r="AO156">
        <f t="shared" si="47"/>
        <v>0.2815167226361609</v>
      </c>
      <c r="AP156">
        <f t="shared" si="47"/>
        <v>0.2680470229884977</v>
      </c>
      <c r="AQ156">
        <f t="shared" si="47"/>
        <v>0.24110762369317129</v>
      </c>
      <c r="AR156">
        <f t="shared" si="47"/>
        <v>0.21416822439784489</v>
      </c>
      <c r="AS156">
        <f t="shared" si="47"/>
        <v>0.20069852475018168</v>
      </c>
      <c r="AT156">
        <f t="shared" si="47"/>
        <v>0.18722882510251848</v>
      </c>
      <c r="AU156">
        <f t="shared" si="57"/>
        <v>0.14681972615952887</v>
      </c>
      <c r="AV156">
        <f t="shared" si="57"/>
        <v>0.10641062721653938</v>
      </c>
      <c r="AW156">
        <f t="shared" si="57"/>
        <v>7.9471227921212972E-2</v>
      </c>
      <c r="AX156">
        <f t="shared" si="57"/>
        <v>3.9062128978223365E-2</v>
      </c>
      <c r="AY156">
        <f t="shared" si="57"/>
        <v>1.212272968289696E-2</v>
      </c>
      <c r="AZ156">
        <f t="shared" si="57"/>
        <v>-2.8286369260092536E-2</v>
      </c>
      <c r="BA156">
        <f t="shared" si="57"/>
        <v>-5.5225768555418941E-2</v>
      </c>
      <c r="BB156">
        <f t="shared" si="57"/>
        <v>-9.563486749840866E-2</v>
      </c>
      <c r="BC156">
        <f t="shared" si="57"/>
        <v>-0.1158394169699033</v>
      </c>
      <c r="BD156">
        <f t="shared" si="57"/>
        <v>-0.12257426679373506</v>
      </c>
      <c r="BE156">
        <f t="shared" si="57"/>
        <v>-0.14951366608906147</v>
      </c>
      <c r="BF156">
        <f t="shared" si="57"/>
        <v>-0.16298336573672456</v>
      </c>
      <c r="BG156">
        <f t="shared" si="57"/>
        <v>-0.18992276503205097</v>
      </c>
      <c r="BH156">
        <f t="shared" si="57"/>
        <v>-0.25727126327036687</v>
      </c>
      <c r="BI156">
        <f t="shared" si="57"/>
        <v>-0.27074096291803018</v>
      </c>
      <c r="BJ156">
        <f t="shared" si="57"/>
        <v>-0.32461976150868299</v>
      </c>
      <c r="BK156">
        <f t="shared" si="56"/>
        <v>-0.33808946115634608</v>
      </c>
      <c r="BL156">
        <f t="shared" si="56"/>
        <v>-0.3515591608040094</v>
      </c>
      <c r="BM156">
        <f t="shared" si="56"/>
        <v>-0.3784985600993358</v>
      </c>
      <c r="BN156">
        <f t="shared" si="56"/>
        <v>-0.47278645763297811</v>
      </c>
      <c r="BO156">
        <f t="shared" si="56"/>
        <v>-0.4781743374920433</v>
      </c>
      <c r="BP156">
        <f t="shared" si="56"/>
        <v>-0.52666525622363092</v>
      </c>
      <c r="BQ156">
        <f t="shared" si="56"/>
        <v>-0.59401375446194682</v>
      </c>
      <c r="BR156">
        <f t="shared" si="56"/>
        <v>-0.66136225270026272</v>
      </c>
      <c r="BS156">
        <v>-0.58593193467334903</v>
      </c>
      <c r="BT156">
        <v>1.0292749098782299</v>
      </c>
      <c r="BU156" s="53">
        <f t="shared" si="48"/>
        <v>-1.3469699647663195E-3</v>
      </c>
      <c r="BV156" s="117">
        <f t="shared" si="49"/>
        <v>1.0223502032576366</v>
      </c>
      <c r="CA156">
        <f t="shared" si="50"/>
        <v>10.877522346592169</v>
      </c>
      <c r="CB156">
        <f t="shared" si="51"/>
        <v>0.741173102755874</v>
      </c>
      <c r="CC156">
        <f t="shared" si="52"/>
        <v>1.106931172743618</v>
      </c>
      <c r="CD156">
        <f t="shared" si="53"/>
        <v>0.78197821990794303</v>
      </c>
      <c r="CE156">
        <f t="shared" si="54"/>
        <v>0.96832477344599899</v>
      </c>
      <c r="CF156">
        <f t="shared" si="55"/>
        <v>1.1718638693466981</v>
      </c>
      <c r="CH156" s="127">
        <v>69.514736101059597</v>
      </c>
      <c r="CI156" s="127">
        <v>4.7365981885957398</v>
      </c>
      <c r="CJ156" s="127">
        <v>7.0740400160534902</v>
      </c>
      <c r="CK156" s="127">
        <v>4.9973705281062699</v>
      </c>
      <c r="CL156" s="127">
        <v>6.1882512341889599</v>
      </c>
      <c r="CM156" s="127">
        <v>7.4890039319959296</v>
      </c>
      <c r="CO156" s="69"/>
    </row>
    <row r="157" spans="1:93" x14ac:dyDescent="0.25">
      <c r="A157" s="47">
        <v>151</v>
      </c>
      <c r="B157">
        <v>999999646</v>
      </c>
      <c r="C157">
        <v>0.84405780353420801</v>
      </c>
      <c r="D157" t="s">
        <v>88</v>
      </c>
      <c r="E157" t="s">
        <v>10</v>
      </c>
      <c r="F157" t="s">
        <v>42</v>
      </c>
      <c r="G157" t="s">
        <v>81</v>
      </c>
      <c r="J157">
        <v>5.1841322500776004</v>
      </c>
      <c r="K157">
        <v>-0.72086155516128803</v>
      </c>
      <c r="L157">
        <v>-1.3852607888486399</v>
      </c>
      <c r="M157">
        <v>-2.20052649829992</v>
      </c>
      <c r="N157">
        <v>5.7460484717532703</v>
      </c>
      <c r="O157">
        <v>-2.8756480632132599</v>
      </c>
      <c r="P157">
        <v>-3.7478838163078301</v>
      </c>
      <c r="Q157">
        <v>-0.180997464869743</v>
      </c>
      <c r="R157">
        <v>0.24704540777959899</v>
      </c>
      <c r="S157">
        <v>-3.9366306477779996E-3</v>
      </c>
      <c r="T157">
        <v>-6.2111312262077098E-2</v>
      </c>
      <c r="U157">
        <v>-0.31120501071180701</v>
      </c>
      <c r="V157">
        <v>-6.3879434789444606E-2</v>
      </c>
      <c r="W157">
        <v>0.37508444550124798</v>
      </c>
      <c r="X157">
        <v>-0.26151597715692998</v>
      </c>
      <c r="Y157">
        <v>-0.19708818827702199</v>
      </c>
      <c r="Z157">
        <v>0.794958067679983</v>
      </c>
      <c r="AA157">
        <v>9.3198140562050197E-2</v>
      </c>
      <c r="AB157">
        <v>-0.42955204280807902</v>
      </c>
      <c r="AC157" s="70">
        <v>-0.45614201987026198</v>
      </c>
      <c r="AD157">
        <v>0.222467896029308</v>
      </c>
      <c r="AE157">
        <v>2.8299367842726401E-2</v>
      </c>
      <c r="AF157">
        <v>0.20537475599823199</v>
      </c>
      <c r="AG157">
        <v>-1.41240553549116</v>
      </c>
      <c r="AH157">
        <f t="shared" si="46"/>
        <v>-1.3279858942893896</v>
      </c>
      <c r="AI157">
        <f t="shared" si="46"/>
        <v>-1.2305786159796546</v>
      </c>
      <c r="AJ157">
        <f t="shared" si="45"/>
        <v>-1.0032949665902726</v>
      </c>
      <c r="AK157">
        <f t="shared" si="45"/>
        <v>-0.97082587382036079</v>
      </c>
      <c r="AL157">
        <f t="shared" si="45"/>
        <v>-0.90588768828053734</v>
      </c>
      <c r="AM157">
        <f t="shared" si="47"/>
        <v>-0.84094950274071389</v>
      </c>
      <c r="AN157">
        <f t="shared" si="47"/>
        <v>-0.77601131720089045</v>
      </c>
      <c r="AO157">
        <f t="shared" si="47"/>
        <v>-0.67860403889115517</v>
      </c>
      <c r="AP157">
        <f t="shared" si="47"/>
        <v>-0.64613494612124356</v>
      </c>
      <c r="AQ157">
        <f t="shared" si="47"/>
        <v>-0.58119676058142011</v>
      </c>
      <c r="AR157">
        <f t="shared" si="47"/>
        <v>-0.51625857504159667</v>
      </c>
      <c r="AS157">
        <f t="shared" si="47"/>
        <v>-0.48378948227168506</v>
      </c>
      <c r="AT157">
        <f t="shared" si="47"/>
        <v>-0.451320389501773</v>
      </c>
      <c r="AU157">
        <f t="shared" si="57"/>
        <v>-0.35391311119203817</v>
      </c>
      <c r="AV157">
        <f t="shared" si="57"/>
        <v>-0.25650583288230289</v>
      </c>
      <c r="AW157">
        <f t="shared" si="57"/>
        <v>-0.19156764734247922</v>
      </c>
      <c r="AX157">
        <f t="shared" si="57"/>
        <v>-9.4160369032744384E-2</v>
      </c>
      <c r="AY157">
        <f t="shared" si="57"/>
        <v>-2.9222183492920717E-2</v>
      </c>
      <c r="AZ157">
        <f t="shared" si="57"/>
        <v>6.8185094816814562E-2</v>
      </c>
      <c r="BA157">
        <f t="shared" si="57"/>
        <v>0.13312328035663779</v>
      </c>
      <c r="BB157">
        <f t="shared" si="57"/>
        <v>0.23053055866637306</v>
      </c>
      <c r="BC157">
        <f t="shared" si="57"/>
        <v>0.27923419782124048</v>
      </c>
      <c r="BD157">
        <f t="shared" si="57"/>
        <v>0.29546874420619629</v>
      </c>
      <c r="BE157">
        <f t="shared" si="57"/>
        <v>0.36040692974601996</v>
      </c>
      <c r="BF157">
        <f t="shared" si="57"/>
        <v>0.39287602251593157</v>
      </c>
      <c r="BG157">
        <f t="shared" si="57"/>
        <v>0.45781420805575479</v>
      </c>
      <c r="BH157">
        <f t="shared" si="57"/>
        <v>0.62015967190531374</v>
      </c>
      <c r="BI157">
        <f t="shared" si="57"/>
        <v>0.65262876467522535</v>
      </c>
      <c r="BJ157">
        <f t="shared" si="57"/>
        <v>0.78250513575487224</v>
      </c>
      <c r="BK157">
        <f t="shared" si="56"/>
        <v>0.81497422852478385</v>
      </c>
      <c r="BL157">
        <f t="shared" si="56"/>
        <v>0.84744332129469591</v>
      </c>
      <c r="BM157">
        <f t="shared" si="56"/>
        <v>0.91238150683451913</v>
      </c>
      <c r="BN157">
        <f t="shared" si="56"/>
        <v>1.1396651562239013</v>
      </c>
      <c r="BO157">
        <f t="shared" si="56"/>
        <v>1.1526527933318658</v>
      </c>
      <c r="BP157">
        <f t="shared" si="56"/>
        <v>1.2695415273035482</v>
      </c>
      <c r="BQ157">
        <f t="shared" si="56"/>
        <v>1.4318869911531067</v>
      </c>
      <c r="BR157">
        <f t="shared" si="56"/>
        <v>1.5942324550026656</v>
      </c>
      <c r="BS157">
        <v>1.41240553549116</v>
      </c>
      <c r="BT157">
        <v>2.1686526729026299</v>
      </c>
      <c r="BU157" s="53">
        <f t="shared" si="48"/>
        <v>3.2469092769911723E-3</v>
      </c>
      <c r="BV157" s="117">
        <f t="shared" si="49"/>
        <v>-2.4644041412363</v>
      </c>
      <c r="CA157">
        <f t="shared" si="50"/>
        <v>9.4939322880610995</v>
      </c>
      <c r="CB157">
        <f t="shared" si="51"/>
        <v>0.42804287264934199</v>
      </c>
      <c r="CC157">
        <f t="shared" si="52"/>
        <v>0.68628945621305504</v>
      </c>
      <c r="CD157">
        <f t="shared" si="53"/>
        <v>1.224510110488062</v>
      </c>
      <c r="CE157">
        <f t="shared" si="54"/>
        <v>0.67860991589956998</v>
      </c>
      <c r="CF157">
        <f t="shared" si="55"/>
        <v>-2.82481107098232</v>
      </c>
      <c r="CH157" s="127">
        <v>61.905393390439599</v>
      </c>
      <c r="CI157" s="127">
        <v>2.79106292475391</v>
      </c>
      <c r="CJ157" s="127">
        <v>4.4749654281826103</v>
      </c>
      <c r="CK157" s="127">
        <v>7.9844449907926602</v>
      </c>
      <c r="CL157" s="127">
        <v>4.4248908173954797</v>
      </c>
      <c r="CM157" s="127">
        <v>18.4192424484357</v>
      </c>
      <c r="CO157" s="69"/>
    </row>
    <row r="158" spans="1:93" x14ac:dyDescent="0.25">
      <c r="A158" s="47">
        <v>152</v>
      </c>
      <c r="B158">
        <v>999999647</v>
      </c>
      <c r="C158">
        <v>0.78151466859091401</v>
      </c>
      <c r="D158" t="s">
        <v>88</v>
      </c>
      <c r="E158" t="s">
        <v>10</v>
      </c>
      <c r="F158" t="s">
        <v>98</v>
      </c>
      <c r="G158" t="s">
        <v>81</v>
      </c>
      <c r="J158">
        <v>6.3835285081531996</v>
      </c>
      <c r="K158">
        <v>0.267631332881196</v>
      </c>
      <c r="L158">
        <v>-1.05744641370185</v>
      </c>
      <c r="M158">
        <v>-1.6683934070391799</v>
      </c>
      <c r="N158">
        <v>0.57310869765230099</v>
      </c>
      <c r="O158">
        <v>-1.42902453993374</v>
      </c>
      <c r="P158">
        <v>-3.0694041780120398</v>
      </c>
      <c r="Q158">
        <v>-1.0772891680660299</v>
      </c>
      <c r="R158">
        <v>-1.1267862928778301</v>
      </c>
      <c r="S158">
        <v>-0.13103064713884499</v>
      </c>
      <c r="T158">
        <v>2.33510610808269</v>
      </c>
      <c r="U158">
        <v>1.15246701159278</v>
      </c>
      <c r="V158">
        <v>0.96530622233101604</v>
      </c>
      <c r="W158">
        <v>-2.11777323392382</v>
      </c>
      <c r="X158">
        <v>0.61019014428883001</v>
      </c>
      <c r="Y158">
        <v>-0.50727078870914499</v>
      </c>
      <c r="Z158">
        <v>-2.0268869403495499E-2</v>
      </c>
      <c r="AA158">
        <v>0.197673625323605</v>
      </c>
      <c r="AB158">
        <v>-0.28032411149978698</v>
      </c>
      <c r="AC158" s="70">
        <v>-0.118783982804642</v>
      </c>
      <c r="AD158">
        <v>0.48367176017901198</v>
      </c>
      <c r="AE158">
        <v>-0.45041556829780199</v>
      </c>
      <c r="AF158">
        <v>8.5527790923441399E-2</v>
      </c>
      <c r="AG158">
        <v>1.1469499728065899</v>
      </c>
      <c r="AH158">
        <f t="shared" si="46"/>
        <v>1.0783966410986097</v>
      </c>
      <c r="AI158">
        <f t="shared" si="46"/>
        <v>0.99929664297401732</v>
      </c>
      <c r="AJ158">
        <f t="shared" si="45"/>
        <v>0.81472998068330171</v>
      </c>
      <c r="AK158">
        <f t="shared" si="45"/>
        <v>0.78836331464177078</v>
      </c>
      <c r="AL158">
        <f t="shared" si="45"/>
        <v>0.73562998255870915</v>
      </c>
      <c r="AM158">
        <f t="shared" si="47"/>
        <v>0.68289665047564774</v>
      </c>
      <c r="AN158">
        <f t="shared" si="47"/>
        <v>0.6301633183925861</v>
      </c>
      <c r="AO158">
        <f t="shared" si="47"/>
        <v>0.55106332026799354</v>
      </c>
      <c r="AP158">
        <f t="shared" si="47"/>
        <v>0.52469665422646283</v>
      </c>
      <c r="AQ158">
        <f t="shared" si="47"/>
        <v>0.4719633221434012</v>
      </c>
      <c r="AR158">
        <f t="shared" si="47"/>
        <v>0.41922999006033956</v>
      </c>
      <c r="AS158">
        <f t="shared" si="47"/>
        <v>0.39286332401880886</v>
      </c>
      <c r="AT158">
        <f t="shared" si="47"/>
        <v>0.36649665797727793</v>
      </c>
      <c r="AU158">
        <f t="shared" si="57"/>
        <v>0.28739665985268559</v>
      </c>
      <c r="AV158">
        <f t="shared" si="57"/>
        <v>0.20829666172809325</v>
      </c>
      <c r="AW158">
        <f t="shared" si="57"/>
        <v>0.15556332964503161</v>
      </c>
      <c r="AX158">
        <f t="shared" si="57"/>
        <v>7.6463331520439271E-2</v>
      </c>
      <c r="AY158">
        <f t="shared" si="57"/>
        <v>2.3729999437377636E-2</v>
      </c>
      <c r="AZ158">
        <f t="shared" si="57"/>
        <v>-5.5369998687214927E-2</v>
      </c>
      <c r="BA158">
        <f t="shared" si="57"/>
        <v>-0.10810333077027634</v>
      </c>
      <c r="BB158">
        <f t="shared" si="57"/>
        <v>-0.1872033288948689</v>
      </c>
      <c r="BC158">
        <f t="shared" si="57"/>
        <v>-0.22675332795716496</v>
      </c>
      <c r="BD158">
        <f t="shared" si="57"/>
        <v>-0.23993666097793032</v>
      </c>
      <c r="BE158">
        <f t="shared" si="57"/>
        <v>-0.29266999306099217</v>
      </c>
      <c r="BF158">
        <f t="shared" si="57"/>
        <v>-0.31903665910252288</v>
      </c>
      <c r="BG158">
        <f t="shared" si="57"/>
        <v>-0.37176999118558429</v>
      </c>
      <c r="BH158">
        <f t="shared" si="57"/>
        <v>-0.50360332139323827</v>
      </c>
      <c r="BI158">
        <f t="shared" si="57"/>
        <v>-0.52996998743476942</v>
      </c>
      <c r="BJ158">
        <f t="shared" si="57"/>
        <v>-0.63543665160089224</v>
      </c>
      <c r="BK158">
        <f t="shared" si="56"/>
        <v>-0.66180331764242339</v>
      </c>
      <c r="BL158">
        <f t="shared" si="56"/>
        <v>-0.6881699836839541</v>
      </c>
      <c r="BM158">
        <f t="shared" si="56"/>
        <v>-0.74090331576701551</v>
      </c>
      <c r="BN158">
        <f t="shared" si="56"/>
        <v>-0.92546997805773135</v>
      </c>
      <c r="BO158">
        <f t="shared" si="56"/>
        <v>-0.93601664447434363</v>
      </c>
      <c r="BP158">
        <f t="shared" si="56"/>
        <v>-1.0309366422238546</v>
      </c>
      <c r="BQ158">
        <f t="shared" si="56"/>
        <v>-1.1627699724315086</v>
      </c>
      <c r="BR158">
        <f t="shared" si="56"/>
        <v>-1.2946033026391626</v>
      </c>
      <c r="BS158">
        <v>-1.1469499728065899</v>
      </c>
      <c r="BT158">
        <v>4.8452386168653101</v>
      </c>
      <c r="BU158" s="53">
        <f t="shared" si="48"/>
        <v>-2.6366666041530802E-3</v>
      </c>
      <c r="BV158" s="117">
        <f t="shared" si="49"/>
        <v>2.0012299525521877</v>
      </c>
      <c r="CA158">
        <f t="shared" si="50"/>
        <v>9.452932686165239</v>
      </c>
      <c r="CB158">
        <f t="shared" si="51"/>
        <v>3.4618924009605201</v>
      </c>
      <c r="CC158">
        <f t="shared" si="52"/>
        <v>3.2702402455166002</v>
      </c>
      <c r="CD158">
        <f t="shared" si="53"/>
        <v>1.117460932997975</v>
      </c>
      <c r="CE158">
        <f t="shared" si="54"/>
        <v>0.93408732847681397</v>
      </c>
      <c r="CF158">
        <f t="shared" si="55"/>
        <v>2.2938999456131799</v>
      </c>
      <c r="CH158" s="127">
        <v>46.043332856102602</v>
      </c>
      <c r="CI158" s="127">
        <v>16.862181232150501</v>
      </c>
      <c r="CJ158" s="127">
        <v>15.9286821500499</v>
      </c>
      <c r="CK158" s="127">
        <v>5.4429273327015499</v>
      </c>
      <c r="CL158" s="127">
        <v>4.5497514062138897</v>
      </c>
      <c r="CM158" s="127">
        <v>11.173125022781599</v>
      </c>
      <c r="CO158" s="69"/>
    </row>
    <row r="159" spans="1:93" x14ac:dyDescent="0.25">
      <c r="A159" s="47">
        <v>153</v>
      </c>
      <c r="B159">
        <v>999999648</v>
      </c>
      <c r="C159">
        <v>0.70194105307133103</v>
      </c>
      <c r="D159" t="s">
        <v>88</v>
      </c>
      <c r="E159" t="s">
        <v>10</v>
      </c>
      <c r="F159" t="s">
        <v>98</v>
      </c>
      <c r="G159" t="s">
        <v>81</v>
      </c>
      <c r="J159">
        <v>4.0592802997180097</v>
      </c>
      <c r="K159">
        <v>-1.4129044797982</v>
      </c>
      <c r="L159">
        <v>0.82922992974689902</v>
      </c>
      <c r="M159">
        <v>-1.83722016279391</v>
      </c>
      <c r="N159">
        <v>3.0791958022074901</v>
      </c>
      <c r="O159">
        <v>-1.7434124685911301</v>
      </c>
      <c r="P159">
        <v>-2.97416892048903</v>
      </c>
      <c r="Q159">
        <v>-0.57619643354711703</v>
      </c>
      <c r="R159">
        <v>0.31608102974858099</v>
      </c>
      <c r="S159">
        <v>0.42544067227542998</v>
      </c>
      <c r="T159">
        <v>-0.165325268476891</v>
      </c>
      <c r="U159">
        <v>6.9117206945732798E-2</v>
      </c>
      <c r="V159">
        <v>-0.438186920768602</v>
      </c>
      <c r="W159">
        <v>0.36906971382286702</v>
      </c>
      <c r="X159">
        <v>-0.21063757210999101</v>
      </c>
      <c r="Y159">
        <v>-0.70142727192364696</v>
      </c>
      <c r="Z159">
        <v>0.88306554143584404</v>
      </c>
      <c r="AA159">
        <v>-0.60313872175585104</v>
      </c>
      <c r="AB159">
        <v>0.63213802435364297</v>
      </c>
      <c r="AC159" s="70">
        <v>1.07365657600485E-2</v>
      </c>
      <c r="AD159">
        <v>0.60067132382327904</v>
      </c>
      <c r="AE159">
        <v>-0.35685967461788998</v>
      </c>
      <c r="AF159">
        <v>-0.254548214965446</v>
      </c>
      <c r="AG159">
        <v>1.94516394808223</v>
      </c>
      <c r="AH159">
        <f t="shared" si="46"/>
        <v>1.8289012753232921</v>
      </c>
      <c r="AI159">
        <f t="shared" si="46"/>
        <v>1.6947520375245175</v>
      </c>
      <c r="AJ159">
        <f t="shared" si="45"/>
        <v>1.3817371493273769</v>
      </c>
      <c r="AK159">
        <f t="shared" si="45"/>
        <v>1.3370207367277858</v>
      </c>
      <c r="AL159">
        <f t="shared" si="45"/>
        <v>1.2475879115286026</v>
      </c>
      <c r="AM159">
        <f t="shared" si="47"/>
        <v>1.1581550863294194</v>
      </c>
      <c r="AN159">
        <f t="shared" si="47"/>
        <v>1.0687222611302367</v>
      </c>
      <c r="AO159">
        <f t="shared" si="47"/>
        <v>0.93457302333146197</v>
      </c>
      <c r="AP159">
        <f t="shared" si="47"/>
        <v>0.88985661073187039</v>
      </c>
      <c r="AQ159">
        <f t="shared" si="47"/>
        <v>0.80042378553268767</v>
      </c>
      <c r="AR159">
        <f t="shared" si="47"/>
        <v>0.71099096033350451</v>
      </c>
      <c r="AS159">
        <f t="shared" si="47"/>
        <v>0.66627454773391293</v>
      </c>
      <c r="AT159">
        <f t="shared" si="47"/>
        <v>0.62155813513432179</v>
      </c>
      <c r="AU159">
        <f t="shared" si="57"/>
        <v>0.48740889733554704</v>
      </c>
      <c r="AV159">
        <f t="shared" si="57"/>
        <v>0.35325965953677274</v>
      </c>
      <c r="AW159">
        <f t="shared" si="57"/>
        <v>0.26382683433758958</v>
      </c>
      <c r="AX159">
        <f t="shared" si="57"/>
        <v>0.12967759653881528</v>
      </c>
      <c r="AY159">
        <f t="shared" si="57"/>
        <v>4.0244771339632113E-2</v>
      </c>
      <c r="AZ159">
        <f t="shared" si="57"/>
        <v>-9.3904466459142188E-2</v>
      </c>
      <c r="BA159">
        <f t="shared" si="57"/>
        <v>-0.18333729165832535</v>
      </c>
      <c r="BB159">
        <f t="shared" si="57"/>
        <v>-0.31748652945709965</v>
      </c>
      <c r="BC159">
        <f t="shared" si="57"/>
        <v>-0.38456114835648725</v>
      </c>
      <c r="BD159">
        <f t="shared" si="57"/>
        <v>-0.40691935465628282</v>
      </c>
      <c r="BE159">
        <f t="shared" si="57"/>
        <v>-0.49635217985546598</v>
      </c>
      <c r="BF159">
        <f t="shared" si="57"/>
        <v>-0.54106859245505756</v>
      </c>
      <c r="BG159">
        <f t="shared" si="57"/>
        <v>-0.63050141765424073</v>
      </c>
      <c r="BH159">
        <f t="shared" si="57"/>
        <v>-0.85408348065219819</v>
      </c>
      <c r="BI159">
        <f t="shared" si="57"/>
        <v>-0.89879989325178933</v>
      </c>
      <c r="BJ159">
        <f t="shared" si="57"/>
        <v>-1.0776655436501557</v>
      </c>
      <c r="BK159">
        <f t="shared" si="56"/>
        <v>-1.1223819562497468</v>
      </c>
      <c r="BL159">
        <f t="shared" si="56"/>
        <v>-1.1670983688493379</v>
      </c>
      <c r="BM159">
        <f t="shared" si="56"/>
        <v>-1.2565311940485211</v>
      </c>
      <c r="BN159">
        <f t="shared" si="56"/>
        <v>-1.5695460822456617</v>
      </c>
      <c r="BO159">
        <f t="shared" si="56"/>
        <v>-1.5874326472854987</v>
      </c>
      <c r="BP159">
        <f t="shared" si="56"/>
        <v>-1.748411732644028</v>
      </c>
      <c r="BQ159">
        <f t="shared" si="56"/>
        <v>-1.9719937956419855</v>
      </c>
      <c r="BR159">
        <f t="shared" si="56"/>
        <v>-2.195575858639943</v>
      </c>
      <c r="BS159">
        <v>-1.94516394808223</v>
      </c>
      <c r="BT159">
        <v>2.4584578599462601</v>
      </c>
      <c r="BU159" s="53">
        <f t="shared" si="48"/>
        <v>-4.4716412599591499E-3</v>
      </c>
      <c r="BV159" s="117">
        <f t="shared" si="49"/>
        <v>3.3939757163089945</v>
      </c>
      <c r="CA159">
        <f t="shared" si="50"/>
        <v>7.0334492202070393</v>
      </c>
      <c r="CB159">
        <f t="shared" si="51"/>
        <v>1.0016371058225471</v>
      </c>
      <c r="CC159">
        <f t="shared" si="52"/>
        <v>0.80725663459146901</v>
      </c>
      <c r="CD159">
        <f t="shared" si="53"/>
        <v>1.5844928133594909</v>
      </c>
      <c r="CE159">
        <f t="shared" si="54"/>
        <v>0.95753099844116907</v>
      </c>
      <c r="CF159">
        <f t="shared" si="55"/>
        <v>3.8903278961644601</v>
      </c>
      <c r="CH159" s="127">
        <v>46.046414496729497</v>
      </c>
      <c r="CI159" s="127">
        <v>6.5574934724064002</v>
      </c>
      <c r="CJ159" s="127">
        <v>5.2849281252846696</v>
      </c>
      <c r="CK159" s="127">
        <v>10.373319059648001</v>
      </c>
      <c r="CL159" s="127">
        <v>6.2687406800374204</v>
      </c>
      <c r="CM159" s="127">
        <v>25.469104165893899</v>
      </c>
      <c r="CO159" s="69"/>
    </row>
    <row r="160" spans="1:93" x14ac:dyDescent="0.25">
      <c r="A160" s="47">
        <v>154</v>
      </c>
      <c r="B160">
        <v>999999650</v>
      </c>
      <c r="C160">
        <v>0.84720446037154096</v>
      </c>
      <c r="D160" t="s">
        <v>88</v>
      </c>
      <c r="E160" t="s">
        <v>10</v>
      </c>
      <c r="F160" t="s">
        <v>47</v>
      </c>
      <c r="G160" t="s">
        <v>81</v>
      </c>
      <c r="J160">
        <v>6.4936858503374397</v>
      </c>
      <c r="K160">
        <v>-0.90509496675154499</v>
      </c>
      <c r="L160">
        <v>-0.95945598870767701</v>
      </c>
      <c r="M160">
        <v>-2.285120402864</v>
      </c>
      <c r="N160">
        <v>2.8108919891568802</v>
      </c>
      <c r="O160">
        <v>-1.7162387775221799</v>
      </c>
      <c r="P160">
        <v>-3.4386677036488602</v>
      </c>
      <c r="Q160">
        <v>0.25057356896701699</v>
      </c>
      <c r="R160">
        <v>-0.37221169060235099</v>
      </c>
      <c r="S160">
        <v>-0.38208965075561202</v>
      </c>
      <c r="T160">
        <v>0.50372777239093602</v>
      </c>
      <c r="U160">
        <v>-0.33496220194649101</v>
      </c>
      <c r="V160">
        <v>-0.391235833338482</v>
      </c>
      <c r="W160">
        <v>0.72619803528497096</v>
      </c>
      <c r="X160">
        <v>0.96475584781300305</v>
      </c>
      <c r="Y160">
        <v>-0.39269772308246098</v>
      </c>
      <c r="Z160">
        <v>-0.17830050990736199</v>
      </c>
      <c r="AA160">
        <v>-0.39879330760509601</v>
      </c>
      <c r="AB160">
        <v>5.0356927819057004E-3</v>
      </c>
      <c r="AC160" s="70">
        <v>-0.126062019332148</v>
      </c>
      <c r="AD160">
        <v>0.251267176062622</v>
      </c>
      <c r="AE160">
        <v>0.38841228250367399</v>
      </c>
      <c r="AF160">
        <v>-0.51361743923415903</v>
      </c>
      <c r="AG160">
        <v>0.75013867387762201</v>
      </c>
      <c r="AH160">
        <f t="shared" si="46"/>
        <v>0.70530279911712046</v>
      </c>
      <c r="AI160">
        <f t="shared" si="46"/>
        <v>0.65356909747038794</v>
      </c>
      <c r="AJ160">
        <f t="shared" si="45"/>
        <v>0.53285712696134535</v>
      </c>
      <c r="AK160">
        <f t="shared" si="45"/>
        <v>0.51561255974576781</v>
      </c>
      <c r="AL160">
        <f t="shared" si="45"/>
        <v>0.48112342531461272</v>
      </c>
      <c r="AM160">
        <f t="shared" si="47"/>
        <v>0.44663429088345774</v>
      </c>
      <c r="AN160">
        <f t="shared" si="47"/>
        <v>0.41214515645230265</v>
      </c>
      <c r="AO160">
        <f t="shared" si="47"/>
        <v>0.36041145480557013</v>
      </c>
      <c r="AP160">
        <f t="shared" si="47"/>
        <v>0.34316688758999259</v>
      </c>
      <c r="AQ160">
        <f t="shared" si="47"/>
        <v>0.30867775315883761</v>
      </c>
      <c r="AR160">
        <f t="shared" si="47"/>
        <v>0.27418861872768252</v>
      </c>
      <c r="AS160">
        <f t="shared" si="47"/>
        <v>0.25694405151210509</v>
      </c>
      <c r="AT160">
        <f t="shared" si="47"/>
        <v>0.23969948429652743</v>
      </c>
      <c r="AU160">
        <f t="shared" si="57"/>
        <v>0.18796578264979491</v>
      </c>
      <c r="AV160">
        <f t="shared" si="57"/>
        <v>0.13623208100306239</v>
      </c>
      <c r="AW160">
        <f t="shared" si="57"/>
        <v>0.1017429465719073</v>
      </c>
      <c r="AX160">
        <f t="shared" si="57"/>
        <v>5.0009244925174778E-2</v>
      </c>
      <c r="AY160">
        <f t="shared" si="57"/>
        <v>1.552011049401969E-2</v>
      </c>
      <c r="AZ160">
        <f t="shared" si="57"/>
        <v>-3.6213591152712832E-2</v>
      </c>
      <c r="BA160">
        <f t="shared" si="57"/>
        <v>-7.0702725583867698E-2</v>
      </c>
      <c r="BB160">
        <f t="shared" si="57"/>
        <v>-0.12243642723060044</v>
      </c>
      <c r="BC160">
        <f t="shared" si="57"/>
        <v>-0.14830327805396659</v>
      </c>
      <c r="BD160">
        <f t="shared" si="57"/>
        <v>-0.15692556166175531</v>
      </c>
      <c r="BE160">
        <f t="shared" si="57"/>
        <v>-0.1914146960929104</v>
      </c>
      <c r="BF160">
        <f t="shared" si="57"/>
        <v>-0.20865926330848805</v>
      </c>
      <c r="BG160">
        <f t="shared" si="57"/>
        <v>-0.24314839773964292</v>
      </c>
      <c r="BH160">
        <f t="shared" si="57"/>
        <v>-0.32937123381753053</v>
      </c>
      <c r="BI160">
        <f t="shared" si="57"/>
        <v>-0.34661580103310818</v>
      </c>
      <c r="BJ160">
        <f t="shared" ref="BJ160:BR175" si="58">BJ$5*$BU160 + $BV160</f>
        <v>-0.41559406989541814</v>
      </c>
      <c r="BK160">
        <f t="shared" si="58"/>
        <v>-0.43283863711099557</v>
      </c>
      <c r="BL160">
        <f t="shared" si="58"/>
        <v>-0.45008320432657323</v>
      </c>
      <c r="BM160">
        <f t="shared" si="58"/>
        <v>-0.48457233875772832</v>
      </c>
      <c r="BN160">
        <f t="shared" si="58"/>
        <v>-0.60528430926677079</v>
      </c>
      <c r="BO160">
        <f t="shared" si="58"/>
        <v>-0.61218213615300177</v>
      </c>
      <c r="BP160">
        <f t="shared" si="58"/>
        <v>-0.67426257812908097</v>
      </c>
      <c r="BQ160">
        <f t="shared" si="58"/>
        <v>-0.76048541420696858</v>
      </c>
      <c r="BR160">
        <f t="shared" si="58"/>
        <v>-0.84670825028485619</v>
      </c>
      <c r="BS160">
        <v>-0.75013867387762201</v>
      </c>
      <c r="BT160">
        <v>3.1292687861052002</v>
      </c>
      <c r="BU160" s="53">
        <f t="shared" si="48"/>
        <v>-1.7244567215577518E-3</v>
      </c>
      <c r="BV160" s="117">
        <f t="shared" si="49"/>
        <v>1.3088626516623336</v>
      </c>
      <c r="CA160">
        <f t="shared" si="50"/>
        <v>9.9323535539862995</v>
      </c>
      <c r="CB160">
        <f t="shared" si="51"/>
        <v>0.8858174231465481</v>
      </c>
      <c r="CC160">
        <f t="shared" si="52"/>
        <v>1.1174338686234528</v>
      </c>
      <c r="CD160">
        <f t="shared" si="53"/>
        <v>1.3635491554180992</v>
      </c>
      <c r="CE160">
        <f t="shared" si="54"/>
        <v>0.90202972173783302</v>
      </c>
      <c r="CF160">
        <f t="shared" si="55"/>
        <v>1.500277347755244</v>
      </c>
      <c r="CH160" s="127">
        <v>63.257511573501397</v>
      </c>
      <c r="CI160" s="127">
        <v>5.6416241721694202</v>
      </c>
      <c r="CJ160" s="127">
        <v>7.1167508781139803</v>
      </c>
      <c r="CK160" s="127">
        <v>8.6842182984193705</v>
      </c>
      <c r="CL160" s="127">
        <v>5.7448776115679498</v>
      </c>
      <c r="CM160" s="127">
        <v>9.5550174662278504</v>
      </c>
      <c r="CO160" s="69"/>
    </row>
    <row r="161" spans="1:93" x14ac:dyDescent="0.25">
      <c r="A161" s="47">
        <v>155</v>
      </c>
      <c r="B161">
        <v>999999652</v>
      </c>
      <c r="C161">
        <v>0.74623644351171103</v>
      </c>
      <c r="D161" t="s">
        <v>88</v>
      </c>
      <c r="E161" t="s">
        <v>10</v>
      </c>
      <c r="F161" t="s">
        <v>47</v>
      </c>
      <c r="G161" t="s">
        <v>81</v>
      </c>
      <c r="J161">
        <v>4.7051424574003704</v>
      </c>
      <c r="K161">
        <v>0.23761490922161799</v>
      </c>
      <c r="L161">
        <v>-1.69551681653174</v>
      </c>
      <c r="M161">
        <v>-2.6309813196501302</v>
      </c>
      <c r="N161">
        <v>2.7357762729077502</v>
      </c>
      <c r="O161">
        <v>-1.1277790638398599</v>
      </c>
      <c r="P161">
        <v>-2.22425643950801</v>
      </c>
      <c r="Q161">
        <v>-1.16460483156437</v>
      </c>
      <c r="R161">
        <v>-0.59736382860359405</v>
      </c>
      <c r="S161">
        <v>0.84462299353507897</v>
      </c>
      <c r="T161">
        <v>0.91734566663290595</v>
      </c>
      <c r="U161">
        <v>1.70840041971892</v>
      </c>
      <c r="V161">
        <v>-0.31464341625346098</v>
      </c>
      <c r="W161">
        <v>-1.3937570034654501</v>
      </c>
      <c r="X161">
        <v>1.0212768939924599</v>
      </c>
      <c r="Y161">
        <v>-0.64359942271376103</v>
      </c>
      <c r="Z161">
        <v>-0.494722750539562</v>
      </c>
      <c r="AA161">
        <v>0.66843129156725301</v>
      </c>
      <c r="AB161">
        <v>-0.55138601230635798</v>
      </c>
      <c r="AC161" s="70">
        <v>-3.74730205795029E-2</v>
      </c>
      <c r="AD161">
        <v>-4.5242603713689503E-2</v>
      </c>
      <c r="AE161">
        <v>0.51596831404180299</v>
      </c>
      <c r="AF161">
        <v>-0.43325268974861503</v>
      </c>
      <c r="AG161">
        <v>0.84255088060333305</v>
      </c>
      <c r="AH161">
        <f t="shared" si="46"/>
        <v>0.79219151762474305</v>
      </c>
      <c r="AI161">
        <f t="shared" si="46"/>
        <v>0.73408456034175451</v>
      </c>
      <c r="AJ161">
        <f t="shared" si="45"/>
        <v>0.59850166001478144</v>
      </c>
      <c r="AK161">
        <f t="shared" si="45"/>
        <v>0.57913267425378523</v>
      </c>
      <c r="AL161">
        <f t="shared" si="45"/>
        <v>0.54039470273179291</v>
      </c>
      <c r="AM161">
        <f t="shared" si="47"/>
        <v>0.50165673120980059</v>
      </c>
      <c r="AN161">
        <f t="shared" si="47"/>
        <v>0.46291875968780838</v>
      </c>
      <c r="AO161">
        <f t="shared" si="47"/>
        <v>0.40481180240481973</v>
      </c>
      <c r="AP161">
        <f t="shared" si="47"/>
        <v>0.38544281664382374</v>
      </c>
      <c r="AQ161">
        <f t="shared" si="47"/>
        <v>0.34670484512183131</v>
      </c>
      <c r="AR161">
        <f t="shared" si="47"/>
        <v>0.3079668735998391</v>
      </c>
      <c r="AS161">
        <f t="shared" si="47"/>
        <v>0.28859788783884288</v>
      </c>
      <c r="AT161">
        <f t="shared" si="47"/>
        <v>0.26922890207784667</v>
      </c>
      <c r="AU161">
        <f t="shared" ref="AU161:BJ176" si="59">AU$5*$BU161 + $BV161</f>
        <v>0.21112194479485824</v>
      </c>
      <c r="AV161">
        <f t="shared" si="59"/>
        <v>0.15301498751186959</v>
      </c>
      <c r="AW161">
        <f t="shared" si="59"/>
        <v>0.11427701598987738</v>
      </c>
      <c r="AX161">
        <f t="shared" si="59"/>
        <v>5.6170058706888959E-2</v>
      </c>
      <c r="AY161">
        <f t="shared" si="59"/>
        <v>1.7432087184896528E-2</v>
      </c>
      <c r="AZ161">
        <f t="shared" si="59"/>
        <v>-4.0674870098091898E-2</v>
      </c>
      <c r="BA161">
        <f t="shared" si="59"/>
        <v>-7.9412841620084329E-2</v>
      </c>
      <c r="BB161">
        <f t="shared" si="59"/>
        <v>-0.13751979890307275</v>
      </c>
      <c r="BC161">
        <f t="shared" si="59"/>
        <v>-0.16657327754456697</v>
      </c>
      <c r="BD161">
        <f t="shared" si="59"/>
        <v>-0.17625777042506496</v>
      </c>
      <c r="BE161">
        <f t="shared" si="59"/>
        <v>-0.21499574194705739</v>
      </c>
      <c r="BF161">
        <f t="shared" si="59"/>
        <v>-0.23436472770805361</v>
      </c>
      <c r="BG161">
        <f t="shared" si="59"/>
        <v>-0.27310269923004582</v>
      </c>
      <c r="BH161">
        <f t="shared" si="59"/>
        <v>-0.36994762803502668</v>
      </c>
      <c r="BI161">
        <f t="shared" si="59"/>
        <v>-0.38931661379602289</v>
      </c>
      <c r="BJ161">
        <f t="shared" si="59"/>
        <v>-0.46679255684000753</v>
      </c>
      <c r="BK161">
        <f t="shared" si="58"/>
        <v>-0.48616154260100375</v>
      </c>
      <c r="BL161">
        <f t="shared" si="58"/>
        <v>-0.50553052836199974</v>
      </c>
      <c r="BM161">
        <f t="shared" si="58"/>
        <v>-0.54426849988399195</v>
      </c>
      <c r="BN161">
        <f t="shared" si="58"/>
        <v>-0.67985140021096524</v>
      </c>
      <c r="BO161">
        <f t="shared" si="58"/>
        <v>-0.68759899451536355</v>
      </c>
      <c r="BP161">
        <f t="shared" si="58"/>
        <v>-0.7573273432549501</v>
      </c>
      <c r="BQ161">
        <f t="shared" si="58"/>
        <v>-0.85417227205993052</v>
      </c>
      <c r="BR161">
        <f t="shared" si="58"/>
        <v>-0.95101720086491137</v>
      </c>
      <c r="BS161">
        <v>-0.84255088060333305</v>
      </c>
      <c r="BT161">
        <v>2.0044394160705199</v>
      </c>
      <c r="BU161" s="53">
        <f t="shared" si="48"/>
        <v>-1.9368985760996162E-3</v>
      </c>
      <c r="BV161" s="117">
        <f t="shared" si="49"/>
        <v>1.4701060192596087</v>
      </c>
      <c r="CA161">
        <f t="shared" si="50"/>
        <v>7.336123777050501</v>
      </c>
      <c r="CB161">
        <f t="shared" si="51"/>
        <v>2.0819504981972758</v>
      </c>
      <c r="CC161">
        <f t="shared" si="52"/>
        <v>3.1021574231843703</v>
      </c>
      <c r="CD161">
        <f t="shared" si="53"/>
        <v>1.6648763167062208</v>
      </c>
      <c r="CE161">
        <f t="shared" si="54"/>
        <v>0.94922100379041807</v>
      </c>
      <c r="CF161">
        <f t="shared" si="55"/>
        <v>1.6851017612066661</v>
      </c>
      <c r="CH161" s="127">
        <v>43.616956322415</v>
      </c>
      <c r="CI161" s="127">
        <v>12.3782458836607</v>
      </c>
      <c r="CJ161" s="127">
        <v>18.443890662745599</v>
      </c>
      <c r="CK161" s="127">
        <v>9.8985294952580603</v>
      </c>
      <c r="CL161" s="127">
        <v>5.64359767104302</v>
      </c>
      <c r="CM161" s="127">
        <v>10.0187799648776</v>
      </c>
      <c r="CO161" s="69"/>
    </row>
    <row r="162" spans="1:93" x14ac:dyDescent="0.25">
      <c r="A162" s="47">
        <v>156</v>
      </c>
      <c r="B162">
        <v>999999653</v>
      </c>
      <c r="C162">
        <v>0.600203321648063</v>
      </c>
      <c r="D162" t="s">
        <v>88</v>
      </c>
      <c r="E162" t="s">
        <v>10</v>
      </c>
      <c r="F162" t="s">
        <v>47</v>
      </c>
      <c r="G162" t="s">
        <v>81</v>
      </c>
      <c r="J162">
        <v>3.7387592164298402</v>
      </c>
      <c r="K162">
        <v>0.68512956461278196</v>
      </c>
      <c r="L162">
        <v>1.3210531053814001</v>
      </c>
      <c r="M162">
        <v>-2.7802231548865501</v>
      </c>
      <c r="N162">
        <v>2.4941019803356399</v>
      </c>
      <c r="O162">
        <v>-2.43946278048855</v>
      </c>
      <c r="P162">
        <v>-3.0193579313845502</v>
      </c>
      <c r="Q162">
        <v>-6.1697905020571701E-2</v>
      </c>
      <c r="R162">
        <v>-0.70605557867881896</v>
      </c>
      <c r="S162">
        <v>-0.52133921903467195</v>
      </c>
      <c r="T162">
        <v>1.28909270273407</v>
      </c>
      <c r="U162">
        <v>0.31223380732797501</v>
      </c>
      <c r="V162">
        <v>0.95520864060763599</v>
      </c>
      <c r="W162">
        <v>-1.2674424479355699</v>
      </c>
      <c r="X162">
        <v>0.58269767095454295</v>
      </c>
      <c r="Y162">
        <v>-0.48453578410469</v>
      </c>
      <c r="Z162">
        <v>0.62769913043171899</v>
      </c>
      <c r="AA162">
        <v>-0.29150789264722399</v>
      </c>
      <c r="AB162">
        <v>-0.43435312463433201</v>
      </c>
      <c r="AC162" s="70">
        <v>-0.151013764385132</v>
      </c>
      <c r="AD162">
        <v>8.5784067944356293E-2</v>
      </c>
      <c r="AE162">
        <v>-0.26176511872789798</v>
      </c>
      <c r="AF162">
        <v>0.32699481516867301</v>
      </c>
      <c r="AG162">
        <v>1.07270037648287</v>
      </c>
      <c r="AH162">
        <f t="shared" si="46"/>
        <v>1.0085849516815952</v>
      </c>
      <c r="AI162">
        <f t="shared" si="46"/>
        <v>0.9346056153724317</v>
      </c>
      <c r="AJ162">
        <f t="shared" si="45"/>
        <v>0.7619871639843836</v>
      </c>
      <c r="AK162">
        <f t="shared" si="45"/>
        <v>0.73732738521466246</v>
      </c>
      <c r="AL162">
        <f t="shared" si="45"/>
        <v>0.68800782767522017</v>
      </c>
      <c r="AM162">
        <f t="shared" si="47"/>
        <v>0.63868827013577789</v>
      </c>
      <c r="AN162">
        <f t="shared" si="47"/>
        <v>0.58936871259633561</v>
      </c>
      <c r="AO162">
        <f t="shared" si="47"/>
        <v>0.51538937628717219</v>
      </c>
      <c r="AP162">
        <f t="shared" si="47"/>
        <v>0.49072959751745104</v>
      </c>
      <c r="AQ162">
        <f t="shared" si="47"/>
        <v>0.44141003997800876</v>
      </c>
      <c r="AR162">
        <f t="shared" si="47"/>
        <v>0.39209048243856648</v>
      </c>
      <c r="AS162">
        <f t="shared" si="47"/>
        <v>0.36743070366884534</v>
      </c>
      <c r="AT162">
        <f t="shared" si="47"/>
        <v>0.3427709248991242</v>
      </c>
      <c r="AU162">
        <f t="shared" si="59"/>
        <v>0.26879158858996055</v>
      </c>
      <c r="AV162">
        <f t="shared" si="59"/>
        <v>0.19481225228079713</v>
      </c>
      <c r="AW162">
        <f t="shared" si="59"/>
        <v>0.14549269474135484</v>
      </c>
      <c r="AX162">
        <f t="shared" si="59"/>
        <v>7.1513358432191421E-2</v>
      </c>
      <c r="AY162">
        <f t="shared" si="59"/>
        <v>2.2193800892749138E-2</v>
      </c>
      <c r="AZ162">
        <f t="shared" si="59"/>
        <v>-5.1785535416414286E-2</v>
      </c>
      <c r="BA162">
        <f t="shared" si="59"/>
        <v>-0.10110509295585657</v>
      </c>
      <c r="BB162">
        <f t="shared" si="59"/>
        <v>-0.17508442926501999</v>
      </c>
      <c r="BC162">
        <f t="shared" si="59"/>
        <v>-0.21207409741960159</v>
      </c>
      <c r="BD162">
        <f t="shared" si="59"/>
        <v>-0.22440398680446227</v>
      </c>
      <c r="BE162">
        <f t="shared" si="59"/>
        <v>-0.27372354434390456</v>
      </c>
      <c r="BF162">
        <f t="shared" si="59"/>
        <v>-0.29838332311362592</v>
      </c>
      <c r="BG162">
        <f t="shared" si="59"/>
        <v>-0.3477028806530682</v>
      </c>
      <c r="BH162">
        <f t="shared" si="59"/>
        <v>-0.47100177450167369</v>
      </c>
      <c r="BI162">
        <f t="shared" si="59"/>
        <v>-0.49566155327139505</v>
      </c>
      <c r="BJ162">
        <f t="shared" si="59"/>
        <v>-0.59430066835027962</v>
      </c>
      <c r="BK162">
        <f t="shared" si="58"/>
        <v>-0.61896044712000053</v>
      </c>
      <c r="BL162">
        <f t="shared" si="58"/>
        <v>-0.6436202258897219</v>
      </c>
      <c r="BM162">
        <f t="shared" si="58"/>
        <v>-0.69293978342916418</v>
      </c>
      <c r="BN162">
        <f t="shared" si="58"/>
        <v>-0.86555823481721239</v>
      </c>
      <c r="BO162">
        <f t="shared" si="58"/>
        <v>-0.87542214632510085</v>
      </c>
      <c r="BP162">
        <f t="shared" si="58"/>
        <v>-0.96419734989609696</v>
      </c>
      <c r="BQ162">
        <f t="shared" si="58"/>
        <v>-1.0874962437447024</v>
      </c>
      <c r="BR162">
        <f t="shared" si="58"/>
        <v>-1.2107951375933084</v>
      </c>
      <c r="BS162">
        <v>-1.07270037648287</v>
      </c>
      <c r="BT162">
        <v>-0.26663223924375301</v>
      </c>
      <c r="BU162" s="53">
        <f t="shared" si="48"/>
        <v>-2.465977876972115E-3</v>
      </c>
      <c r="BV162" s="117">
        <f t="shared" si="49"/>
        <v>1.8716772086218354</v>
      </c>
      <c r="CA162">
        <f t="shared" si="50"/>
        <v>6.7581171478143904</v>
      </c>
      <c r="CB162">
        <f t="shared" si="51"/>
        <v>1.9951482814128889</v>
      </c>
      <c r="CC162">
        <f t="shared" si="52"/>
        <v>2.222651088543206</v>
      </c>
      <c r="CD162">
        <f t="shared" si="53"/>
        <v>1.112234914536409</v>
      </c>
      <c r="CE162">
        <f t="shared" si="54"/>
        <v>0.588759933896571</v>
      </c>
      <c r="CF162">
        <f t="shared" si="55"/>
        <v>2.14540075296574</v>
      </c>
      <c r="CH162" s="127">
        <v>45.594216971550203</v>
      </c>
      <c r="CI162" s="127">
        <v>13.4604390015012</v>
      </c>
      <c r="CJ162" s="127">
        <v>14.9953062023888</v>
      </c>
      <c r="CK162" s="127">
        <v>7.5037882456812701</v>
      </c>
      <c r="CL162" s="127">
        <v>3.9721193911113701</v>
      </c>
      <c r="CM162" s="127">
        <v>14.4741301877672</v>
      </c>
      <c r="CO162" s="69"/>
    </row>
    <row r="163" spans="1:93" x14ac:dyDescent="0.25">
      <c r="A163" s="47">
        <v>157</v>
      </c>
      <c r="B163">
        <v>999999656</v>
      </c>
      <c r="C163">
        <v>0.77717972952522596</v>
      </c>
      <c r="D163" t="s">
        <v>88</v>
      </c>
      <c r="E163" t="s">
        <v>10</v>
      </c>
      <c r="F163" t="s">
        <v>98</v>
      </c>
      <c r="G163" t="s">
        <v>81</v>
      </c>
      <c r="J163">
        <v>4.98124365062057</v>
      </c>
      <c r="K163">
        <v>-2.7099094037937999</v>
      </c>
      <c r="L163">
        <v>0.71866692765913698</v>
      </c>
      <c r="M163">
        <v>1.4852401939636899</v>
      </c>
      <c r="N163">
        <v>0.84487744054452096</v>
      </c>
      <c r="O163">
        <v>-1.0440219806636299</v>
      </c>
      <c r="P163">
        <v>-4.2760968283305196</v>
      </c>
      <c r="Q163">
        <v>-1.11603918896427</v>
      </c>
      <c r="R163">
        <v>-0.33331497532955701</v>
      </c>
      <c r="S163">
        <v>0.35958117191621602</v>
      </c>
      <c r="T163">
        <v>1.0897729923776101</v>
      </c>
      <c r="U163">
        <v>1.2591156501274701</v>
      </c>
      <c r="V163">
        <v>1.35592227961315</v>
      </c>
      <c r="W163">
        <v>-2.6150379297406099</v>
      </c>
      <c r="X163">
        <v>0.32070164925725198</v>
      </c>
      <c r="Y163">
        <v>0.18098427719954799</v>
      </c>
      <c r="Z163">
        <v>0.33898588758678699</v>
      </c>
      <c r="AA163">
        <v>-0.74261555933280099</v>
      </c>
      <c r="AB163">
        <v>-9.8056254710767399E-2</v>
      </c>
      <c r="AC163" s="70">
        <v>-4.5640887340494297E-2</v>
      </c>
      <c r="AD163">
        <v>0.30481801715439</v>
      </c>
      <c r="AE163">
        <v>8.1816238528668993E-3</v>
      </c>
      <c r="AF163">
        <v>-0.26735875366676598</v>
      </c>
      <c r="AG163">
        <v>0.85117515363538299</v>
      </c>
      <c r="AH163">
        <f t="shared" si="46"/>
        <v>0.8003003168663716</v>
      </c>
      <c r="AI163">
        <f t="shared" si="46"/>
        <v>0.74159858213289687</v>
      </c>
      <c r="AJ163">
        <f t="shared" si="45"/>
        <v>0.60462786775478927</v>
      </c>
      <c r="AK163">
        <f t="shared" si="45"/>
        <v>0.58506062284363103</v>
      </c>
      <c r="AL163">
        <f t="shared" si="45"/>
        <v>0.54592613302131454</v>
      </c>
      <c r="AM163">
        <f t="shared" si="47"/>
        <v>0.50679164319899817</v>
      </c>
      <c r="AN163">
        <f t="shared" si="47"/>
        <v>0.46765715337668157</v>
      </c>
      <c r="AO163">
        <f t="shared" si="47"/>
        <v>0.40895541864320695</v>
      </c>
      <c r="AP163">
        <f t="shared" si="47"/>
        <v>0.38938817373204881</v>
      </c>
      <c r="AQ163">
        <f t="shared" si="47"/>
        <v>0.35025368390973233</v>
      </c>
      <c r="AR163">
        <f t="shared" si="47"/>
        <v>0.31111919408741584</v>
      </c>
      <c r="AS163">
        <f t="shared" ref="AM163:AT191" si="60">AS$5*$BU163 + $BV163</f>
        <v>0.29155194917625771</v>
      </c>
      <c r="AT163">
        <f t="shared" si="60"/>
        <v>0.27198470426509935</v>
      </c>
      <c r="AU163">
        <f t="shared" si="59"/>
        <v>0.21328296953162473</v>
      </c>
      <c r="AV163">
        <f t="shared" si="59"/>
        <v>0.15458123479815011</v>
      </c>
      <c r="AW163">
        <f t="shared" si="59"/>
        <v>0.11544674497583363</v>
      </c>
      <c r="AX163">
        <f t="shared" si="59"/>
        <v>5.6745010242358784E-2</v>
      </c>
      <c r="AY163">
        <f t="shared" si="59"/>
        <v>1.7610520420042297E-2</v>
      </c>
      <c r="AZ163">
        <f t="shared" si="59"/>
        <v>-4.1091214313432323E-2</v>
      </c>
      <c r="BA163">
        <f t="shared" si="59"/>
        <v>-8.022570413574881E-2</v>
      </c>
      <c r="BB163">
        <f t="shared" si="59"/>
        <v>-0.13892743886922343</v>
      </c>
      <c r="BC163">
        <f t="shared" si="59"/>
        <v>-0.16827830623596074</v>
      </c>
      <c r="BD163">
        <f t="shared" si="59"/>
        <v>-0.17806192869153992</v>
      </c>
      <c r="BE163">
        <f t="shared" si="59"/>
        <v>-0.2171964185138564</v>
      </c>
      <c r="BF163">
        <f t="shared" si="59"/>
        <v>-0.23676366342501454</v>
      </c>
      <c r="BG163">
        <f t="shared" si="59"/>
        <v>-0.27589815324733102</v>
      </c>
      <c r="BH163">
        <f t="shared" si="59"/>
        <v>-0.37373437780312213</v>
      </c>
      <c r="BI163">
        <f t="shared" si="59"/>
        <v>-0.39330162271428049</v>
      </c>
      <c r="BJ163">
        <f t="shared" si="59"/>
        <v>-0.47157060235891324</v>
      </c>
      <c r="BK163">
        <f t="shared" si="58"/>
        <v>-0.49113784727007159</v>
      </c>
      <c r="BL163">
        <f t="shared" si="58"/>
        <v>-0.51070509218122973</v>
      </c>
      <c r="BM163">
        <f t="shared" si="58"/>
        <v>-0.54983958200354643</v>
      </c>
      <c r="BN163">
        <f t="shared" si="58"/>
        <v>-0.68681029638165403</v>
      </c>
      <c r="BO163">
        <f t="shared" si="58"/>
        <v>-0.69463719434611693</v>
      </c>
      <c r="BP163">
        <f t="shared" si="58"/>
        <v>-0.76507927602628656</v>
      </c>
      <c r="BQ163">
        <f t="shared" si="58"/>
        <v>-0.86291550058207789</v>
      </c>
      <c r="BR163">
        <f t="shared" si="58"/>
        <v>-0.96075172513786922</v>
      </c>
      <c r="BS163">
        <v>-0.85117515363538299</v>
      </c>
      <c r="BT163">
        <v>0.70990588084640505</v>
      </c>
      <c r="BU163" s="53">
        <f t="shared" si="48"/>
        <v>-1.9567244911158229E-3</v>
      </c>
      <c r="BV163" s="117">
        <f t="shared" si="49"/>
        <v>1.4851538887569096</v>
      </c>
      <c r="CA163">
        <f t="shared" si="50"/>
        <v>9.2573404789510896</v>
      </c>
      <c r="CB163">
        <f t="shared" si="51"/>
        <v>2.2058121813418801</v>
      </c>
      <c r="CC163">
        <f t="shared" si="52"/>
        <v>3.9709602093537599</v>
      </c>
      <c r="CD163">
        <f t="shared" si="53"/>
        <v>1.081601446919588</v>
      </c>
      <c r="CE163">
        <f t="shared" si="54"/>
        <v>0.57217677082115603</v>
      </c>
      <c r="CF163">
        <f t="shared" si="55"/>
        <v>1.702350307270766</v>
      </c>
      <c r="CH163" s="127">
        <v>49.266745884290799</v>
      </c>
      <c r="CI163" s="127">
        <v>11.739137007409401</v>
      </c>
      <c r="CJ163" s="127">
        <v>21.13309843099</v>
      </c>
      <c r="CK163" s="127">
        <v>5.7561870771232897</v>
      </c>
      <c r="CL163" s="127">
        <v>3.0450740828897298</v>
      </c>
      <c r="CM163" s="127">
        <v>9.0597575172968092</v>
      </c>
      <c r="CO163" s="69"/>
    </row>
    <row r="164" spans="1:93" x14ac:dyDescent="0.25">
      <c r="A164" s="47">
        <v>158</v>
      </c>
      <c r="B164">
        <v>999999660</v>
      </c>
      <c r="C164">
        <v>0.77631579474571299</v>
      </c>
      <c r="D164" t="s">
        <v>88</v>
      </c>
      <c r="E164" t="s">
        <v>10</v>
      </c>
      <c r="F164" t="s">
        <v>47</v>
      </c>
      <c r="G164" t="s">
        <v>81</v>
      </c>
      <c r="J164">
        <v>6.3765877635373904</v>
      </c>
      <c r="K164">
        <v>0.37320593308359201</v>
      </c>
      <c r="L164">
        <v>-2.2330844812143398</v>
      </c>
      <c r="M164">
        <v>-3.36935330336817</v>
      </c>
      <c r="N164">
        <v>3.3682995727990899</v>
      </c>
      <c r="O164">
        <v>-2.3874829652382399</v>
      </c>
      <c r="P164">
        <v>-2.1281725195994299</v>
      </c>
      <c r="Q164">
        <v>0.469188143856688</v>
      </c>
      <c r="R164">
        <v>-0.72076613049577798</v>
      </c>
      <c r="S164">
        <v>-7.4247860117775998E-3</v>
      </c>
      <c r="T164">
        <v>0.25900277265087701</v>
      </c>
      <c r="U164">
        <v>0.60891664020639302</v>
      </c>
      <c r="V164">
        <v>-0.11930946757871499</v>
      </c>
      <c r="W164">
        <v>-0.489607172627672</v>
      </c>
      <c r="X164">
        <v>0.26065335632401698</v>
      </c>
      <c r="Y164">
        <v>-0.80129306392623001</v>
      </c>
      <c r="Z164">
        <v>0.211797265623556</v>
      </c>
      <c r="AA164">
        <v>0.36340993867004101</v>
      </c>
      <c r="AB164">
        <v>-3.4567496691387298E-2</v>
      </c>
      <c r="AC164" s="70">
        <v>-0.55225056290582397</v>
      </c>
      <c r="AD164">
        <v>-0.16321823379268799</v>
      </c>
      <c r="AE164">
        <v>-0.60474434516770703</v>
      </c>
      <c r="AF164">
        <v>1.32021314186623</v>
      </c>
      <c r="AG164">
        <v>-0.409137121854589</v>
      </c>
      <c r="AH164">
        <f t="shared" si="46"/>
        <v>-0.38468294905408484</v>
      </c>
      <c r="AI164">
        <f t="shared" si="46"/>
        <v>-0.35646659582273388</v>
      </c>
      <c r="AJ164">
        <f t="shared" si="45"/>
        <v>-0.29062843828291496</v>
      </c>
      <c r="AK164">
        <f t="shared" si="45"/>
        <v>-0.28122298720579797</v>
      </c>
      <c r="AL164">
        <f t="shared" si="45"/>
        <v>-0.26241208505156399</v>
      </c>
      <c r="AM164">
        <f t="shared" si="60"/>
        <v>-0.24360118289733002</v>
      </c>
      <c r="AN164">
        <f t="shared" si="60"/>
        <v>-0.22479028074309604</v>
      </c>
      <c r="AO164">
        <f t="shared" si="60"/>
        <v>-0.19657392751174507</v>
      </c>
      <c r="AP164">
        <f t="shared" si="60"/>
        <v>-0.18716847643462808</v>
      </c>
      <c r="AQ164">
        <f t="shared" si="60"/>
        <v>-0.16835757428039411</v>
      </c>
      <c r="AR164">
        <f t="shared" si="60"/>
        <v>-0.14954667212616013</v>
      </c>
      <c r="AS164">
        <f t="shared" si="60"/>
        <v>-0.14014122104904314</v>
      </c>
      <c r="AT164">
        <f t="shared" si="60"/>
        <v>-0.13073576997192615</v>
      </c>
      <c r="AU164">
        <f t="shared" si="59"/>
        <v>-0.10251941674057519</v>
      </c>
      <c r="AV164">
        <f t="shared" si="59"/>
        <v>-7.4303063509224221E-2</v>
      </c>
      <c r="AW164">
        <f t="shared" si="59"/>
        <v>-5.5492161354990244E-2</v>
      </c>
      <c r="AX164">
        <f t="shared" si="59"/>
        <v>-2.7275808123639278E-2</v>
      </c>
      <c r="AY164">
        <f t="shared" si="59"/>
        <v>-8.4649059694053008E-3</v>
      </c>
      <c r="AZ164">
        <f t="shared" si="59"/>
        <v>1.9751447261945665E-2</v>
      </c>
      <c r="BA164">
        <f t="shared" si="59"/>
        <v>3.8562349416179642E-2</v>
      </c>
      <c r="BB164">
        <f t="shared" si="59"/>
        <v>6.6778702647530608E-2</v>
      </c>
      <c r="BC164">
        <f t="shared" si="59"/>
        <v>8.0886879263206035E-2</v>
      </c>
      <c r="BD164">
        <f t="shared" si="59"/>
        <v>8.5589604801764585E-2</v>
      </c>
      <c r="BE164">
        <f t="shared" si="59"/>
        <v>0.10440050695599856</v>
      </c>
      <c r="BF164">
        <f t="shared" si="59"/>
        <v>0.11380595803311555</v>
      </c>
      <c r="BG164">
        <f t="shared" si="59"/>
        <v>0.13261686018734953</v>
      </c>
      <c r="BH164">
        <f t="shared" si="59"/>
        <v>0.17964411557293447</v>
      </c>
      <c r="BI164">
        <f t="shared" si="59"/>
        <v>0.18904956665005146</v>
      </c>
      <c r="BJ164">
        <f t="shared" si="59"/>
        <v>0.22667137095851941</v>
      </c>
      <c r="BK164">
        <f t="shared" si="58"/>
        <v>0.2360768220356364</v>
      </c>
      <c r="BL164">
        <f t="shared" si="58"/>
        <v>0.24548227311275339</v>
      </c>
      <c r="BM164">
        <f t="shared" si="58"/>
        <v>0.26429317526698737</v>
      </c>
      <c r="BN164">
        <f t="shared" si="58"/>
        <v>0.33013133280680618</v>
      </c>
      <c r="BO164">
        <f t="shared" si="58"/>
        <v>0.33389351323765293</v>
      </c>
      <c r="BP164">
        <f t="shared" si="58"/>
        <v>0.36775313711527413</v>
      </c>
      <c r="BQ164">
        <f t="shared" si="58"/>
        <v>0.41478039250085919</v>
      </c>
      <c r="BR164">
        <f t="shared" si="58"/>
        <v>0.46180764788644402</v>
      </c>
      <c r="BS164">
        <v>0.409137121854589</v>
      </c>
      <c r="BT164">
        <v>1.0780787945869399</v>
      </c>
      <c r="BU164" s="53">
        <f t="shared" si="48"/>
        <v>9.4054510771169881E-4</v>
      </c>
      <c r="BV164" s="117">
        <f t="shared" si="49"/>
        <v>-0.71387373675317944</v>
      </c>
      <c r="CA164">
        <f t="shared" si="50"/>
        <v>9.7459410669055604</v>
      </c>
      <c r="CB164">
        <f t="shared" si="51"/>
        <v>1.189954274352466</v>
      </c>
      <c r="CC164">
        <f t="shared" si="52"/>
        <v>1.0985238128340651</v>
      </c>
      <c r="CD164">
        <f t="shared" si="53"/>
        <v>1.164703002596271</v>
      </c>
      <c r="CE164">
        <f t="shared" si="54"/>
        <v>1.924957487033937</v>
      </c>
      <c r="CF164">
        <f t="shared" si="55"/>
        <v>-0.81827424370917801</v>
      </c>
      <c r="CH164" s="127">
        <v>61.132384437840102</v>
      </c>
      <c r="CI164" s="127">
        <v>7.4641065099589401</v>
      </c>
      <c r="CJ164" s="127">
        <v>6.8905998486215498</v>
      </c>
      <c r="CK164" s="127">
        <v>7.3057153969872104</v>
      </c>
      <c r="CL164" s="127">
        <v>12.074487247153099</v>
      </c>
      <c r="CM164" s="127">
        <v>5.13270655943903</v>
      </c>
      <c r="CO164" s="69"/>
    </row>
    <row r="165" spans="1:93" x14ac:dyDescent="0.25">
      <c r="A165" s="47">
        <v>159</v>
      </c>
      <c r="B165">
        <v>999999661</v>
      </c>
      <c r="C165">
        <v>0.77628467823193803</v>
      </c>
      <c r="D165" t="s">
        <v>88</v>
      </c>
      <c r="E165" t="s">
        <v>38</v>
      </c>
      <c r="F165" t="s">
        <v>98</v>
      </c>
      <c r="G165" t="s">
        <v>81</v>
      </c>
      <c r="J165">
        <v>5.7147453610660897</v>
      </c>
      <c r="K165">
        <v>0.53410073640798805</v>
      </c>
      <c r="L165">
        <v>-0.87042399144044102</v>
      </c>
      <c r="M165">
        <v>-3.0948654840627801</v>
      </c>
      <c r="N165">
        <v>1.6754019204511801</v>
      </c>
      <c r="O165">
        <v>-2.1441152010597002</v>
      </c>
      <c r="P165">
        <v>-1.8148433413623</v>
      </c>
      <c r="Q165">
        <v>-1.68432995709102</v>
      </c>
      <c r="R165">
        <v>-1.30656755656132</v>
      </c>
      <c r="S165">
        <v>7.2300705593936004E-2</v>
      </c>
      <c r="T165">
        <v>2.9185968080584601</v>
      </c>
      <c r="U165">
        <v>-0.521291384855189</v>
      </c>
      <c r="V165">
        <v>-0.78429931499443595</v>
      </c>
      <c r="W165">
        <v>1.3055906998496301</v>
      </c>
      <c r="X165">
        <v>0.20229183750850299</v>
      </c>
      <c r="Y165">
        <v>0.39730697584983299</v>
      </c>
      <c r="Z165">
        <v>-0.50336078364205405</v>
      </c>
      <c r="AA165">
        <v>2.2951931909260301E-2</v>
      </c>
      <c r="AB165">
        <v>-0.119189961625544</v>
      </c>
      <c r="AC165" s="70">
        <v>0.24067217931056401</v>
      </c>
      <c r="AD165">
        <v>-0.15832796699954901</v>
      </c>
      <c r="AE165">
        <v>5.2003151128704697E-2</v>
      </c>
      <c r="AF165">
        <v>-0.13434736343971401</v>
      </c>
      <c r="AG165">
        <v>1.73065629577701</v>
      </c>
      <c r="AH165">
        <f t="shared" si="46"/>
        <v>1.6272147700524073</v>
      </c>
      <c r="AI165">
        <f t="shared" si="46"/>
        <v>1.5078591634470964</v>
      </c>
      <c r="AJ165">
        <f t="shared" si="45"/>
        <v>1.2293627480347038</v>
      </c>
      <c r="AK165">
        <f t="shared" si="45"/>
        <v>1.1895775458329334</v>
      </c>
      <c r="AL165">
        <f t="shared" si="45"/>
        <v>1.1100071414293928</v>
      </c>
      <c r="AM165">
        <f t="shared" si="60"/>
        <v>1.030436737025852</v>
      </c>
      <c r="AN165">
        <f t="shared" si="60"/>
        <v>0.95086633262231146</v>
      </c>
      <c r="AO165">
        <f t="shared" si="60"/>
        <v>0.83151072601700049</v>
      </c>
      <c r="AP165">
        <f t="shared" si="60"/>
        <v>0.79172552381522987</v>
      </c>
      <c r="AQ165">
        <f t="shared" si="60"/>
        <v>0.71215511941168952</v>
      </c>
      <c r="AR165">
        <f t="shared" si="60"/>
        <v>0.63258471500814872</v>
      </c>
      <c r="AS165">
        <f t="shared" si="60"/>
        <v>0.5927995128063781</v>
      </c>
      <c r="AT165">
        <f t="shared" si="60"/>
        <v>0.55301431060460793</v>
      </c>
      <c r="AU165">
        <f t="shared" si="59"/>
        <v>0.43365870399929696</v>
      </c>
      <c r="AV165">
        <f t="shared" si="59"/>
        <v>0.31430309739398599</v>
      </c>
      <c r="AW165">
        <f t="shared" si="59"/>
        <v>0.23473269299044519</v>
      </c>
      <c r="AX165">
        <f t="shared" si="59"/>
        <v>0.11537708638513422</v>
      </c>
      <c r="AY165">
        <f t="shared" si="59"/>
        <v>3.5806681981593425E-2</v>
      </c>
      <c r="AZ165">
        <f t="shared" si="59"/>
        <v>-8.3548924623717546E-2</v>
      </c>
      <c r="BA165">
        <f t="shared" si="59"/>
        <v>-0.16311932902725834</v>
      </c>
      <c r="BB165">
        <f t="shared" si="59"/>
        <v>-0.28247493563256931</v>
      </c>
      <c r="BC165">
        <f t="shared" si="59"/>
        <v>-0.34215273893522502</v>
      </c>
      <c r="BD165">
        <f t="shared" si="59"/>
        <v>-0.36204534003611011</v>
      </c>
      <c r="BE165">
        <f t="shared" si="59"/>
        <v>-0.4416157444396509</v>
      </c>
      <c r="BF165">
        <f t="shared" si="59"/>
        <v>-0.48140094664142108</v>
      </c>
      <c r="BG165">
        <f t="shared" si="59"/>
        <v>-0.56097135104496187</v>
      </c>
      <c r="BH165">
        <f t="shared" si="59"/>
        <v>-0.75989736205381364</v>
      </c>
      <c r="BI165">
        <f t="shared" si="59"/>
        <v>-0.79968256425558382</v>
      </c>
      <c r="BJ165">
        <f t="shared" si="59"/>
        <v>-0.95882337306266541</v>
      </c>
      <c r="BK165">
        <f t="shared" si="58"/>
        <v>-0.99860857526443603</v>
      </c>
      <c r="BL165">
        <f t="shared" si="58"/>
        <v>-1.0383937774662062</v>
      </c>
      <c r="BM165">
        <f t="shared" si="58"/>
        <v>-1.1179641818697466</v>
      </c>
      <c r="BN165">
        <f t="shared" si="58"/>
        <v>-1.3964605972821387</v>
      </c>
      <c r="BO165">
        <f t="shared" si="58"/>
        <v>-1.4123746781628475</v>
      </c>
      <c r="BP165">
        <f t="shared" si="58"/>
        <v>-1.5556014060892203</v>
      </c>
      <c r="BQ165">
        <f t="shared" si="58"/>
        <v>-1.754527417098072</v>
      </c>
      <c r="BR165">
        <f t="shared" si="58"/>
        <v>-1.9534534281069238</v>
      </c>
      <c r="BS165">
        <v>-1.73065629577701</v>
      </c>
      <c r="BT165">
        <v>1.93451251951373</v>
      </c>
      <c r="BU165" s="53">
        <f t="shared" si="48"/>
        <v>-3.9785202201770347E-3</v>
      </c>
      <c r="BV165" s="117">
        <f t="shared" si="49"/>
        <v>3.0196968471143695</v>
      </c>
      <c r="CA165">
        <f t="shared" si="50"/>
        <v>8.8096108451288693</v>
      </c>
      <c r="CB165">
        <f t="shared" si="51"/>
        <v>4.6029267651494798</v>
      </c>
      <c r="CC165">
        <f t="shared" si="52"/>
        <v>2.089890014844066</v>
      </c>
      <c r="CD165">
        <f t="shared" si="53"/>
        <v>0.90066775949188704</v>
      </c>
      <c r="CE165">
        <f t="shared" si="54"/>
        <v>0.39900014631011305</v>
      </c>
      <c r="CF165">
        <f t="shared" si="55"/>
        <v>3.4613125915540199</v>
      </c>
      <c r="CH165" s="127">
        <v>43.475464699130598</v>
      </c>
      <c r="CI165" s="127">
        <v>22.715461966357999</v>
      </c>
      <c r="CJ165" s="127">
        <v>10.3136155685762</v>
      </c>
      <c r="CK165" s="127">
        <v>4.4447989896268503</v>
      </c>
      <c r="CL165" s="127">
        <v>1.9690673153224301</v>
      </c>
      <c r="CM165" s="127">
        <v>17.081591460986001</v>
      </c>
      <c r="CO165" s="69"/>
    </row>
    <row r="166" spans="1:93" x14ac:dyDescent="0.25">
      <c r="A166" s="47">
        <v>160</v>
      </c>
      <c r="B166">
        <v>999999662</v>
      </c>
      <c r="C166">
        <v>0.69852953529705997</v>
      </c>
      <c r="D166" t="s">
        <v>88</v>
      </c>
      <c r="E166" t="s">
        <v>38</v>
      </c>
      <c r="F166" t="s">
        <v>47</v>
      </c>
      <c r="G166" t="s">
        <v>81</v>
      </c>
      <c r="J166">
        <v>2.86329210167162</v>
      </c>
      <c r="K166">
        <v>1.90765042930872</v>
      </c>
      <c r="L166">
        <v>-2.2542862881977199</v>
      </c>
      <c r="M166">
        <v>-1.92479672771973</v>
      </c>
      <c r="N166">
        <v>3.5891172611944602</v>
      </c>
      <c r="O166">
        <v>-3.12781042585264</v>
      </c>
      <c r="P166">
        <v>-1.0531663504045801</v>
      </c>
      <c r="Q166">
        <v>-0.12620336569203899</v>
      </c>
      <c r="R166">
        <v>-0.139047316844845</v>
      </c>
      <c r="S166">
        <v>0.43465909357014398</v>
      </c>
      <c r="T166">
        <v>-0.16940841103326301</v>
      </c>
      <c r="U166">
        <v>-0.122839595947695</v>
      </c>
      <c r="V166">
        <v>0.57648727936128896</v>
      </c>
      <c r="W166">
        <v>-0.45364768341359701</v>
      </c>
      <c r="X166">
        <v>-0.93739186642065198</v>
      </c>
      <c r="Y166">
        <v>0.76048400790696002</v>
      </c>
      <c r="Z166">
        <v>0.64737595521140201</v>
      </c>
      <c r="AA166">
        <v>0.37402555204478799</v>
      </c>
      <c r="AB166">
        <v>-0.84449364874251598</v>
      </c>
      <c r="AC166" s="70">
        <v>0.25859325428597701</v>
      </c>
      <c r="AD166">
        <v>0.617774000861254</v>
      </c>
      <c r="AE166">
        <v>-1.00172365469678</v>
      </c>
      <c r="AF166">
        <v>0.12535639954956401</v>
      </c>
      <c r="AG166">
        <v>0.87085535157180205</v>
      </c>
      <c r="AH166">
        <f t="shared" si="46"/>
        <v>0.8188042271100392</v>
      </c>
      <c r="AI166">
        <f t="shared" si="46"/>
        <v>0.75874523734646659</v>
      </c>
      <c r="AJ166">
        <f t="shared" si="45"/>
        <v>0.6186075945647973</v>
      </c>
      <c r="AK166">
        <f t="shared" si="45"/>
        <v>0.5985879313102731</v>
      </c>
      <c r="AL166">
        <f t="shared" si="45"/>
        <v>0.55854860480122481</v>
      </c>
      <c r="AM166">
        <f t="shared" si="60"/>
        <v>0.51850927829217652</v>
      </c>
      <c r="AN166">
        <f t="shared" si="60"/>
        <v>0.47846995178312812</v>
      </c>
      <c r="AO166">
        <f t="shared" si="60"/>
        <v>0.41841096201955552</v>
      </c>
      <c r="AP166">
        <f t="shared" si="60"/>
        <v>0.39839129876503132</v>
      </c>
      <c r="AQ166">
        <f t="shared" si="60"/>
        <v>0.35835197225598292</v>
      </c>
      <c r="AR166">
        <f t="shared" si="60"/>
        <v>0.31831264574693452</v>
      </c>
      <c r="AS166">
        <f t="shared" si="60"/>
        <v>0.29829298249241032</v>
      </c>
      <c r="AT166">
        <f t="shared" si="60"/>
        <v>0.27827331923788612</v>
      </c>
      <c r="AU166">
        <f t="shared" si="59"/>
        <v>0.21821432947431374</v>
      </c>
      <c r="AV166">
        <f t="shared" si="59"/>
        <v>0.15815533971074114</v>
      </c>
      <c r="AW166">
        <f t="shared" si="59"/>
        <v>0.11811601320169274</v>
      </c>
      <c r="AX166">
        <f t="shared" si="59"/>
        <v>5.8057023438120137E-2</v>
      </c>
      <c r="AY166">
        <f t="shared" si="59"/>
        <v>1.8017696929071736E-2</v>
      </c>
      <c r="AZ166">
        <f t="shared" si="59"/>
        <v>-4.2041292834500865E-2</v>
      </c>
      <c r="BA166">
        <f t="shared" si="59"/>
        <v>-8.2080619343549044E-2</v>
      </c>
      <c r="BB166">
        <f t="shared" si="59"/>
        <v>-0.14213960910712164</v>
      </c>
      <c r="BC166">
        <f t="shared" si="59"/>
        <v>-0.17216910398890795</v>
      </c>
      <c r="BD166">
        <f t="shared" si="59"/>
        <v>-0.18217893561617005</v>
      </c>
      <c r="BE166">
        <f t="shared" si="59"/>
        <v>-0.22221826212521845</v>
      </c>
      <c r="BF166">
        <f t="shared" si="59"/>
        <v>-0.24223792537974265</v>
      </c>
      <c r="BG166">
        <f t="shared" si="59"/>
        <v>-0.28227725188879105</v>
      </c>
      <c r="BH166">
        <f t="shared" si="59"/>
        <v>-0.38237556816141183</v>
      </c>
      <c r="BI166">
        <f t="shared" si="59"/>
        <v>-0.40239523141593603</v>
      </c>
      <c r="BJ166">
        <f t="shared" si="59"/>
        <v>-0.48247388443403261</v>
      </c>
      <c r="BK166">
        <f t="shared" si="58"/>
        <v>-0.50249354768855681</v>
      </c>
      <c r="BL166">
        <f t="shared" si="58"/>
        <v>-0.52251321094308101</v>
      </c>
      <c r="BM166">
        <f t="shared" si="58"/>
        <v>-0.56255253745212941</v>
      </c>
      <c r="BN166">
        <f t="shared" si="58"/>
        <v>-0.70269018023379881</v>
      </c>
      <c r="BO166">
        <f t="shared" si="58"/>
        <v>-0.71069804553560867</v>
      </c>
      <c r="BP166">
        <f t="shared" si="58"/>
        <v>-0.78276883325189561</v>
      </c>
      <c r="BQ166">
        <f t="shared" si="58"/>
        <v>-0.88286714952451661</v>
      </c>
      <c r="BR166">
        <f t="shared" si="58"/>
        <v>-0.98296546579713762</v>
      </c>
      <c r="BS166">
        <v>-0.87085535157180205</v>
      </c>
      <c r="BT166">
        <v>1.2361595767857301</v>
      </c>
      <c r="BU166" s="53">
        <f t="shared" si="48"/>
        <v>-2.0019663254524185E-3</v>
      </c>
      <c r="BV166" s="117">
        <f t="shared" si="49"/>
        <v>1.5194924410183857</v>
      </c>
      <c r="CA166">
        <f t="shared" si="50"/>
        <v>6.7169276870471002</v>
      </c>
      <c r="CB166">
        <f t="shared" si="51"/>
        <v>0.60406750460340697</v>
      </c>
      <c r="CC166">
        <f t="shared" si="52"/>
        <v>1.0301349627748859</v>
      </c>
      <c r="CD166">
        <f t="shared" si="53"/>
        <v>1.6978758743276119</v>
      </c>
      <c r="CE166">
        <f t="shared" si="54"/>
        <v>1.619497655558034</v>
      </c>
      <c r="CF166">
        <f t="shared" si="55"/>
        <v>1.7417107031436041</v>
      </c>
      <c r="CH166" s="127">
        <v>50.088145446286397</v>
      </c>
      <c r="CI166" s="127">
        <v>4.5045327923207301</v>
      </c>
      <c r="CJ166" s="127">
        <v>7.6817188227697901</v>
      </c>
      <c r="CK166" s="127">
        <v>12.661064359388501</v>
      </c>
      <c r="CL166" s="127">
        <v>12.0765977990112</v>
      </c>
      <c r="CM166" s="127">
        <v>12.987940780223401</v>
      </c>
      <c r="CO166" s="69"/>
    </row>
    <row r="167" spans="1:93" x14ac:dyDescent="0.25">
      <c r="A167" s="47">
        <v>161</v>
      </c>
      <c r="B167">
        <v>999999669</v>
      </c>
      <c r="C167">
        <v>0.61420436307293103</v>
      </c>
      <c r="D167" t="s">
        <v>88</v>
      </c>
      <c r="E167" t="s">
        <v>10</v>
      </c>
      <c r="F167" t="s">
        <v>41</v>
      </c>
      <c r="G167" t="s">
        <v>81</v>
      </c>
      <c r="J167">
        <v>1.7584396530778501</v>
      </c>
      <c r="K167">
        <v>1.47761105684169</v>
      </c>
      <c r="L167">
        <v>-1.3302194923950399</v>
      </c>
      <c r="M167">
        <v>1.6934241466301201</v>
      </c>
      <c r="N167">
        <v>1.49229813959101</v>
      </c>
      <c r="O167">
        <v>-2.9715661716355002</v>
      </c>
      <c r="P167">
        <v>-2.1199873321100902</v>
      </c>
      <c r="Q167">
        <v>-1.5034527929041099</v>
      </c>
      <c r="R167">
        <v>0.775667660232496</v>
      </c>
      <c r="S167">
        <v>-0.219203215759503</v>
      </c>
      <c r="T167">
        <v>0.94698834843110002</v>
      </c>
      <c r="U167">
        <v>0.49210897442606399</v>
      </c>
      <c r="V167">
        <v>0.70283733699655404</v>
      </c>
      <c r="W167">
        <v>-1.19494631142261</v>
      </c>
      <c r="X167">
        <v>-0.53854266277088303</v>
      </c>
      <c r="Y167">
        <v>0.79312796171897904</v>
      </c>
      <c r="Z167">
        <v>1.0287353579306899</v>
      </c>
      <c r="AA167">
        <v>-0.98739159888594097</v>
      </c>
      <c r="AB167">
        <v>-0.29592905799284103</v>
      </c>
      <c r="AC167" s="70">
        <v>-1.3678634738859E-2</v>
      </c>
      <c r="AD167">
        <v>0.46377172027562402</v>
      </c>
      <c r="AE167">
        <v>-0.23783479089287701</v>
      </c>
      <c r="AF167">
        <v>-0.2122582946439</v>
      </c>
      <c r="AG167">
        <v>0.25400055038597602</v>
      </c>
      <c r="AH167">
        <f t="shared" ref="AH167:AL198" si="61">AH$5*$BU167 + $BV167</f>
        <v>0.23881890829394067</v>
      </c>
      <c r="AI167">
        <f t="shared" si="61"/>
        <v>0.2213016289569768</v>
      </c>
      <c r="AJ167">
        <f t="shared" si="45"/>
        <v>0.18042797717072778</v>
      </c>
      <c r="AK167">
        <f t="shared" si="45"/>
        <v>0.1745888840584065</v>
      </c>
      <c r="AL167">
        <f t="shared" si="45"/>
        <v>0.16291069783376394</v>
      </c>
      <c r="AM167">
        <f t="shared" si="60"/>
        <v>0.15123251160912138</v>
      </c>
      <c r="AN167">
        <f t="shared" si="60"/>
        <v>0.13955432538447876</v>
      </c>
      <c r="AO167">
        <f t="shared" si="60"/>
        <v>0.12203704604751492</v>
      </c>
      <c r="AP167">
        <f t="shared" si="60"/>
        <v>0.11619795293519364</v>
      </c>
      <c r="AQ167">
        <f t="shared" si="60"/>
        <v>0.10451976671055108</v>
      </c>
      <c r="AR167">
        <f t="shared" si="60"/>
        <v>9.2841580485908459E-2</v>
      </c>
      <c r="AS167">
        <f t="shared" si="60"/>
        <v>8.7002487373587178E-2</v>
      </c>
      <c r="AT167">
        <f t="shared" si="60"/>
        <v>8.1163394261265898E-2</v>
      </c>
      <c r="AU167">
        <f t="shared" si="59"/>
        <v>6.3646114924302055E-2</v>
      </c>
      <c r="AV167">
        <f t="shared" si="59"/>
        <v>4.6128835587338157E-2</v>
      </c>
      <c r="AW167">
        <f t="shared" si="59"/>
        <v>3.4450649362695596E-2</v>
      </c>
      <c r="AX167">
        <f t="shared" si="59"/>
        <v>1.6933370025731753E-2</v>
      </c>
      <c r="AY167">
        <f t="shared" si="59"/>
        <v>5.2551838010891361E-3</v>
      </c>
      <c r="AZ167">
        <f t="shared" si="59"/>
        <v>-1.2262095535874706E-2</v>
      </c>
      <c r="BA167">
        <f t="shared" si="59"/>
        <v>-2.3940281760517268E-2</v>
      </c>
      <c r="BB167">
        <f t="shared" si="59"/>
        <v>-4.1457561097481166E-2</v>
      </c>
      <c r="BC167">
        <f t="shared" si="59"/>
        <v>-5.0216200765963059E-2</v>
      </c>
      <c r="BD167">
        <f t="shared" si="59"/>
        <v>-5.3135747322123728E-2</v>
      </c>
      <c r="BE167">
        <f t="shared" si="59"/>
        <v>-6.4813933546766289E-2</v>
      </c>
      <c r="BF167">
        <f t="shared" si="59"/>
        <v>-7.0653026659087625E-2</v>
      </c>
      <c r="BG167">
        <f t="shared" si="59"/>
        <v>-8.2331212883730187E-2</v>
      </c>
      <c r="BH167">
        <f t="shared" si="59"/>
        <v>-0.11152667844533665</v>
      </c>
      <c r="BI167">
        <f t="shared" si="59"/>
        <v>-0.11736577155765787</v>
      </c>
      <c r="BJ167">
        <f t="shared" si="59"/>
        <v>-0.140722144006943</v>
      </c>
      <c r="BK167">
        <f t="shared" si="58"/>
        <v>-0.14656123711926433</v>
      </c>
      <c r="BL167">
        <f t="shared" si="58"/>
        <v>-0.15240033023158567</v>
      </c>
      <c r="BM167">
        <f t="shared" si="58"/>
        <v>-0.16407851645622823</v>
      </c>
      <c r="BN167">
        <f t="shared" si="58"/>
        <v>-0.20495216824247725</v>
      </c>
      <c r="BO167">
        <f t="shared" si="58"/>
        <v>-0.20728780548740572</v>
      </c>
      <c r="BP167">
        <f t="shared" si="58"/>
        <v>-0.22830854069176237</v>
      </c>
      <c r="BQ167">
        <f t="shared" si="58"/>
        <v>-0.25750400625336883</v>
      </c>
      <c r="BR167">
        <f t="shared" si="58"/>
        <v>-0.28669947181497529</v>
      </c>
      <c r="BS167">
        <v>-0.25400055038597602</v>
      </c>
      <c r="BT167">
        <v>0.689904602177284</v>
      </c>
      <c r="BU167" s="53">
        <f t="shared" si="48"/>
        <v>-5.839093112321288E-4</v>
      </c>
      <c r="BV167" s="117">
        <f t="shared" si="49"/>
        <v>0.44318716722518575</v>
      </c>
      <c r="CA167">
        <f t="shared" si="50"/>
        <v>4.7300058247133503</v>
      </c>
      <c r="CB167">
        <f t="shared" si="51"/>
        <v>2.4504411413352098</v>
      </c>
      <c r="CC167">
        <f t="shared" si="52"/>
        <v>1.8977836484191641</v>
      </c>
      <c r="CD167">
        <f t="shared" si="53"/>
        <v>2.0161269568166311</v>
      </c>
      <c r="CE167">
        <f t="shared" si="54"/>
        <v>0.70160651116850103</v>
      </c>
      <c r="CF167">
        <f t="shared" si="55"/>
        <v>0.50800110077195204</v>
      </c>
      <c r="CH167" s="127">
        <v>38.442938957290202</v>
      </c>
      <c r="CI167" s="127">
        <v>19.915865372214601</v>
      </c>
      <c r="CJ167" s="127">
        <v>15.4241630251571</v>
      </c>
      <c r="CK167" s="127">
        <v>16.385993675968901</v>
      </c>
      <c r="CL167" s="127">
        <v>5.7022797181275298</v>
      </c>
      <c r="CM167" s="127">
        <v>4.1287592512417</v>
      </c>
      <c r="CO167" s="69"/>
    </row>
    <row r="168" spans="1:93" x14ac:dyDescent="0.25">
      <c r="A168" s="47">
        <v>162</v>
      </c>
      <c r="B168">
        <v>999999683</v>
      </c>
      <c r="C168">
        <v>0.71881911035553103</v>
      </c>
      <c r="D168" t="s">
        <v>95</v>
      </c>
      <c r="E168" t="s">
        <v>10</v>
      </c>
      <c r="F168" t="s">
        <v>47</v>
      </c>
      <c r="G168" t="s">
        <v>82</v>
      </c>
      <c r="J168">
        <v>2.6746454704754998</v>
      </c>
      <c r="K168">
        <v>-1.93349322036186</v>
      </c>
      <c r="L168">
        <v>0.72167652009721595</v>
      </c>
      <c r="M168">
        <v>1.5237670451109999</v>
      </c>
      <c r="N168">
        <v>0.52054891377730905</v>
      </c>
      <c r="O168">
        <v>-5.4594202360019897E-2</v>
      </c>
      <c r="P168">
        <v>-3.4525505267391701</v>
      </c>
      <c r="Q168">
        <v>-0.68119443648466704</v>
      </c>
      <c r="R168">
        <v>-1.8245299860876001</v>
      </c>
      <c r="S168">
        <v>-8.9340160130519194E-2</v>
      </c>
      <c r="T168">
        <v>2.5950645827027898</v>
      </c>
      <c r="U168">
        <v>1.1075850568612999</v>
      </c>
      <c r="V168">
        <v>0.103120932490054</v>
      </c>
      <c r="W168">
        <v>-1.2107059893513701</v>
      </c>
      <c r="X168">
        <v>0.80097354115478003</v>
      </c>
      <c r="Y168">
        <v>0.94195336611381597</v>
      </c>
      <c r="Z168">
        <v>-0.69973716811945696</v>
      </c>
      <c r="AA168">
        <v>-0.58659709376605595</v>
      </c>
      <c r="AB168">
        <v>-0.45659264538306399</v>
      </c>
      <c r="AC168" s="70">
        <v>1.0026117485453601</v>
      </c>
      <c r="AD168">
        <v>-0.152615034581909</v>
      </c>
      <c r="AE168">
        <v>0.56666402599251198</v>
      </c>
      <c r="AF168">
        <v>-1.4166607399559601</v>
      </c>
      <c r="AG168">
        <v>1.77219808649496</v>
      </c>
      <c r="AH168">
        <f t="shared" si="61"/>
        <v>1.6662736031642267</v>
      </c>
      <c r="AI168">
        <f t="shared" si="61"/>
        <v>1.5440530454749191</v>
      </c>
      <c r="AJ168">
        <f t="shared" si="45"/>
        <v>1.258871744199868</v>
      </c>
      <c r="AK168">
        <f t="shared" si="45"/>
        <v>1.2181315583034322</v>
      </c>
      <c r="AL168">
        <f t="shared" si="45"/>
        <v>1.1366511865105604</v>
      </c>
      <c r="AM168">
        <f t="shared" si="60"/>
        <v>1.0551708147176888</v>
      </c>
      <c r="AN168">
        <f t="shared" si="60"/>
        <v>0.97369044292481721</v>
      </c>
      <c r="AO168">
        <f t="shared" si="60"/>
        <v>0.85146988523550959</v>
      </c>
      <c r="AP168">
        <f t="shared" si="60"/>
        <v>0.81072969933907357</v>
      </c>
      <c r="AQ168">
        <f t="shared" si="60"/>
        <v>0.72924932754620198</v>
      </c>
      <c r="AR168">
        <f t="shared" si="60"/>
        <v>0.64776895575333038</v>
      </c>
      <c r="AS168">
        <f t="shared" si="60"/>
        <v>0.60702876985689436</v>
      </c>
      <c r="AT168">
        <f t="shared" si="60"/>
        <v>0.56628858396045834</v>
      </c>
      <c r="AU168">
        <f t="shared" si="59"/>
        <v>0.44406802627115072</v>
      </c>
      <c r="AV168">
        <f t="shared" si="59"/>
        <v>0.3218474685818431</v>
      </c>
      <c r="AW168">
        <f t="shared" si="59"/>
        <v>0.2403670967889715</v>
      </c>
      <c r="AX168">
        <f t="shared" si="59"/>
        <v>0.11814653909966388</v>
      </c>
      <c r="AY168">
        <f t="shared" si="59"/>
        <v>3.6666167306792286E-2</v>
      </c>
      <c r="AZ168">
        <f t="shared" si="59"/>
        <v>-8.5554390382515333E-2</v>
      </c>
      <c r="BA168">
        <f t="shared" si="59"/>
        <v>-0.16703476217538693</v>
      </c>
      <c r="BB168">
        <f t="shared" si="59"/>
        <v>-0.28925531986469455</v>
      </c>
      <c r="BC168">
        <f t="shared" si="59"/>
        <v>-0.35036559870934836</v>
      </c>
      <c r="BD168">
        <f t="shared" si="59"/>
        <v>-0.37073569165756615</v>
      </c>
      <c r="BE168">
        <f t="shared" si="59"/>
        <v>-0.45221606345043819</v>
      </c>
      <c r="BF168">
        <f t="shared" si="59"/>
        <v>-0.49295624934687376</v>
      </c>
      <c r="BG168">
        <f t="shared" si="59"/>
        <v>-0.57443662113974581</v>
      </c>
      <c r="BH168">
        <f t="shared" si="59"/>
        <v>-0.77813755062192502</v>
      </c>
      <c r="BI168">
        <f t="shared" si="59"/>
        <v>-0.81887773651836104</v>
      </c>
      <c r="BJ168">
        <f t="shared" si="59"/>
        <v>-0.98183848010410424</v>
      </c>
      <c r="BK168">
        <f t="shared" si="58"/>
        <v>-1.0225786660005398</v>
      </c>
      <c r="BL168">
        <f t="shared" si="58"/>
        <v>-1.0633188518969763</v>
      </c>
      <c r="BM168">
        <f t="shared" si="58"/>
        <v>-1.1447992236898474</v>
      </c>
      <c r="BN168">
        <f t="shared" si="58"/>
        <v>-1.4299805249648991</v>
      </c>
      <c r="BO168">
        <f t="shared" si="58"/>
        <v>-1.4462765993234732</v>
      </c>
      <c r="BP168">
        <f t="shared" si="58"/>
        <v>-1.5929412685506423</v>
      </c>
      <c r="BQ168">
        <f t="shared" si="58"/>
        <v>-1.7966421980328211</v>
      </c>
      <c r="BR168">
        <f t="shared" si="58"/>
        <v>-2.0003431275150008</v>
      </c>
      <c r="BS168">
        <v>-1.77219808649496</v>
      </c>
      <c r="BT168">
        <v>1.8130124683073701</v>
      </c>
      <c r="BU168" s="53">
        <f t="shared" si="48"/>
        <v>-4.0740185896435861E-3</v>
      </c>
      <c r="BV168" s="117">
        <f t="shared" si="49"/>
        <v>3.0921801095394819</v>
      </c>
      <c r="CA168">
        <f t="shared" si="50"/>
        <v>6.1271959972146703</v>
      </c>
      <c r="CB168">
        <f t="shared" si="51"/>
        <v>4.4195945687903899</v>
      </c>
      <c r="CC168">
        <f t="shared" si="52"/>
        <v>2.31829104621267</v>
      </c>
      <c r="CD168">
        <f t="shared" si="53"/>
        <v>1.6416905342332728</v>
      </c>
      <c r="CE168">
        <f t="shared" si="54"/>
        <v>2.4192724885013202</v>
      </c>
      <c r="CF168">
        <f t="shared" si="55"/>
        <v>3.54439617298992</v>
      </c>
      <c r="CH168" s="127">
        <v>29.931920151115701</v>
      </c>
      <c r="CI168" s="127">
        <v>21.590128958413299</v>
      </c>
      <c r="CJ168" s="127">
        <v>11.3250665579864</v>
      </c>
      <c r="CK168" s="127">
        <v>8.0198103677196801</v>
      </c>
      <c r="CL168" s="127">
        <v>11.818370259826899</v>
      </c>
      <c r="CM168" s="127">
        <v>17.314703704938001</v>
      </c>
      <c r="CO168" s="69"/>
    </row>
    <row r="169" spans="1:93" x14ac:dyDescent="0.25">
      <c r="A169" s="47">
        <v>163</v>
      </c>
      <c r="B169">
        <v>999999685</v>
      </c>
      <c r="C169">
        <v>0.83115310560948796</v>
      </c>
      <c r="D169" t="s">
        <v>86</v>
      </c>
      <c r="E169" t="s">
        <v>10</v>
      </c>
      <c r="F169" t="s">
        <v>45</v>
      </c>
      <c r="G169" t="s">
        <v>82</v>
      </c>
      <c r="J169">
        <v>5.46207660768225</v>
      </c>
      <c r="K169">
        <v>1.44115015471403</v>
      </c>
      <c r="L169">
        <v>-1.9829432435629699</v>
      </c>
      <c r="M169">
        <v>-1.2752295424468201</v>
      </c>
      <c r="N169">
        <v>-2.6923141409395699E-2</v>
      </c>
      <c r="O169">
        <v>-1.9837646296570799</v>
      </c>
      <c r="P169">
        <v>-1.63436620532007</v>
      </c>
      <c r="Q169">
        <v>-1.00021446244002</v>
      </c>
      <c r="R169">
        <v>-0.69087676407205101</v>
      </c>
      <c r="S169">
        <v>0.52260899919056403</v>
      </c>
      <c r="T169">
        <v>1.1684822273215301</v>
      </c>
      <c r="U169">
        <v>0.87750225189926601</v>
      </c>
      <c r="V169">
        <v>0.48123583479413801</v>
      </c>
      <c r="W169">
        <v>-1.35873808669341</v>
      </c>
      <c r="X169">
        <v>0.51614662625357899</v>
      </c>
      <c r="Y169">
        <v>0.31039787955331599</v>
      </c>
      <c r="Z169">
        <v>-0.28845312869130302</v>
      </c>
      <c r="AA169">
        <v>-0.32423469463756399</v>
      </c>
      <c r="AB169">
        <v>-0.21385668247803699</v>
      </c>
      <c r="AC169" s="70">
        <v>-7.1038285028735798E-2</v>
      </c>
      <c r="AD169">
        <v>0.70826155426335702</v>
      </c>
      <c r="AE169">
        <v>-1.0973812574491599</v>
      </c>
      <c r="AF169">
        <v>0.46015798821453702</v>
      </c>
      <c r="AG169">
        <v>1.4809610759401799</v>
      </c>
      <c r="AH169">
        <f t="shared" si="61"/>
        <v>1.3924438622058244</v>
      </c>
      <c r="AI169">
        <f t="shared" si="61"/>
        <v>1.2903086155892602</v>
      </c>
      <c r="AJ169">
        <f t="shared" si="45"/>
        <v>1.0519930401506106</v>
      </c>
      <c r="AK169">
        <f t="shared" si="45"/>
        <v>1.0179479579450892</v>
      </c>
      <c r="AL169">
        <f t="shared" si="45"/>
        <v>0.94985779353404642</v>
      </c>
      <c r="AM169">
        <f t="shared" si="60"/>
        <v>0.88176762912300366</v>
      </c>
      <c r="AN169">
        <f t="shared" si="60"/>
        <v>0.8136774647119609</v>
      </c>
      <c r="AO169">
        <f t="shared" si="60"/>
        <v>0.71154221809539675</v>
      </c>
      <c r="AP169">
        <f t="shared" si="60"/>
        <v>0.67749713588987537</v>
      </c>
      <c r="AQ169">
        <f t="shared" si="60"/>
        <v>0.6094069714788326</v>
      </c>
      <c r="AR169">
        <f t="shared" si="60"/>
        <v>0.54131680706778962</v>
      </c>
      <c r="AS169">
        <f t="shared" si="60"/>
        <v>0.50727172486226824</v>
      </c>
      <c r="AT169">
        <f t="shared" si="60"/>
        <v>0.47322664265674685</v>
      </c>
      <c r="AU169">
        <f t="shared" si="59"/>
        <v>0.37109139604018315</v>
      </c>
      <c r="AV169">
        <f t="shared" si="59"/>
        <v>0.26895614942361901</v>
      </c>
      <c r="AW169">
        <f t="shared" si="59"/>
        <v>0.20086598501257624</v>
      </c>
      <c r="AX169">
        <f t="shared" si="59"/>
        <v>9.8730738396012097E-2</v>
      </c>
      <c r="AY169">
        <f t="shared" si="59"/>
        <v>3.0640573984969333E-2</v>
      </c>
      <c r="AZ169">
        <f t="shared" si="59"/>
        <v>-7.1494672631594813E-2</v>
      </c>
      <c r="BA169">
        <f t="shared" si="59"/>
        <v>-0.13958483704263758</v>
      </c>
      <c r="BB169">
        <f t="shared" si="59"/>
        <v>-0.24172008365920172</v>
      </c>
      <c r="BC169">
        <f t="shared" si="59"/>
        <v>-0.2927877069674838</v>
      </c>
      <c r="BD169">
        <f t="shared" si="59"/>
        <v>-0.30981024807024449</v>
      </c>
      <c r="BE169">
        <f t="shared" si="59"/>
        <v>-0.37790041248128725</v>
      </c>
      <c r="BF169">
        <f t="shared" si="59"/>
        <v>-0.41194549468680863</v>
      </c>
      <c r="BG169">
        <f t="shared" si="59"/>
        <v>-0.4800356590978514</v>
      </c>
      <c r="BH169">
        <f t="shared" si="59"/>
        <v>-0.65026107012545831</v>
      </c>
      <c r="BI169">
        <f t="shared" si="59"/>
        <v>-0.68430615233097969</v>
      </c>
      <c r="BJ169">
        <f t="shared" si="59"/>
        <v>-0.82048648115306522</v>
      </c>
      <c r="BK169">
        <f t="shared" si="58"/>
        <v>-0.8545315633585866</v>
      </c>
      <c r="BL169">
        <f t="shared" si="58"/>
        <v>-0.88857664556410798</v>
      </c>
      <c r="BM169">
        <f t="shared" si="58"/>
        <v>-0.95666680997515074</v>
      </c>
      <c r="BN169">
        <f t="shared" si="58"/>
        <v>-1.1949823854138004</v>
      </c>
      <c r="BO169">
        <f t="shared" si="58"/>
        <v>-1.2086004182960091</v>
      </c>
      <c r="BP169">
        <f t="shared" si="58"/>
        <v>-1.3311627142358859</v>
      </c>
      <c r="BQ169">
        <f t="shared" si="58"/>
        <v>-1.5013881252634933</v>
      </c>
      <c r="BR169">
        <f t="shared" si="58"/>
        <v>-1.6716135362911002</v>
      </c>
      <c r="BS169">
        <v>-1.4809610759401799</v>
      </c>
      <c r="BT169">
        <v>4.4208167208327698</v>
      </c>
      <c r="BU169" s="53">
        <f t="shared" si="48"/>
        <v>-3.4045082205521379E-3</v>
      </c>
      <c r="BV169" s="117">
        <f t="shared" si="49"/>
        <v>2.5840217393990725</v>
      </c>
      <c r="CA169">
        <f t="shared" si="50"/>
        <v>7.4458412373393301</v>
      </c>
      <c r="CB169">
        <f t="shared" si="51"/>
        <v>2.1686966897615498</v>
      </c>
      <c r="CC169">
        <f t="shared" si="52"/>
        <v>2.2362403385926761</v>
      </c>
      <c r="CD169">
        <f t="shared" si="53"/>
        <v>0.84038132089114304</v>
      </c>
      <c r="CE169">
        <f t="shared" si="54"/>
        <v>1.8056428117125169</v>
      </c>
      <c r="CF169">
        <f t="shared" si="55"/>
        <v>2.9619221518803598</v>
      </c>
      <c r="CH169" s="127">
        <v>42.648254263588797</v>
      </c>
      <c r="CI169" s="127">
        <v>12.421850654259201</v>
      </c>
      <c r="CJ169" s="127">
        <v>12.808726846944399</v>
      </c>
      <c r="CK169" s="127">
        <v>4.81353215967082</v>
      </c>
      <c r="CL169" s="127">
        <v>10.3423523667091</v>
      </c>
      <c r="CM169" s="127">
        <v>16.965283708827599</v>
      </c>
      <c r="CO169" s="69"/>
    </row>
    <row r="170" spans="1:93" x14ac:dyDescent="0.25">
      <c r="A170" s="47"/>
      <c r="BU170" s="53"/>
      <c r="BV170" s="117"/>
      <c r="CH170" s="127"/>
      <c r="CI170" s="127"/>
      <c r="CJ170" s="127"/>
      <c r="CK170" s="127"/>
      <c r="CL170" s="127"/>
      <c r="CM170" s="127"/>
      <c r="CO170" s="69"/>
    </row>
    <row r="171" spans="1:93" x14ac:dyDescent="0.25">
      <c r="A171" s="47">
        <v>165</v>
      </c>
      <c r="B171">
        <v>999999688</v>
      </c>
      <c r="C171">
        <v>0.81119877087588699</v>
      </c>
      <c r="D171" t="s">
        <v>95</v>
      </c>
      <c r="E171" t="s">
        <v>10</v>
      </c>
      <c r="F171" t="s">
        <v>48</v>
      </c>
      <c r="G171" t="s">
        <v>82</v>
      </c>
      <c r="J171">
        <v>6.0964474638238704</v>
      </c>
      <c r="K171">
        <v>0.38510052764846903</v>
      </c>
      <c r="L171">
        <v>-1.50863683722396</v>
      </c>
      <c r="M171">
        <v>-2.6523836416957201</v>
      </c>
      <c r="N171">
        <v>0.23501410190251401</v>
      </c>
      <c r="O171">
        <v>-1.78099030126432</v>
      </c>
      <c r="P171">
        <v>-0.77455131319093495</v>
      </c>
      <c r="Q171">
        <v>-0.99544769789959198</v>
      </c>
      <c r="R171">
        <v>0.434149897569099</v>
      </c>
      <c r="S171">
        <v>0.80912768690154901</v>
      </c>
      <c r="T171">
        <v>-0.24782988657104901</v>
      </c>
      <c r="U171">
        <v>-0.125711641031094</v>
      </c>
      <c r="V171">
        <v>-0.31466544373855498</v>
      </c>
      <c r="W171">
        <v>0.44037708476964099</v>
      </c>
      <c r="X171">
        <v>-0.102396635919818</v>
      </c>
      <c r="Y171">
        <v>-0.71269564094944104</v>
      </c>
      <c r="Z171">
        <v>0.20267465325916001</v>
      </c>
      <c r="AA171">
        <v>1.1644839281660899</v>
      </c>
      <c r="AB171">
        <v>-0.55206630455599903</v>
      </c>
      <c r="AC171" s="70">
        <v>-0.26386619531990502</v>
      </c>
      <c r="AD171">
        <v>0.24545065046093301</v>
      </c>
      <c r="AE171">
        <v>-0.19294989319050199</v>
      </c>
      <c r="AF171">
        <v>0.211365438049471</v>
      </c>
      <c r="AG171">
        <v>3.2608729087338602</v>
      </c>
      <c r="AH171">
        <f t="shared" si="61"/>
        <v>3.0659701601658593</v>
      </c>
      <c r="AI171">
        <f t="shared" si="61"/>
        <v>2.8410823733566279</v>
      </c>
      <c r="AJ171">
        <f t="shared" si="45"/>
        <v>2.316344204135087</v>
      </c>
      <c r="AK171">
        <f t="shared" si="45"/>
        <v>2.2413816085320097</v>
      </c>
      <c r="AL171">
        <f t="shared" si="45"/>
        <v>2.0914564173258552</v>
      </c>
      <c r="AM171">
        <f t="shared" si="60"/>
        <v>1.9415312261197006</v>
      </c>
      <c r="AN171">
        <f t="shared" si="60"/>
        <v>1.7916060349135461</v>
      </c>
      <c r="AO171">
        <f t="shared" si="60"/>
        <v>1.5667182481043147</v>
      </c>
      <c r="AP171">
        <f t="shared" si="60"/>
        <v>1.4917556525012374</v>
      </c>
      <c r="AQ171">
        <f t="shared" si="60"/>
        <v>1.3418304612950829</v>
      </c>
      <c r="AR171">
        <f t="shared" si="60"/>
        <v>1.1919052700889283</v>
      </c>
      <c r="AS171">
        <f t="shared" si="60"/>
        <v>1.1169426744858511</v>
      </c>
      <c r="AT171">
        <f t="shared" si="60"/>
        <v>1.0419800788827738</v>
      </c>
      <c r="AU171">
        <f t="shared" si="59"/>
        <v>0.81709229207354195</v>
      </c>
      <c r="AV171">
        <f t="shared" si="59"/>
        <v>0.59220450526431012</v>
      </c>
      <c r="AW171">
        <f t="shared" si="59"/>
        <v>0.44227931405815557</v>
      </c>
      <c r="AX171">
        <f t="shared" si="59"/>
        <v>0.21739152724892374</v>
      </c>
      <c r="AY171">
        <f t="shared" si="59"/>
        <v>6.7466336042769193E-2</v>
      </c>
      <c r="AZ171">
        <f t="shared" si="59"/>
        <v>-0.15742145076646175</v>
      </c>
      <c r="BA171">
        <f t="shared" si="59"/>
        <v>-0.3073466419726163</v>
      </c>
      <c r="BB171">
        <f t="shared" si="59"/>
        <v>-0.53223442878184812</v>
      </c>
      <c r="BC171">
        <f t="shared" si="59"/>
        <v>-0.64467832218646404</v>
      </c>
      <c r="BD171">
        <f t="shared" si="59"/>
        <v>-0.68215961998800267</v>
      </c>
      <c r="BE171">
        <f t="shared" si="59"/>
        <v>-0.83208481119415723</v>
      </c>
      <c r="BF171">
        <f t="shared" si="59"/>
        <v>-0.9070474067972345</v>
      </c>
      <c r="BG171">
        <f t="shared" si="59"/>
        <v>-1.0569725980033891</v>
      </c>
      <c r="BH171">
        <f t="shared" si="59"/>
        <v>-1.4317855760187754</v>
      </c>
      <c r="BI171">
        <f t="shared" si="59"/>
        <v>-1.5067481716218527</v>
      </c>
      <c r="BJ171">
        <f t="shared" si="59"/>
        <v>-1.8065985540341618</v>
      </c>
      <c r="BK171">
        <f t="shared" si="58"/>
        <v>-1.8815611496372391</v>
      </c>
      <c r="BL171">
        <f t="shared" si="58"/>
        <v>-1.9565237452403164</v>
      </c>
      <c r="BM171">
        <f t="shared" si="58"/>
        <v>-2.1064489364464709</v>
      </c>
      <c r="BN171">
        <f t="shared" si="58"/>
        <v>-2.631187105668011</v>
      </c>
      <c r="BO171">
        <f t="shared" si="58"/>
        <v>-2.6611721439092415</v>
      </c>
      <c r="BP171">
        <f t="shared" si="58"/>
        <v>-2.9310374880803201</v>
      </c>
      <c r="BQ171">
        <f t="shared" si="58"/>
        <v>-3.3058504660957064</v>
      </c>
      <c r="BR171">
        <f t="shared" si="58"/>
        <v>-3.6806634441110928</v>
      </c>
      <c r="BS171">
        <v>-3.2608729087338602</v>
      </c>
      <c r="BT171">
        <v>1.7882541909201799</v>
      </c>
      <c r="BU171" s="53">
        <f t="shared" si="48"/>
        <v>-7.4962595603077246E-3</v>
      </c>
      <c r="BV171" s="117">
        <f t="shared" si="49"/>
        <v>5.6896610062735631</v>
      </c>
      <c r="CA171">
        <f t="shared" si="50"/>
        <v>8.7488311055195904</v>
      </c>
      <c r="CB171">
        <f t="shared" si="51"/>
        <v>1.804575384801141</v>
      </c>
      <c r="CC171">
        <f t="shared" si="52"/>
        <v>0.75504252850819598</v>
      </c>
      <c r="CD171">
        <f t="shared" si="53"/>
        <v>1.8771795691155311</v>
      </c>
      <c r="CE171">
        <f t="shared" si="54"/>
        <v>0.50931684578083802</v>
      </c>
      <c r="CF171">
        <f t="shared" si="55"/>
        <v>6.5217458174677203</v>
      </c>
      <c r="CH171" s="127">
        <v>43.275286726275297</v>
      </c>
      <c r="CI171" s="127">
        <v>8.9261658219895406</v>
      </c>
      <c r="CJ171" s="127">
        <v>3.7347482786711699</v>
      </c>
      <c r="CK171" s="127">
        <v>9.2852957281264104</v>
      </c>
      <c r="CL171" s="127">
        <v>2.51928883640038</v>
      </c>
      <c r="CM171" s="127">
        <v>32.259214608537199</v>
      </c>
      <c r="CO171" s="69"/>
    </row>
    <row r="172" spans="1:93" x14ac:dyDescent="0.25">
      <c r="A172" s="47">
        <v>166</v>
      </c>
      <c r="B172">
        <v>999999689</v>
      </c>
      <c r="C172">
        <v>0.88688651518192996</v>
      </c>
      <c r="D172" t="s">
        <v>95</v>
      </c>
      <c r="E172" t="s">
        <v>10</v>
      </c>
      <c r="F172" t="s">
        <v>46</v>
      </c>
      <c r="G172" t="s">
        <v>82</v>
      </c>
      <c r="J172">
        <v>8.4159410016784193</v>
      </c>
      <c r="K172">
        <v>3.2275246527337501E-2</v>
      </c>
      <c r="L172">
        <v>-1.24623498437034</v>
      </c>
      <c r="M172">
        <v>-2.4587768573257098</v>
      </c>
      <c r="N172">
        <v>0.39369791849303898</v>
      </c>
      <c r="O172">
        <v>-2.2622507733636201</v>
      </c>
      <c r="P172">
        <v>-2.8746515516391402</v>
      </c>
      <c r="Q172">
        <v>-0.96368302079325896</v>
      </c>
      <c r="R172">
        <v>-1.03366454724288</v>
      </c>
      <c r="S172">
        <v>0.198195049110445</v>
      </c>
      <c r="T172">
        <v>1.7991525189256901</v>
      </c>
      <c r="U172">
        <v>0.24400150348360999</v>
      </c>
      <c r="V172">
        <v>-6.5004210197308399E-2</v>
      </c>
      <c r="W172">
        <v>-0.17899729328630101</v>
      </c>
      <c r="X172">
        <v>0.23661693070659201</v>
      </c>
      <c r="Y172">
        <v>8.4664489537257803E-2</v>
      </c>
      <c r="Z172">
        <v>-0.126922451525079</v>
      </c>
      <c r="AA172">
        <v>0.171940070924469</v>
      </c>
      <c r="AB172">
        <v>-0.36629903964324001</v>
      </c>
      <c r="AC172" s="70">
        <v>0.33947983670197002</v>
      </c>
      <c r="AD172">
        <v>-0.20201383371436399</v>
      </c>
      <c r="AE172">
        <v>-0.63838922047832003</v>
      </c>
      <c r="AF172">
        <v>0.50092321749071</v>
      </c>
      <c r="AG172">
        <v>0.69312198375416401</v>
      </c>
      <c r="AH172">
        <f t="shared" si="61"/>
        <v>0.65169400311598413</v>
      </c>
      <c r="AI172">
        <f t="shared" si="61"/>
        <v>0.6038924869950073</v>
      </c>
      <c r="AJ172">
        <f t="shared" si="45"/>
        <v>0.49235561604606137</v>
      </c>
      <c r="AK172">
        <f t="shared" si="45"/>
        <v>0.4764217773390691</v>
      </c>
      <c r="AL172">
        <f t="shared" si="45"/>
        <v>0.44455409992508454</v>
      </c>
      <c r="AM172">
        <f t="shared" si="60"/>
        <v>0.41268642251109999</v>
      </c>
      <c r="AN172">
        <f t="shared" si="60"/>
        <v>0.38081874509711544</v>
      </c>
      <c r="AO172">
        <f t="shared" si="60"/>
        <v>0.33301722897613861</v>
      </c>
      <c r="AP172">
        <f t="shared" si="60"/>
        <v>0.31708339026914634</v>
      </c>
      <c r="AQ172">
        <f t="shared" si="60"/>
        <v>0.28521571285516178</v>
      </c>
      <c r="AR172">
        <f t="shared" si="60"/>
        <v>0.25334803544117723</v>
      </c>
      <c r="AS172">
        <f t="shared" si="60"/>
        <v>0.23741419673418496</v>
      </c>
      <c r="AT172">
        <f t="shared" si="60"/>
        <v>0.22148035802719268</v>
      </c>
      <c r="AU172">
        <f t="shared" si="59"/>
        <v>0.17367884190621585</v>
      </c>
      <c r="AV172">
        <f t="shared" si="59"/>
        <v>0.12587732578523902</v>
      </c>
      <c r="AW172">
        <f t="shared" si="59"/>
        <v>9.4009648371254473E-2</v>
      </c>
      <c r="AX172">
        <f t="shared" si="59"/>
        <v>4.6208132250277645E-2</v>
      </c>
      <c r="AY172">
        <f t="shared" si="59"/>
        <v>1.4340454836293093E-2</v>
      </c>
      <c r="AZ172">
        <f t="shared" si="59"/>
        <v>-3.3461061284683735E-2</v>
      </c>
      <c r="BA172">
        <f t="shared" si="59"/>
        <v>-6.5328738698668287E-2</v>
      </c>
      <c r="BB172">
        <f t="shared" si="59"/>
        <v>-0.11313025481964512</v>
      </c>
      <c r="BC172">
        <f t="shared" si="59"/>
        <v>-0.13703101288013353</v>
      </c>
      <c r="BD172">
        <f t="shared" si="59"/>
        <v>-0.14499793223362967</v>
      </c>
      <c r="BE172">
        <f t="shared" si="59"/>
        <v>-0.17686560964761422</v>
      </c>
      <c r="BF172">
        <f t="shared" si="59"/>
        <v>-0.1927994483546065</v>
      </c>
      <c r="BG172">
        <f t="shared" si="59"/>
        <v>-0.22466712576859105</v>
      </c>
      <c r="BH172">
        <f t="shared" si="59"/>
        <v>-0.30433631930355243</v>
      </c>
      <c r="BI172">
        <f t="shared" si="59"/>
        <v>-0.3202701580105447</v>
      </c>
      <c r="BJ172">
        <f t="shared" si="59"/>
        <v>-0.38400551283851381</v>
      </c>
      <c r="BK172">
        <f t="shared" si="58"/>
        <v>-0.39993935154550608</v>
      </c>
      <c r="BL172">
        <f t="shared" si="58"/>
        <v>-0.41587319025249836</v>
      </c>
      <c r="BM172">
        <f t="shared" si="58"/>
        <v>-0.44774086766648291</v>
      </c>
      <c r="BN172">
        <f t="shared" si="58"/>
        <v>-0.55927773861542884</v>
      </c>
      <c r="BO172">
        <f t="shared" si="58"/>
        <v>-0.5656512740982258</v>
      </c>
      <c r="BP172">
        <f t="shared" si="58"/>
        <v>-0.62301309344339795</v>
      </c>
      <c r="BQ172">
        <f t="shared" si="58"/>
        <v>-0.70268228697835933</v>
      </c>
      <c r="BR172">
        <f t="shared" si="58"/>
        <v>-0.78235148051332071</v>
      </c>
      <c r="BS172">
        <v>-0.69312198375416401</v>
      </c>
      <c r="BT172">
        <v>4.3714842342120201</v>
      </c>
      <c r="BU172" s="53">
        <f t="shared" si="48"/>
        <v>-1.5933838706992276E-3</v>
      </c>
      <c r="BV172" s="117">
        <f t="shared" si="49"/>
        <v>1.2093783578607138</v>
      </c>
      <c r="CA172">
        <f t="shared" si="50"/>
        <v>11.290592553317559</v>
      </c>
      <c r="CB172">
        <f t="shared" si="51"/>
        <v>2.8328170661685701</v>
      </c>
      <c r="CC172">
        <f t="shared" si="52"/>
        <v>0.42299879676991103</v>
      </c>
      <c r="CD172">
        <f t="shared" si="53"/>
        <v>0.60291597034983202</v>
      </c>
      <c r="CE172">
        <f t="shared" si="54"/>
        <v>1.13931243796903</v>
      </c>
      <c r="CF172">
        <f t="shared" si="55"/>
        <v>1.386243967508328</v>
      </c>
      <c r="CH172" s="127">
        <v>63.879313734182197</v>
      </c>
      <c r="CI172" s="127">
        <v>16.027361652347999</v>
      </c>
      <c r="CJ172" s="127">
        <v>2.3932200830422401</v>
      </c>
      <c r="CK172" s="127">
        <v>3.41114589366784</v>
      </c>
      <c r="CL172" s="127">
        <v>6.4459412845338102</v>
      </c>
      <c r="CM172" s="127">
        <v>7.8430173522258899</v>
      </c>
      <c r="CO172" s="69"/>
    </row>
    <row r="173" spans="1:93" x14ac:dyDescent="0.25">
      <c r="A173" s="47">
        <v>167</v>
      </c>
      <c r="B173">
        <v>999999690</v>
      </c>
      <c r="C173">
        <v>0.73836302381186703</v>
      </c>
      <c r="D173" t="s">
        <v>95</v>
      </c>
      <c r="E173" t="s">
        <v>10</v>
      </c>
      <c r="F173" t="s">
        <v>46</v>
      </c>
      <c r="G173" t="s">
        <v>82</v>
      </c>
      <c r="J173">
        <v>4.6481755293180003</v>
      </c>
      <c r="K173">
        <v>1.64451746737122</v>
      </c>
      <c r="L173">
        <v>6.8728821389314507E-2</v>
      </c>
      <c r="M173">
        <v>-3.3813850102623402</v>
      </c>
      <c r="N173">
        <v>-0.16671029417592001</v>
      </c>
      <c r="O173">
        <v>-0.72492236892264095</v>
      </c>
      <c r="P173">
        <v>-2.0884041447175501</v>
      </c>
      <c r="Q173">
        <v>-2.14389601815911</v>
      </c>
      <c r="R173">
        <v>-1.5458938599016501</v>
      </c>
      <c r="S173">
        <v>-0.18241414513627399</v>
      </c>
      <c r="T173">
        <v>3.8722040231970598</v>
      </c>
      <c r="U173">
        <v>-0.81547265775186195</v>
      </c>
      <c r="V173">
        <v>-0.204783626163622</v>
      </c>
      <c r="W173">
        <v>1.0202562839154701</v>
      </c>
      <c r="X173">
        <v>0.1197799292553</v>
      </c>
      <c r="Y173">
        <v>-0.492808324751289</v>
      </c>
      <c r="Z173">
        <v>-9.9542653815606105E-2</v>
      </c>
      <c r="AA173">
        <v>0.211609308796884</v>
      </c>
      <c r="AB173">
        <v>0.260961740514706</v>
      </c>
      <c r="AC173" s="70">
        <v>-0.22048086265973699</v>
      </c>
      <c r="AD173">
        <v>0.45544206714565799</v>
      </c>
      <c r="AE173">
        <v>-0.101734505703894</v>
      </c>
      <c r="AF173">
        <v>-0.13322669878203</v>
      </c>
      <c r="AG173">
        <v>2.38774851926564</v>
      </c>
      <c r="AH173">
        <f t="shared" si="61"/>
        <v>2.2450325158152804</v>
      </c>
      <c r="AI173">
        <f t="shared" si="61"/>
        <v>2.0803602041417877</v>
      </c>
      <c r="AJ173">
        <f t="shared" si="45"/>
        <v>1.6961248102369719</v>
      </c>
      <c r="AK173">
        <f t="shared" si="45"/>
        <v>1.6412340396791412</v>
      </c>
      <c r="AL173">
        <f t="shared" si="45"/>
        <v>1.5314524985634796</v>
      </c>
      <c r="AM173">
        <f t="shared" si="60"/>
        <v>1.4216709574478181</v>
      </c>
      <c r="AN173">
        <f t="shared" si="60"/>
        <v>1.3118894163321566</v>
      </c>
      <c r="AO173">
        <f t="shared" si="60"/>
        <v>1.1472171046586639</v>
      </c>
      <c r="AP173">
        <f t="shared" si="60"/>
        <v>1.0923263341008331</v>
      </c>
      <c r="AQ173">
        <f t="shared" si="60"/>
        <v>0.98254479298517161</v>
      </c>
      <c r="AR173">
        <f t="shared" si="60"/>
        <v>0.87276325186951009</v>
      </c>
      <c r="AS173">
        <f t="shared" si="60"/>
        <v>0.81787248131167933</v>
      </c>
      <c r="AT173">
        <f t="shared" si="60"/>
        <v>0.76298171075384813</v>
      </c>
      <c r="AU173">
        <f t="shared" si="59"/>
        <v>0.59830939908035585</v>
      </c>
      <c r="AV173">
        <f t="shared" si="59"/>
        <v>0.43363708740686358</v>
      </c>
      <c r="AW173">
        <f t="shared" si="59"/>
        <v>0.32385554629120206</v>
      </c>
      <c r="AX173">
        <f t="shared" si="59"/>
        <v>0.15918323461770978</v>
      </c>
      <c r="AY173">
        <f t="shared" si="59"/>
        <v>4.9401693502048261E-2</v>
      </c>
      <c r="AZ173">
        <f t="shared" si="59"/>
        <v>-0.11527061817144446</v>
      </c>
      <c r="BA173">
        <f t="shared" si="59"/>
        <v>-0.22505215928710598</v>
      </c>
      <c r="BB173">
        <f t="shared" si="59"/>
        <v>-0.3897244709605987</v>
      </c>
      <c r="BC173">
        <f t="shared" si="59"/>
        <v>-0.47206062679734462</v>
      </c>
      <c r="BD173">
        <f t="shared" si="59"/>
        <v>-0.49950601207626022</v>
      </c>
      <c r="BE173">
        <f t="shared" si="59"/>
        <v>-0.60928755319192174</v>
      </c>
      <c r="BF173">
        <f t="shared" si="59"/>
        <v>-0.66417832374975294</v>
      </c>
      <c r="BG173">
        <f t="shared" si="59"/>
        <v>-0.77395986486541446</v>
      </c>
      <c r="BH173">
        <f t="shared" si="59"/>
        <v>-1.0484137176545687</v>
      </c>
      <c r="BI173">
        <f t="shared" si="59"/>
        <v>-1.103304488212399</v>
      </c>
      <c r="BJ173">
        <f t="shared" si="59"/>
        <v>-1.3228675704437221</v>
      </c>
      <c r="BK173">
        <f t="shared" si="58"/>
        <v>-1.3777583410015533</v>
      </c>
      <c r="BL173">
        <f t="shared" si="58"/>
        <v>-1.4326491115593836</v>
      </c>
      <c r="BM173">
        <f t="shared" si="58"/>
        <v>-1.5424306526750451</v>
      </c>
      <c r="BN173">
        <f t="shared" si="58"/>
        <v>-1.9266660465798608</v>
      </c>
      <c r="BO173">
        <f t="shared" si="58"/>
        <v>-1.9486223548029935</v>
      </c>
      <c r="BP173">
        <f t="shared" si="58"/>
        <v>-2.1462291288111848</v>
      </c>
      <c r="BQ173">
        <f t="shared" si="58"/>
        <v>-2.4206829816003381</v>
      </c>
      <c r="BR173">
        <f t="shared" si="58"/>
        <v>-2.6951368343894924</v>
      </c>
      <c r="BS173">
        <v>-2.38774851926564</v>
      </c>
      <c r="BT173">
        <v>1.0988141761047101</v>
      </c>
      <c r="BU173" s="53">
        <f t="shared" si="48"/>
        <v>-5.4890770557830806E-3</v>
      </c>
      <c r="BV173" s="117">
        <f t="shared" si="49"/>
        <v>4.1662094853393583</v>
      </c>
      <c r="CA173">
        <f t="shared" si="50"/>
        <v>8.0295605395803413</v>
      </c>
      <c r="CB173">
        <f t="shared" si="51"/>
        <v>6.0161000413561698</v>
      </c>
      <c r="CC173">
        <f t="shared" si="52"/>
        <v>1.8357289416673321</v>
      </c>
      <c r="CD173">
        <f t="shared" si="53"/>
        <v>0.75377006526599499</v>
      </c>
      <c r="CE173">
        <f t="shared" si="54"/>
        <v>0.67592292980539503</v>
      </c>
      <c r="CF173">
        <f t="shared" si="55"/>
        <v>4.77549703853128</v>
      </c>
      <c r="CH173" s="127">
        <v>36.354930011442001</v>
      </c>
      <c r="CI173" s="127">
        <v>27.238713111037601</v>
      </c>
      <c r="CJ173" s="127">
        <v>8.3115130479833699</v>
      </c>
      <c r="CK173" s="127">
        <v>3.41279673182432</v>
      </c>
      <c r="CL173" s="127">
        <v>3.0603332131409902</v>
      </c>
      <c r="CM173" s="127">
        <v>21.621713884571701</v>
      </c>
      <c r="CO173" s="69"/>
    </row>
    <row r="174" spans="1:93" x14ac:dyDescent="0.25">
      <c r="A174" s="47">
        <v>168</v>
      </c>
      <c r="B174">
        <v>999999691</v>
      </c>
      <c r="C174">
        <v>0.65098292804581404</v>
      </c>
      <c r="D174" t="s">
        <v>86</v>
      </c>
      <c r="E174" t="s">
        <v>10</v>
      </c>
      <c r="F174" t="s">
        <v>99</v>
      </c>
      <c r="G174" t="s">
        <v>82</v>
      </c>
      <c r="J174">
        <v>0.338645216649476</v>
      </c>
      <c r="K174">
        <v>-0.71729859068352897</v>
      </c>
      <c r="L174">
        <v>-0.379389443688677</v>
      </c>
      <c r="M174">
        <v>-1.66933050475303</v>
      </c>
      <c r="N174">
        <v>1.3711743209007199</v>
      </c>
      <c r="O174">
        <v>1.01493695397047</v>
      </c>
      <c r="P174">
        <v>4.1262047604547603E-2</v>
      </c>
      <c r="Q174">
        <v>-1.82026310962159</v>
      </c>
      <c r="R174">
        <v>-1.8548606924751999E-2</v>
      </c>
      <c r="S174">
        <v>0.98668832129819395</v>
      </c>
      <c r="T174">
        <v>0.85212339524813596</v>
      </c>
      <c r="U174">
        <v>0.73581908692779896</v>
      </c>
      <c r="V174">
        <v>0.125704990127779</v>
      </c>
      <c r="W174">
        <v>-0.86152407705558098</v>
      </c>
      <c r="X174">
        <v>-0.17617811099984801</v>
      </c>
      <c r="Y174">
        <v>-1.00534845399409</v>
      </c>
      <c r="Z174">
        <v>0.65137194099512097</v>
      </c>
      <c r="AA174">
        <v>0.550923840323577</v>
      </c>
      <c r="AB174">
        <v>-2.07692163247493E-2</v>
      </c>
      <c r="AC174" s="70">
        <v>-2.36983185782896E-2</v>
      </c>
      <c r="AD174">
        <v>-0.17977409239712799</v>
      </c>
      <c r="AE174">
        <v>0.113306414371712</v>
      </c>
      <c r="AF174">
        <v>9.01659966037094E-2</v>
      </c>
      <c r="AG174">
        <v>5.79849517029513</v>
      </c>
      <c r="AH174">
        <f t="shared" si="61"/>
        <v>5.4519184474728934</v>
      </c>
      <c r="AI174">
        <f t="shared" si="61"/>
        <v>5.0520222288318495</v>
      </c>
      <c r="AJ174">
        <f t="shared" si="45"/>
        <v>4.1189310520027478</v>
      </c>
      <c r="AK174">
        <f t="shared" si="45"/>
        <v>3.985632312455734</v>
      </c>
      <c r="AL174">
        <f t="shared" si="45"/>
        <v>3.7190348333617047</v>
      </c>
      <c r="AM174">
        <f t="shared" si="60"/>
        <v>3.4524373542676754</v>
      </c>
      <c r="AN174">
        <f t="shared" si="60"/>
        <v>3.185839875173647</v>
      </c>
      <c r="AO174">
        <f t="shared" si="60"/>
        <v>2.785943656532603</v>
      </c>
      <c r="AP174">
        <f t="shared" si="60"/>
        <v>2.6526449169855884</v>
      </c>
      <c r="AQ174">
        <f t="shared" si="60"/>
        <v>2.3860474378915599</v>
      </c>
      <c r="AR174">
        <f t="shared" si="60"/>
        <v>2.1194499587975306</v>
      </c>
      <c r="AS174">
        <f t="shared" si="60"/>
        <v>1.986151219250516</v>
      </c>
      <c r="AT174">
        <f t="shared" si="60"/>
        <v>1.8528524797035022</v>
      </c>
      <c r="AU174">
        <f t="shared" si="59"/>
        <v>1.4529562610624591</v>
      </c>
      <c r="AV174">
        <f t="shared" si="59"/>
        <v>1.0530600424214143</v>
      </c>
      <c r="AW174">
        <f t="shared" si="59"/>
        <v>0.78646256332738673</v>
      </c>
      <c r="AX174">
        <f t="shared" si="59"/>
        <v>0.38656634468634188</v>
      </c>
      <c r="AY174">
        <f t="shared" si="59"/>
        <v>0.11996886559231434</v>
      </c>
      <c r="AZ174">
        <f t="shared" si="59"/>
        <v>-0.27992735304873051</v>
      </c>
      <c r="BA174">
        <f t="shared" si="59"/>
        <v>-0.54652483214275804</v>
      </c>
      <c r="BB174">
        <f t="shared" si="59"/>
        <v>-0.9464210507838029</v>
      </c>
      <c r="BC174">
        <f t="shared" si="59"/>
        <v>-1.1463691601043244</v>
      </c>
      <c r="BD174">
        <f t="shared" si="59"/>
        <v>-1.2130185298778322</v>
      </c>
      <c r="BE174">
        <f t="shared" si="59"/>
        <v>-1.4796160089718597</v>
      </c>
      <c r="BF174">
        <f t="shared" si="59"/>
        <v>-1.6129147485188753</v>
      </c>
      <c r="BG174">
        <f t="shared" si="59"/>
        <v>-1.8795122276129046</v>
      </c>
      <c r="BH174">
        <f t="shared" si="59"/>
        <v>-2.546005925347977</v>
      </c>
      <c r="BI174">
        <f t="shared" si="59"/>
        <v>-2.6793046648949908</v>
      </c>
      <c r="BJ174">
        <f t="shared" si="59"/>
        <v>-3.2124996230830494</v>
      </c>
      <c r="BK174">
        <f t="shared" si="58"/>
        <v>-3.3457983626300631</v>
      </c>
      <c r="BL174">
        <f t="shared" si="58"/>
        <v>-3.4790971021770769</v>
      </c>
      <c r="BM174">
        <f t="shared" si="58"/>
        <v>-3.7456945812711062</v>
      </c>
      <c r="BN174">
        <f t="shared" si="58"/>
        <v>-4.6787857581002079</v>
      </c>
      <c r="BO174">
        <f t="shared" si="58"/>
        <v>-4.7321052539190145</v>
      </c>
      <c r="BP174">
        <f t="shared" si="58"/>
        <v>-5.2119807162882665</v>
      </c>
      <c r="BQ174">
        <f t="shared" si="58"/>
        <v>-5.8784744140233389</v>
      </c>
      <c r="BR174">
        <f t="shared" si="58"/>
        <v>-6.5449681117584113</v>
      </c>
      <c r="BS174">
        <v>-5.79849517029513</v>
      </c>
      <c r="BT174">
        <v>3.86323116882537</v>
      </c>
      <c r="BU174" s="53">
        <f t="shared" si="48"/>
        <v>-1.3329873954701449E-2</v>
      </c>
      <c r="BV174" s="117">
        <f t="shared" si="49"/>
        <v>10.1173743316184</v>
      </c>
      <c r="CA174">
        <f t="shared" si="50"/>
        <v>3.0405048256537501</v>
      </c>
      <c r="CB174">
        <f t="shared" si="51"/>
        <v>2.8069514309197841</v>
      </c>
      <c r="CC174">
        <f t="shared" si="52"/>
        <v>1.5973431639833799</v>
      </c>
      <c r="CD174">
        <f t="shared" si="53"/>
        <v>1.6567203949892111</v>
      </c>
      <c r="CE174">
        <f t="shared" si="54"/>
        <v>0.29308050676884001</v>
      </c>
      <c r="CF174">
        <f t="shared" si="55"/>
        <v>11.59699034059026</v>
      </c>
      <c r="CH174" s="127">
        <v>14.4843946058204</v>
      </c>
      <c r="CI174" s="127">
        <v>13.3717900467639</v>
      </c>
      <c r="CJ174" s="127">
        <v>7.6094431795780304</v>
      </c>
      <c r="CK174" s="127">
        <v>7.8923051692163799</v>
      </c>
      <c r="CL174" s="127">
        <v>1.39618055380029</v>
      </c>
      <c r="CM174" s="127">
        <v>55.245886444820997</v>
      </c>
      <c r="CO174" s="69"/>
    </row>
    <row r="175" spans="1:93" x14ac:dyDescent="0.25">
      <c r="A175" s="47">
        <v>169</v>
      </c>
      <c r="B175">
        <v>999999693</v>
      </c>
      <c r="C175">
        <v>0.67215588341026</v>
      </c>
      <c r="D175" t="s">
        <v>95</v>
      </c>
      <c r="E175" t="s">
        <v>11</v>
      </c>
      <c r="F175" t="s">
        <v>47</v>
      </c>
      <c r="G175" t="s">
        <v>82</v>
      </c>
      <c r="J175">
        <v>1.0932698492305499</v>
      </c>
      <c r="K175">
        <v>-0.65600164487444801</v>
      </c>
      <c r="L175">
        <v>0.17063364280666199</v>
      </c>
      <c r="M175">
        <v>2.13552895397685E-2</v>
      </c>
      <c r="N175">
        <v>-0.118976247674683</v>
      </c>
      <c r="O175">
        <v>1.05150302912789</v>
      </c>
      <c r="P175">
        <v>-1.56178391815573</v>
      </c>
      <c r="Q175">
        <v>-1.5772736395747999</v>
      </c>
      <c r="R175">
        <v>-2.0853443513944399</v>
      </c>
      <c r="S175">
        <v>0.64890303364312396</v>
      </c>
      <c r="T175">
        <v>3.0137149573261102</v>
      </c>
      <c r="U175">
        <v>0.248724884864819</v>
      </c>
      <c r="V175">
        <v>-0.65462561546619102</v>
      </c>
      <c r="W175">
        <v>0.405900730601366</v>
      </c>
      <c r="X175">
        <v>0.10755404393307499</v>
      </c>
      <c r="Y175">
        <v>-0.78397262749177599</v>
      </c>
      <c r="Z175">
        <v>-0.178590876165624</v>
      </c>
      <c r="AA175">
        <v>-5.9476034503684598E-2</v>
      </c>
      <c r="AB175">
        <v>0.91448549422802705</v>
      </c>
      <c r="AC175" s="70">
        <v>-9.8743766737823702E-2</v>
      </c>
      <c r="AD175">
        <v>-0.90371696827074899</v>
      </c>
      <c r="AE175">
        <v>1.64297001695655</v>
      </c>
      <c r="AF175">
        <v>-0.64050928194799694</v>
      </c>
      <c r="AG175">
        <v>3.4911025354719101</v>
      </c>
      <c r="AH175">
        <f t="shared" si="61"/>
        <v>3.2824389356506001</v>
      </c>
      <c r="AI175">
        <f t="shared" si="61"/>
        <v>3.0416732435490887</v>
      </c>
      <c r="AJ175">
        <f t="shared" si="45"/>
        <v>2.4798866286455632</v>
      </c>
      <c r="AK175">
        <f t="shared" si="45"/>
        <v>2.3996313979450594</v>
      </c>
      <c r="AL175">
        <f t="shared" si="45"/>
        <v>2.2391209365440519</v>
      </c>
      <c r="AM175">
        <f t="shared" si="60"/>
        <v>2.0786104751430443</v>
      </c>
      <c r="AN175">
        <f t="shared" si="60"/>
        <v>1.9181000137420376</v>
      </c>
      <c r="AO175">
        <f t="shared" si="60"/>
        <v>1.6773343216405268</v>
      </c>
      <c r="AP175">
        <f t="shared" si="60"/>
        <v>1.5970790909400225</v>
      </c>
      <c r="AQ175">
        <f t="shared" si="60"/>
        <v>1.436568629539015</v>
      </c>
      <c r="AR175">
        <f t="shared" si="60"/>
        <v>1.2760581681380083</v>
      </c>
      <c r="AS175">
        <f t="shared" si="60"/>
        <v>1.1958029374375041</v>
      </c>
      <c r="AT175">
        <f t="shared" si="60"/>
        <v>1.1155477067370008</v>
      </c>
      <c r="AU175">
        <f t="shared" si="59"/>
        <v>0.87478201463548988</v>
      </c>
      <c r="AV175">
        <f t="shared" si="59"/>
        <v>0.63401632253397811</v>
      </c>
      <c r="AW175">
        <f t="shared" si="59"/>
        <v>0.47350586113297144</v>
      </c>
      <c r="AX175">
        <f t="shared" si="59"/>
        <v>0.23274016903145966</v>
      </c>
      <c r="AY175">
        <f t="shared" si="59"/>
        <v>7.2229707630452999E-2</v>
      </c>
      <c r="AZ175">
        <f t="shared" si="59"/>
        <v>-0.16853598447105789</v>
      </c>
      <c r="BA175">
        <f t="shared" si="59"/>
        <v>-0.32904644587206544</v>
      </c>
      <c r="BB175">
        <f t="shared" si="59"/>
        <v>-0.56981213797357633</v>
      </c>
      <c r="BC175">
        <f t="shared" si="59"/>
        <v>-0.69019498402433221</v>
      </c>
      <c r="BD175">
        <f t="shared" si="59"/>
        <v>-0.73032259937458388</v>
      </c>
      <c r="BE175">
        <f t="shared" si="59"/>
        <v>-0.89083306077559143</v>
      </c>
      <c r="BF175">
        <f t="shared" si="59"/>
        <v>-0.97108829147609477</v>
      </c>
      <c r="BG175">
        <f t="shared" si="59"/>
        <v>-1.1315987528771023</v>
      </c>
      <c r="BH175">
        <f t="shared" si="59"/>
        <v>-1.5328749063796208</v>
      </c>
      <c r="BI175">
        <f t="shared" si="59"/>
        <v>-1.613130137080125</v>
      </c>
      <c r="BJ175">
        <f t="shared" si="59"/>
        <v>-1.9341510598821401</v>
      </c>
      <c r="BK175">
        <f t="shared" si="58"/>
        <v>-2.0144062905826434</v>
      </c>
      <c r="BL175">
        <f t="shared" si="58"/>
        <v>-2.0946615212831468</v>
      </c>
      <c r="BM175">
        <f t="shared" si="58"/>
        <v>-2.2551719826841534</v>
      </c>
      <c r="BN175">
        <f t="shared" si="58"/>
        <v>-2.8169585975876803</v>
      </c>
      <c r="BO175">
        <f t="shared" si="58"/>
        <v>-2.8490606898678816</v>
      </c>
      <c r="BP175">
        <f t="shared" si="58"/>
        <v>-3.1379795203896936</v>
      </c>
      <c r="BQ175">
        <f t="shared" si="58"/>
        <v>-3.5392556738922121</v>
      </c>
      <c r="BR175">
        <f t="shared" si="58"/>
        <v>-3.9405318273947305</v>
      </c>
      <c r="BS175">
        <v>-3.4911025354719101</v>
      </c>
      <c r="BT175">
        <v>-1.02633605040485</v>
      </c>
      <c r="BU175" s="53">
        <f t="shared" si="48"/>
        <v>-8.025523070050368E-3</v>
      </c>
      <c r="BV175" s="117">
        <f t="shared" si="49"/>
        <v>6.0913720101682287</v>
      </c>
      <c r="CA175">
        <f t="shared" si="50"/>
        <v>2.65505376738628</v>
      </c>
      <c r="CB175">
        <f t="shared" si="51"/>
        <v>5.09905930872055</v>
      </c>
      <c r="CC175">
        <f t="shared" si="52"/>
        <v>1.0605263460675571</v>
      </c>
      <c r="CD175">
        <f t="shared" si="53"/>
        <v>1.6984581217198031</v>
      </c>
      <c r="CE175">
        <f t="shared" si="54"/>
        <v>2.5466869852272991</v>
      </c>
      <c r="CF175">
        <f t="shared" si="55"/>
        <v>6.9822050709438201</v>
      </c>
      <c r="CH175" s="127">
        <v>13.247456067822901</v>
      </c>
      <c r="CI175" s="127">
        <v>25.4418818214731</v>
      </c>
      <c r="CJ175" s="127">
        <v>5.2915222851133601</v>
      </c>
      <c r="CK175" s="127">
        <v>8.4744985683171308</v>
      </c>
      <c r="CL175" s="127">
        <v>12.7067573431881</v>
      </c>
      <c r="CM175" s="127">
        <v>34.837883914085403</v>
      </c>
      <c r="CO175" s="69"/>
    </row>
    <row r="176" spans="1:93" x14ac:dyDescent="0.25">
      <c r="A176" s="47">
        <v>170</v>
      </c>
      <c r="B176">
        <v>999999696</v>
      </c>
      <c r="C176">
        <v>0.68336490482530299</v>
      </c>
      <c r="D176" t="s">
        <v>95</v>
      </c>
      <c r="E176" t="s">
        <v>36</v>
      </c>
      <c r="F176" t="s">
        <v>47</v>
      </c>
      <c r="G176" t="s">
        <v>82</v>
      </c>
      <c r="J176">
        <v>2.0438119754302102</v>
      </c>
      <c r="K176">
        <v>-1.9498983473362299</v>
      </c>
      <c r="L176">
        <v>-1.3911647544877399</v>
      </c>
      <c r="M176">
        <v>4.2698689871511997</v>
      </c>
      <c r="N176">
        <v>2.609118473468</v>
      </c>
      <c r="O176">
        <v>-2.6285565824472998</v>
      </c>
      <c r="P176">
        <v>-2.95317975177811</v>
      </c>
      <c r="Q176">
        <v>-0.35130635789429199</v>
      </c>
      <c r="R176">
        <v>-0.45187540917234797</v>
      </c>
      <c r="S176">
        <v>0.37519686184047502</v>
      </c>
      <c r="T176">
        <v>0.427984905226162</v>
      </c>
      <c r="U176">
        <v>-2.55912160459052E-2</v>
      </c>
      <c r="V176">
        <v>-0.41861373028605098</v>
      </c>
      <c r="W176">
        <v>0.444204946331964</v>
      </c>
      <c r="X176">
        <v>0.11299928821237699</v>
      </c>
      <c r="Y176">
        <v>0.19866642489742001</v>
      </c>
      <c r="Z176">
        <v>0.25523444112608701</v>
      </c>
      <c r="AA176">
        <v>-0.32104121262789398</v>
      </c>
      <c r="AB176">
        <v>-0.24585894160798299</v>
      </c>
      <c r="AC176" s="70">
        <v>0.164778509245637</v>
      </c>
      <c r="AD176">
        <v>1.2458683062315501</v>
      </c>
      <c r="AE176">
        <v>-0.55674983483032003</v>
      </c>
      <c r="AF176">
        <v>-0.85389698064686803</v>
      </c>
      <c r="AG176">
        <v>-0.75483792069105704</v>
      </c>
      <c r="AH176">
        <f t="shared" si="61"/>
        <v>-0.70972117140837321</v>
      </c>
      <c r="AI176">
        <f t="shared" si="61"/>
        <v>-0.65766338377450717</v>
      </c>
      <c r="AJ176">
        <f t="shared" si="45"/>
        <v>-0.53619521262881986</v>
      </c>
      <c r="AK176">
        <f t="shared" si="45"/>
        <v>-0.51884261675086452</v>
      </c>
      <c r="AL176">
        <f t="shared" si="45"/>
        <v>-0.48413742499495382</v>
      </c>
      <c r="AM176">
        <f t="shared" si="60"/>
        <v>-0.44943223323904313</v>
      </c>
      <c r="AN176">
        <f t="shared" si="60"/>
        <v>-0.41472704148313244</v>
      </c>
      <c r="AO176">
        <f t="shared" si="60"/>
        <v>-0.36266925384926652</v>
      </c>
      <c r="AP176">
        <f t="shared" si="60"/>
        <v>-0.34531665797131117</v>
      </c>
      <c r="AQ176">
        <f t="shared" si="60"/>
        <v>-0.31061146621540048</v>
      </c>
      <c r="AR176">
        <f t="shared" si="60"/>
        <v>-0.27590627445948979</v>
      </c>
      <c r="AS176">
        <f t="shared" si="60"/>
        <v>-0.25855367858153455</v>
      </c>
      <c r="AT176">
        <f t="shared" si="60"/>
        <v>-0.24120108270357909</v>
      </c>
      <c r="AU176">
        <f t="shared" si="59"/>
        <v>-0.18914329506971317</v>
      </c>
      <c r="AV176">
        <f t="shared" si="59"/>
        <v>-0.13708550743584702</v>
      </c>
      <c r="AW176">
        <f t="shared" si="59"/>
        <v>-0.10238031567993655</v>
      </c>
      <c r="AX176">
        <f t="shared" si="59"/>
        <v>-5.0322528046070403E-2</v>
      </c>
      <c r="AY176">
        <f t="shared" si="59"/>
        <v>-1.5617336290159711E-2</v>
      </c>
      <c r="AZ176">
        <f t="shared" si="59"/>
        <v>3.6440451343706215E-2</v>
      </c>
      <c r="BA176">
        <f t="shared" si="59"/>
        <v>7.1145643099616906E-2</v>
      </c>
      <c r="BB176">
        <f t="shared" si="59"/>
        <v>0.12320343073348283</v>
      </c>
      <c r="BC176">
        <f t="shared" si="59"/>
        <v>0.14923232455041591</v>
      </c>
      <c r="BD176">
        <f t="shared" si="59"/>
        <v>0.15790862248939352</v>
      </c>
      <c r="BE176">
        <f t="shared" si="59"/>
        <v>0.19261381424530422</v>
      </c>
      <c r="BF176">
        <f t="shared" si="59"/>
        <v>0.20996641012325967</v>
      </c>
      <c r="BG176">
        <f t="shared" si="59"/>
        <v>0.24467160187917014</v>
      </c>
      <c r="BH176">
        <f t="shared" si="59"/>
        <v>0.33143458126894698</v>
      </c>
      <c r="BI176">
        <f t="shared" si="59"/>
        <v>0.34878717714690222</v>
      </c>
      <c r="BJ176">
        <f t="shared" ref="BJ176:BR191" si="62">BJ$5*$BU176 + $BV176</f>
        <v>0.4181975606587236</v>
      </c>
      <c r="BK176">
        <f t="shared" si="62"/>
        <v>0.43555015653667883</v>
      </c>
      <c r="BL176">
        <f t="shared" si="62"/>
        <v>0.45290275241463429</v>
      </c>
      <c r="BM176">
        <f t="shared" si="62"/>
        <v>0.48760794417054498</v>
      </c>
      <c r="BN176">
        <f t="shared" si="62"/>
        <v>0.60907611531623229</v>
      </c>
      <c r="BO176">
        <f t="shared" si="62"/>
        <v>0.61601715366741439</v>
      </c>
      <c r="BP176">
        <f t="shared" si="62"/>
        <v>0.67848649882805367</v>
      </c>
      <c r="BQ176">
        <f t="shared" si="62"/>
        <v>0.76524947821783029</v>
      </c>
      <c r="BR176">
        <f t="shared" si="62"/>
        <v>0.85201245760760691</v>
      </c>
      <c r="BS176">
        <v>0.75483792069105704</v>
      </c>
      <c r="BT176">
        <v>-0.21453195275831699</v>
      </c>
      <c r="BU176" s="53">
        <f t="shared" si="48"/>
        <v>1.7352595877955334E-3</v>
      </c>
      <c r="BV176" s="117">
        <f t="shared" si="49"/>
        <v>-1.3170620271368099</v>
      </c>
      <c r="CA176">
        <f t="shared" si="50"/>
        <v>7.2230487389293092</v>
      </c>
      <c r="CB176">
        <f t="shared" si="51"/>
        <v>0.87986031439850998</v>
      </c>
      <c r="CC176">
        <f t="shared" si="52"/>
        <v>0.86281867661801503</v>
      </c>
      <c r="CD176">
        <f t="shared" si="53"/>
        <v>0.57627565375398104</v>
      </c>
      <c r="CE176">
        <f t="shared" si="54"/>
        <v>2.099765286878418</v>
      </c>
      <c r="CF176">
        <f t="shared" si="55"/>
        <v>-1.5096758413821141</v>
      </c>
      <c r="CH176" s="127">
        <v>54.922094165096702</v>
      </c>
      <c r="CI176" s="127">
        <v>6.6902180486587399</v>
      </c>
      <c r="CJ176" s="127">
        <v>6.5606380792112997</v>
      </c>
      <c r="CK176" s="127">
        <v>4.3818430228701999</v>
      </c>
      <c r="CL176" s="127">
        <v>15.9660430074341</v>
      </c>
      <c r="CM176" s="127">
        <v>11.4791636767289</v>
      </c>
      <c r="CO176" s="69"/>
    </row>
    <row r="177" spans="1:93" x14ac:dyDescent="0.25">
      <c r="A177" s="47">
        <v>171</v>
      </c>
      <c r="B177">
        <v>999999702</v>
      </c>
      <c r="C177">
        <v>0.63767925768463496</v>
      </c>
      <c r="D177" t="s">
        <v>87</v>
      </c>
      <c r="E177" t="s">
        <v>10</v>
      </c>
      <c r="F177" t="s">
        <v>99</v>
      </c>
      <c r="G177" t="s">
        <v>82</v>
      </c>
      <c r="J177">
        <v>3.1964233759372398</v>
      </c>
      <c r="K177">
        <v>1.58055560339373</v>
      </c>
      <c r="L177">
        <v>-1.5110631610174099</v>
      </c>
      <c r="M177">
        <v>0.58422523074566202</v>
      </c>
      <c r="N177">
        <v>1.53932264281022</v>
      </c>
      <c r="O177">
        <v>-3.3733139598071502</v>
      </c>
      <c r="P177">
        <v>-2.0161497320622201</v>
      </c>
      <c r="Q177">
        <v>-0.95849498893353802</v>
      </c>
      <c r="R177">
        <v>1.2252414405155001</v>
      </c>
      <c r="S177">
        <v>0.46010792812427598</v>
      </c>
      <c r="T177">
        <v>-0.72685437970627997</v>
      </c>
      <c r="U177">
        <v>0.298261161837589</v>
      </c>
      <c r="V177">
        <v>0.50357205936208105</v>
      </c>
      <c r="W177">
        <v>-0.80183322119966005</v>
      </c>
      <c r="X177">
        <v>-1.2861548027665399</v>
      </c>
      <c r="Y177">
        <v>-0.19460998282732</v>
      </c>
      <c r="Z177">
        <v>1.2362256844503801</v>
      </c>
      <c r="AA177">
        <v>0.52294405343248496</v>
      </c>
      <c r="AB177">
        <v>-0.278404952289031</v>
      </c>
      <c r="AC177" s="70">
        <v>8.4156046970612103E-2</v>
      </c>
      <c r="AD177">
        <v>0.494866440566821</v>
      </c>
      <c r="AE177">
        <v>-1.2819669701055101</v>
      </c>
      <c r="AF177">
        <v>0.70294448256812603</v>
      </c>
      <c r="AG177">
        <v>0.14904555498736699</v>
      </c>
      <c r="AH177">
        <f t="shared" si="61"/>
        <v>0.14013708503409905</v>
      </c>
      <c r="AI177">
        <f t="shared" si="61"/>
        <v>0.12985808124186685</v>
      </c>
      <c r="AJ177">
        <f t="shared" si="45"/>
        <v>0.1058737390599917</v>
      </c>
      <c r="AK177">
        <f t="shared" si="45"/>
        <v>0.10244740446258097</v>
      </c>
      <c r="AL177">
        <f t="shared" si="45"/>
        <v>9.5594735267759495E-2</v>
      </c>
      <c r="AM177">
        <f t="shared" si="60"/>
        <v>8.8742066072938025E-2</v>
      </c>
      <c r="AN177">
        <f t="shared" si="60"/>
        <v>8.1889396878116555E-2</v>
      </c>
      <c r="AO177">
        <f t="shared" si="60"/>
        <v>7.161039308588435E-2</v>
      </c>
      <c r="AP177">
        <f t="shared" si="60"/>
        <v>6.8184058488473615E-2</v>
      </c>
      <c r="AQ177">
        <f t="shared" si="60"/>
        <v>6.1331389293652144E-2</v>
      </c>
      <c r="AR177">
        <f t="shared" si="60"/>
        <v>5.4478720098830674E-2</v>
      </c>
      <c r="AS177">
        <f t="shared" si="60"/>
        <v>5.1052385501419939E-2</v>
      </c>
      <c r="AT177">
        <f t="shared" si="60"/>
        <v>4.7626050904009204E-2</v>
      </c>
      <c r="AU177">
        <f t="shared" ref="AU177:BJ192" si="63">AU$5*$BU177 + $BV177</f>
        <v>3.7347047111776999E-2</v>
      </c>
      <c r="AV177">
        <f t="shared" si="63"/>
        <v>2.7068043319544793E-2</v>
      </c>
      <c r="AW177">
        <f t="shared" si="63"/>
        <v>2.0215374124723323E-2</v>
      </c>
      <c r="AX177">
        <f t="shared" si="63"/>
        <v>9.9363703324911179E-3</v>
      </c>
      <c r="AY177">
        <f t="shared" si="63"/>
        <v>3.0837011376696477E-3</v>
      </c>
      <c r="AZ177">
        <f t="shared" si="63"/>
        <v>-7.1953026545625853E-3</v>
      </c>
      <c r="BA177">
        <f t="shared" si="63"/>
        <v>-1.4047971849384056E-2</v>
      </c>
      <c r="BB177">
        <f t="shared" si="63"/>
        <v>-2.4326975641616233E-2</v>
      </c>
      <c r="BC177">
        <f t="shared" si="63"/>
        <v>-2.946647753773235E-2</v>
      </c>
      <c r="BD177">
        <f t="shared" si="63"/>
        <v>-3.1179644836437703E-2</v>
      </c>
      <c r="BE177">
        <f t="shared" si="63"/>
        <v>-3.8032314031259173E-2</v>
      </c>
      <c r="BF177">
        <f t="shared" si="63"/>
        <v>-4.1458648628669936E-2</v>
      </c>
      <c r="BG177">
        <f t="shared" si="63"/>
        <v>-4.8311317823491406E-2</v>
      </c>
      <c r="BH177">
        <f t="shared" si="63"/>
        <v>-6.5442990810545054E-2</v>
      </c>
      <c r="BI177">
        <f t="shared" si="63"/>
        <v>-6.8869325407955817E-2</v>
      </c>
      <c r="BJ177">
        <f t="shared" si="63"/>
        <v>-8.2574663797598757E-2</v>
      </c>
      <c r="BK177">
        <f t="shared" si="62"/>
        <v>-8.6000998395009465E-2</v>
      </c>
      <c r="BL177">
        <f t="shared" si="62"/>
        <v>-8.9427332992420228E-2</v>
      </c>
      <c r="BM177">
        <f t="shared" si="62"/>
        <v>-9.6280002187241698E-2</v>
      </c>
      <c r="BN177">
        <f t="shared" si="62"/>
        <v>-0.12026434436911687</v>
      </c>
      <c r="BO177">
        <f t="shared" si="62"/>
        <v>-0.12163487820808117</v>
      </c>
      <c r="BP177">
        <f t="shared" si="62"/>
        <v>-0.13396968275875981</v>
      </c>
      <c r="BQ177">
        <f t="shared" si="62"/>
        <v>-0.15110135574581346</v>
      </c>
      <c r="BR177">
        <f t="shared" si="62"/>
        <v>-0.16823302873286716</v>
      </c>
      <c r="BS177">
        <v>-0.14904555498736699</v>
      </c>
      <c r="BT177">
        <v>-0.99807479755156403</v>
      </c>
      <c r="BU177" s="53">
        <f t="shared" si="48"/>
        <v>-3.4263345974107356E-4</v>
      </c>
      <c r="BV177" s="117">
        <f t="shared" si="49"/>
        <v>0.26005879594347481</v>
      </c>
      <c r="CA177">
        <f t="shared" si="50"/>
        <v>6.5697373357443904</v>
      </c>
      <c r="CB177">
        <f t="shared" si="51"/>
        <v>2.1837364294490382</v>
      </c>
      <c r="CC177">
        <f t="shared" si="52"/>
        <v>1.3054052805617411</v>
      </c>
      <c r="CD177">
        <f t="shared" si="53"/>
        <v>2.5223804872169202</v>
      </c>
      <c r="CE177">
        <f t="shared" si="54"/>
        <v>1.9849114526736362</v>
      </c>
      <c r="CF177">
        <f t="shared" si="55"/>
        <v>0.29809110997473398</v>
      </c>
      <c r="CH177" s="127">
        <v>44.198207038343803</v>
      </c>
      <c r="CI177" s="127">
        <v>14.6911862519731</v>
      </c>
      <c r="CJ177" s="127">
        <v>8.7821734584884599</v>
      </c>
      <c r="CK177" s="127">
        <v>16.969429568657201</v>
      </c>
      <c r="CL177" s="127">
        <v>13.353582168458001</v>
      </c>
      <c r="CM177" s="127">
        <v>2.00542151407948</v>
      </c>
      <c r="CO177" s="69"/>
    </row>
    <row r="178" spans="1:93" x14ac:dyDescent="0.25">
      <c r="A178" s="47">
        <v>172</v>
      </c>
      <c r="B178">
        <v>999999703</v>
      </c>
      <c r="C178">
        <v>0.66578218819563995</v>
      </c>
      <c r="D178" t="s">
        <v>87</v>
      </c>
      <c r="E178" t="s">
        <v>10</v>
      </c>
      <c r="F178" t="s">
        <v>42</v>
      </c>
      <c r="G178" t="s">
        <v>82</v>
      </c>
      <c r="J178">
        <v>1.9613501151739201</v>
      </c>
      <c r="K178">
        <v>0.48756315667371403</v>
      </c>
      <c r="L178">
        <v>1.30718170609581</v>
      </c>
      <c r="M178">
        <v>-3.11206230696056</v>
      </c>
      <c r="N178">
        <v>-0.13070893220704</v>
      </c>
      <c r="O178">
        <v>-0.143521318204967</v>
      </c>
      <c r="P178">
        <v>-0.36980242057086699</v>
      </c>
      <c r="Q178">
        <v>-2.9564154493873498</v>
      </c>
      <c r="R178">
        <v>-2.15483848729607</v>
      </c>
      <c r="S178">
        <v>1.56601692021228</v>
      </c>
      <c r="T178">
        <v>3.5452370164711402</v>
      </c>
      <c r="U178">
        <v>-3.4900374204441002E-3</v>
      </c>
      <c r="V178">
        <v>-0.227273967301028</v>
      </c>
      <c r="W178">
        <v>0.23076400472147099</v>
      </c>
      <c r="X178">
        <v>-0.15837286912817</v>
      </c>
      <c r="Y178">
        <v>8.7137469915749596E-2</v>
      </c>
      <c r="Z178">
        <v>-3.8310064432306397E-2</v>
      </c>
      <c r="AA178">
        <v>2.4967653271593501E-2</v>
      </c>
      <c r="AB178">
        <v>8.4577810373137705E-2</v>
      </c>
      <c r="AC178" s="70">
        <v>-9.3769165480412198E-2</v>
      </c>
      <c r="AD178">
        <v>0.45924332738784901</v>
      </c>
      <c r="AE178">
        <v>-0.25941487204296898</v>
      </c>
      <c r="AF178">
        <v>-0.106059289864463</v>
      </c>
      <c r="AG178">
        <v>5.8283395713730703</v>
      </c>
      <c r="AH178">
        <f t="shared" si="61"/>
        <v>5.4799790452680126</v>
      </c>
      <c r="AI178">
        <f t="shared" si="61"/>
        <v>5.0780245920698697</v>
      </c>
      <c r="AJ178">
        <f t="shared" si="45"/>
        <v>4.1401308679408695</v>
      </c>
      <c r="AK178">
        <f t="shared" si="45"/>
        <v>4.0061460502081561</v>
      </c>
      <c r="AL178">
        <f t="shared" si="45"/>
        <v>3.7381764147427274</v>
      </c>
      <c r="AM178">
        <f t="shared" si="60"/>
        <v>3.4702067792772988</v>
      </c>
      <c r="AN178">
        <f t="shared" si="60"/>
        <v>3.2022371438118702</v>
      </c>
      <c r="AO178">
        <f t="shared" si="60"/>
        <v>2.8002826906137273</v>
      </c>
      <c r="AP178">
        <f t="shared" si="60"/>
        <v>2.6662978728810129</v>
      </c>
      <c r="AQ178">
        <f t="shared" si="60"/>
        <v>2.3983282374155843</v>
      </c>
      <c r="AR178">
        <f t="shared" si="60"/>
        <v>2.1303586019501566</v>
      </c>
      <c r="AS178">
        <f t="shared" si="60"/>
        <v>1.9963737842174414</v>
      </c>
      <c r="AT178">
        <f t="shared" si="60"/>
        <v>1.862388966484728</v>
      </c>
      <c r="AU178">
        <f t="shared" si="63"/>
        <v>1.4604345132865841</v>
      </c>
      <c r="AV178">
        <f t="shared" si="63"/>
        <v>1.0584800600884421</v>
      </c>
      <c r="AW178">
        <f t="shared" si="63"/>
        <v>0.79051042462301346</v>
      </c>
      <c r="AX178">
        <f t="shared" si="63"/>
        <v>0.38855597142486964</v>
      </c>
      <c r="AY178">
        <f t="shared" si="63"/>
        <v>0.12058633595944279</v>
      </c>
      <c r="AZ178">
        <f t="shared" si="63"/>
        <v>-0.28136811723870103</v>
      </c>
      <c r="BA178">
        <f t="shared" si="63"/>
        <v>-0.54933775270412966</v>
      </c>
      <c r="BB178">
        <f t="shared" si="63"/>
        <v>-0.9512922059022717</v>
      </c>
      <c r="BC178">
        <f t="shared" si="63"/>
        <v>-1.1522694325013436</v>
      </c>
      <c r="BD178">
        <f t="shared" si="63"/>
        <v>-1.2192618413677003</v>
      </c>
      <c r="BE178">
        <f t="shared" si="63"/>
        <v>-1.487231476833129</v>
      </c>
      <c r="BF178">
        <f t="shared" si="63"/>
        <v>-1.6212162945658442</v>
      </c>
      <c r="BG178">
        <f t="shared" si="63"/>
        <v>-1.8891859300312728</v>
      </c>
      <c r="BH178">
        <f t="shared" si="63"/>
        <v>-2.5591100186948434</v>
      </c>
      <c r="BI178">
        <f t="shared" si="63"/>
        <v>-2.6930948364275569</v>
      </c>
      <c r="BJ178">
        <f t="shared" si="63"/>
        <v>-3.2290341073584141</v>
      </c>
      <c r="BK178">
        <f t="shared" si="62"/>
        <v>-3.3630189250911293</v>
      </c>
      <c r="BL178">
        <f t="shared" si="62"/>
        <v>-3.4970037428238427</v>
      </c>
      <c r="BM178">
        <f t="shared" si="62"/>
        <v>-3.7649733782892714</v>
      </c>
      <c r="BN178">
        <f t="shared" si="62"/>
        <v>-4.7028671024182707</v>
      </c>
      <c r="BO178">
        <f t="shared" si="62"/>
        <v>-4.7564610295113567</v>
      </c>
      <c r="BP178">
        <f t="shared" si="62"/>
        <v>-5.2388063733491279</v>
      </c>
      <c r="BQ178">
        <f t="shared" si="62"/>
        <v>-5.9087304620126986</v>
      </c>
      <c r="BR178">
        <f t="shared" si="62"/>
        <v>-6.5786545506762728</v>
      </c>
      <c r="BS178">
        <v>-5.8283395713730703</v>
      </c>
      <c r="BT178">
        <v>3.4718224864260598</v>
      </c>
      <c r="BU178" s="53">
        <f t="shared" si="48"/>
        <v>-1.3398481773271426E-2</v>
      </c>
      <c r="BV178" s="117">
        <f t="shared" si="49"/>
        <v>10.169447665913012</v>
      </c>
      <c r="CA178">
        <f t="shared" si="50"/>
        <v>5.0734124221344796</v>
      </c>
      <c r="CB178">
        <f t="shared" si="51"/>
        <v>6.5016524658584895</v>
      </c>
      <c r="CC178">
        <f t="shared" si="52"/>
        <v>0.45803797202249896</v>
      </c>
      <c r="CD178">
        <f t="shared" si="53"/>
        <v>0.24551033904391961</v>
      </c>
      <c r="CE178">
        <f t="shared" si="54"/>
        <v>0.71865819943081799</v>
      </c>
      <c r="CF178">
        <f t="shared" si="55"/>
        <v>11.656679142746141</v>
      </c>
      <c r="CH178" s="127">
        <v>20.5784967956704</v>
      </c>
      <c r="CI178" s="127">
        <v>26.371645611050401</v>
      </c>
      <c r="CJ178" s="127">
        <v>1.8578684631348701</v>
      </c>
      <c r="CK178" s="127">
        <v>0.99582555190608302</v>
      </c>
      <c r="CL178" s="127">
        <v>2.9149819142728699</v>
      </c>
      <c r="CM178" s="127">
        <v>47.281181663965398</v>
      </c>
      <c r="CO178" s="69"/>
    </row>
    <row r="179" spans="1:93" x14ac:dyDescent="0.25">
      <c r="A179" s="47">
        <v>173</v>
      </c>
      <c r="B179">
        <v>999999704</v>
      </c>
      <c r="C179">
        <v>0.73475131295309803</v>
      </c>
      <c r="D179" t="s">
        <v>88</v>
      </c>
      <c r="E179" t="s">
        <v>10</v>
      </c>
      <c r="F179" t="s">
        <v>45</v>
      </c>
      <c r="G179" t="s">
        <v>82</v>
      </c>
      <c r="J179">
        <v>2.48011043288952</v>
      </c>
      <c r="K179">
        <v>0.87372406583493401</v>
      </c>
      <c r="L179">
        <v>-1.1783603939082901</v>
      </c>
      <c r="M179">
        <v>9.1000188798761004E-3</v>
      </c>
      <c r="N179">
        <v>-0.18788974133150699</v>
      </c>
      <c r="O179">
        <v>-0.74807187070490999</v>
      </c>
      <c r="P179">
        <v>-1.2486125116596101</v>
      </c>
      <c r="Q179">
        <v>-2.0289111979269898</v>
      </c>
      <c r="R179">
        <v>-1.5993941021564599</v>
      </c>
      <c r="S179">
        <v>0.79771606286613295</v>
      </c>
      <c r="T179">
        <v>2.8305892372173602</v>
      </c>
      <c r="U179">
        <v>0.33594411816363701</v>
      </c>
      <c r="V179">
        <v>5.7852715450640198E-2</v>
      </c>
      <c r="W179">
        <v>-0.39379683361428303</v>
      </c>
      <c r="X179">
        <v>-6.2627892647568295E-2</v>
      </c>
      <c r="Y179">
        <v>-0.55345429068277197</v>
      </c>
      <c r="Z179">
        <v>-0.34701260717384103</v>
      </c>
      <c r="AA179">
        <v>-0.51739299645181702</v>
      </c>
      <c r="AB179">
        <v>1.48048778695599</v>
      </c>
      <c r="AC179" s="70">
        <v>-0.10808716689001199</v>
      </c>
      <c r="AD179">
        <v>0.50415082804798494</v>
      </c>
      <c r="AE179">
        <v>0.52821026156822903</v>
      </c>
      <c r="AF179">
        <v>-0.92427392272620701</v>
      </c>
      <c r="AG179">
        <v>2.5565381124577899</v>
      </c>
      <c r="AH179">
        <f t="shared" si="61"/>
        <v>2.4037335356212326</v>
      </c>
      <c r="AI179">
        <f t="shared" si="61"/>
        <v>2.2274205623482812</v>
      </c>
      <c r="AJ179">
        <f t="shared" si="45"/>
        <v>1.8160236247113954</v>
      </c>
      <c r="AK179">
        <f t="shared" si="45"/>
        <v>1.757252633620412</v>
      </c>
      <c r="AL179">
        <f t="shared" si="45"/>
        <v>1.6397106514384445</v>
      </c>
      <c r="AM179">
        <f t="shared" si="60"/>
        <v>1.5221686692564771</v>
      </c>
      <c r="AN179">
        <f t="shared" si="60"/>
        <v>1.4046266870745097</v>
      </c>
      <c r="AO179">
        <f t="shared" si="60"/>
        <v>1.2283137138015587</v>
      </c>
      <c r="AP179">
        <f t="shared" si="60"/>
        <v>1.1695427227105752</v>
      </c>
      <c r="AQ179">
        <f t="shared" si="60"/>
        <v>1.0520007405286078</v>
      </c>
      <c r="AR179">
        <f t="shared" si="60"/>
        <v>0.93445875834664038</v>
      </c>
      <c r="AS179">
        <f t="shared" si="60"/>
        <v>0.87568776725565689</v>
      </c>
      <c r="AT179">
        <f t="shared" si="60"/>
        <v>0.81691677616467295</v>
      </c>
      <c r="AU179">
        <f t="shared" si="63"/>
        <v>0.64060380289172203</v>
      </c>
      <c r="AV179">
        <f t="shared" si="63"/>
        <v>0.46429082961877111</v>
      </c>
      <c r="AW179">
        <f t="shared" si="63"/>
        <v>0.34674884743680412</v>
      </c>
      <c r="AX179">
        <f t="shared" si="63"/>
        <v>0.17043587416385275</v>
      </c>
      <c r="AY179">
        <f t="shared" si="63"/>
        <v>5.2893891981884877E-2</v>
      </c>
      <c r="AZ179">
        <f t="shared" si="63"/>
        <v>-0.1234190812910656</v>
      </c>
      <c r="BA179">
        <f t="shared" si="63"/>
        <v>-0.24096106347303348</v>
      </c>
      <c r="BB179">
        <f t="shared" si="63"/>
        <v>-0.41727403674598396</v>
      </c>
      <c r="BC179">
        <f t="shared" si="63"/>
        <v>-0.50543052338245964</v>
      </c>
      <c r="BD179">
        <f t="shared" si="63"/>
        <v>-0.53481601892795183</v>
      </c>
      <c r="BE179">
        <f t="shared" si="63"/>
        <v>-0.65235800110991882</v>
      </c>
      <c r="BF179">
        <f t="shared" si="63"/>
        <v>-0.71112899220090231</v>
      </c>
      <c r="BG179">
        <f t="shared" si="63"/>
        <v>-0.82867097438287018</v>
      </c>
      <c r="BH179">
        <f t="shared" si="63"/>
        <v>-1.1225259298377885</v>
      </c>
      <c r="BI179">
        <f t="shared" si="63"/>
        <v>-1.181296920928772</v>
      </c>
      <c r="BJ179">
        <f t="shared" si="63"/>
        <v>-1.4163808852927069</v>
      </c>
      <c r="BK179">
        <f t="shared" si="62"/>
        <v>-1.4751518763836904</v>
      </c>
      <c r="BL179">
        <f t="shared" si="62"/>
        <v>-1.5339228674746739</v>
      </c>
      <c r="BM179">
        <f t="shared" si="62"/>
        <v>-1.6514648496566418</v>
      </c>
      <c r="BN179">
        <f t="shared" si="62"/>
        <v>-2.0628617872935271</v>
      </c>
      <c r="BO179">
        <f t="shared" si="62"/>
        <v>-2.0863701837299207</v>
      </c>
      <c r="BP179">
        <f t="shared" si="62"/>
        <v>-2.297945751657462</v>
      </c>
      <c r="BQ179">
        <f t="shared" si="62"/>
        <v>-2.5918007071123803</v>
      </c>
      <c r="BR179">
        <f t="shared" si="62"/>
        <v>-2.8856556625672987</v>
      </c>
      <c r="BS179">
        <v>-2.5565381124577899</v>
      </c>
      <c r="BT179">
        <v>4.2509216921050603</v>
      </c>
      <c r="BU179" s="53">
        <f t="shared" si="48"/>
        <v>-5.8770991090983677E-3</v>
      </c>
      <c r="BV179" s="117">
        <f t="shared" si="49"/>
        <v>4.4607182238056611</v>
      </c>
      <c r="CA179">
        <f t="shared" si="50"/>
        <v>3.7287229445491299</v>
      </c>
      <c r="CB179">
        <f t="shared" si="51"/>
        <v>4.8595004351443496</v>
      </c>
      <c r="CC179">
        <f t="shared" si="52"/>
        <v>0.72974095177792009</v>
      </c>
      <c r="CD179">
        <f t="shared" si="53"/>
        <v>2.0339420776387618</v>
      </c>
      <c r="CE179">
        <f t="shared" si="54"/>
        <v>1.452484184294436</v>
      </c>
      <c r="CF179">
        <f t="shared" si="55"/>
        <v>5.1130762249155799</v>
      </c>
      <c r="CH179" s="127">
        <v>20.810547508516098</v>
      </c>
      <c r="CI179" s="127">
        <v>27.1215818866517</v>
      </c>
      <c r="CJ179" s="127">
        <v>4.0727908647877502</v>
      </c>
      <c r="CK179" s="127">
        <v>11.351727888001999</v>
      </c>
      <c r="CL179" s="127">
        <v>8.1065264360322793</v>
      </c>
      <c r="CM179" s="127">
        <v>28.536825416010199</v>
      </c>
      <c r="CO179" s="69"/>
    </row>
    <row r="180" spans="1:93" x14ac:dyDescent="0.25">
      <c r="A180" s="47">
        <v>174</v>
      </c>
      <c r="B180">
        <v>999999705</v>
      </c>
      <c r="C180">
        <v>0.72487465310738697</v>
      </c>
      <c r="D180" t="s">
        <v>88</v>
      </c>
      <c r="E180" t="s">
        <v>10</v>
      </c>
      <c r="F180" t="s">
        <v>45</v>
      </c>
      <c r="G180" t="s">
        <v>82</v>
      </c>
      <c r="J180">
        <v>3.6989536770486602</v>
      </c>
      <c r="K180">
        <v>-0.24788072021506599</v>
      </c>
      <c r="L180">
        <v>-1.0001985103473601</v>
      </c>
      <c r="M180">
        <v>-0.86272257933752206</v>
      </c>
      <c r="N180">
        <v>0.91762783846111795</v>
      </c>
      <c r="O180">
        <v>-1.46643183359582</v>
      </c>
      <c r="P180">
        <v>-1.03934787201416</v>
      </c>
      <c r="Q180">
        <v>-2.1864977521759901</v>
      </c>
      <c r="R180">
        <v>0.79399315584040997</v>
      </c>
      <c r="S180">
        <v>1.1279011115852999</v>
      </c>
      <c r="T180">
        <v>0.26460348475026402</v>
      </c>
      <c r="U180">
        <v>0.247414130236146</v>
      </c>
      <c r="V180">
        <v>0.20186983408501299</v>
      </c>
      <c r="W180">
        <v>-0.44928396432115902</v>
      </c>
      <c r="X180">
        <v>0.45203699752023002</v>
      </c>
      <c r="Y180">
        <v>0.73220476594274098</v>
      </c>
      <c r="Z180">
        <v>0.255451504374475</v>
      </c>
      <c r="AA180">
        <v>-9.8358965977829504E-2</v>
      </c>
      <c r="AB180">
        <v>-1.34133430185963</v>
      </c>
      <c r="AC180" s="70">
        <v>-0.49573769399360901</v>
      </c>
      <c r="AD180">
        <v>0.32171071391306499</v>
      </c>
      <c r="AE180">
        <v>-0.18382009919087</v>
      </c>
      <c r="AF180">
        <v>0.35784707927139903</v>
      </c>
      <c r="AG180">
        <v>3.4269279969563602</v>
      </c>
      <c r="AH180">
        <f t="shared" si="61"/>
        <v>3.2221001166785088</v>
      </c>
      <c r="AI180">
        <f t="shared" si="61"/>
        <v>2.9857602548194495</v>
      </c>
      <c r="AJ180">
        <f t="shared" si="45"/>
        <v>2.4343005771483113</v>
      </c>
      <c r="AK180">
        <f t="shared" si="45"/>
        <v>2.3555206231952912</v>
      </c>
      <c r="AL180">
        <f t="shared" si="45"/>
        <v>2.197960715289252</v>
      </c>
      <c r="AM180">
        <f t="shared" si="60"/>
        <v>2.0404008073832123</v>
      </c>
      <c r="AN180">
        <f t="shared" si="60"/>
        <v>1.8828408994771726</v>
      </c>
      <c r="AO180">
        <f t="shared" si="60"/>
        <v>1.6465010376181137</v>
      </c>
      <c r="AP180">
        <f t="shared" si="60"/>
        <v>1.5677210836650932</v>
      </c>
      <c r="AQ180">
        <f t="shared" si="60"/>
        <v>1.410161175759054</v>
      </c>
      <c r="AR180">
        <f t="shared" si="60"/>
        <v>1.2526012678530147</v>
      </c>
      <c r="AS180">
        <f t="shared" si="60"/>
        <v>1.1738213138999951</v>
      </c>
      <c r="AT180">
        <f t="shared" si="60"/>
        <v>1.0950413599469746</v>
      </c>
      <c r="AU180">
        <f t="shared" si="63"/>
        <v>0.85870149808791574</v>
      </c>
      <c r="AV180">
        <f t="shared" si="63"/>
        <v>0.62236163622885599</v>
      </c>
      <c r="AW180">
        <f t="shared" si="63"/>
        <v>0.46480172832281674</v>
      </c>
      <c r="AX180">
        <f t="shared" si="63"/>
        <v>0.22846186646375699</v>
      </c>
      <c r="AY180">
        <f t="shared" si="63"/>
        <v>7.0901958557717748E-2</v>
      </c>
      <c r="AZ180">
        <f t="shared" si="63"/>
        <v>-0.16543790330134112</v>
      </c>
      <c r="BA180">
        <f t="shared" si="63"/>
        <v>-0.32299781120738125</v>
      </c>
      <c r="BB180">
        <f t="shared" si="63"/>
        <v>-0.55933767306644011</v>
      </c>
      <c r="BC180">
        <f t="shared" si="63"/>
        <v>-0.67750760399596999</v>
      </c>
      <c r="BD180">
        <f t="shared" si="63"/>
        <v>-0.71689758097248024</v>
      </c>
      <c r="BE180">
        <f t="shared" si="63"/>
        <v>-0.87445748887851948</v>
      </c>
      <c r="BF180">
        <f t="shared" si="63"/>
        <v>-0.95323744283153911</v>
      </c>
      <c r="BG180">
        <f t="shared" si="63"/>
        <v>-1.1107973507375783</v>
      </c>
      <c r="BH180">
        <f t="shared" si="63"/>
        <v>-1.5046971205026773</v>
      </c>
      <c r="BI180">
        <f t="shared" si="63"/>
        <v>-1.583477074455697</v>
      </c>
      <c r="BJ180">
        <f t="shared" si="63"/>
        <v>-1.8985968902677763</v>
      </c>
      <c r="BK180">
        <f t="shared" si="62"/>
        <v>-1.977376844220796</v>
      </c>
      <c r="BL180">
        <f t="shared" si="62"/>
        <v>-2.0561567981738165</v>
      </c>
      <c r="BM180">
        <f t="shared" si="62"/>
        <v>-2.2137167060798557</v>
      </c>
      <c r="BN180">
        <f t="shared" si="62"/>
        <v>-2.7651763837509939</v>
      </c>
      <c r="BO180">
        <f t="shared" si="62"/>
        <v>-2.7966883653322014</v>
      </c>
      <c r="BP180">
        <f t="shared" si="62"/>
        <v>-3.0802961995630724</v>
      </c>
      <c r="BQ180">
        <f t="shared" si="62"/>
        <v>-3.4741959693281714</v>
      </c>
      <c r="BR180">
        <f t="shared" si="62"/>
        <v>-3.8680957390932704</v>
      </c>
      <c r="BS180">
        <v>-3.4269279969563602</v>
      </c>
      <c r="BT180">
        <v>-2.0308542970541099</v>
      </c>
      <c r="BU180" s="53">
        <f t="shared" si="48"/>
        <v>-7.8779953953019774E-3</v>
      </c>
      <c r="BV180" s="117">
        <f t="shared" si="49"/>
        <v>5.9793985050342009</v>
      </c>
      <c r="CA180">
        <f t="shared" si="50"/>
        <v>5.1653855106444801</v>
      </c>
      <c r="CB180">
        <f t="shared" si="51"/>
        <v>3.3143988637612898</v>
      </c>
      <c r="CC180">
        <f t="shared" si="52"/>
        <v>0.69669809455730503</v>
      </c>
      <c r="CD180">
        <f t="shared" si="53"/>
        <v>2.0735390678023711</v>
      </c>
      <c r="CE180">
        <f t="shared" si="54"/>
        <v>0.85358477326500803</v>
      </c>
      <c r="CF180">
        <f t="shared" si="55"/>
        <v>6.8538559939127204</v>
      </c>
      <c r="CH180" s="127">
        <v>27.247241365053799</v>
      </c>
      <c r="CI180" s="127">
        <v>17.4833467192067</v>
      </c>
      <c r="CJ180" s="127">
        <v>3.67505989666344</v>
      </c>
      <c r="CK180" s="127">
        <v>10.937851462171</v>
      </c>
      <c r="CL180" s="127">
        <v>4.5026320484227504</v>
      </c>
      <c r="CM180" s="127">
        <v>36.153868508482297</v>
      </c>
      <c r="CO180" s="69"/>
    </row>
    <row r="181" spans="1:93" x14ac:dyDescent="0.25">
      <c r="A181" s="47">
        <v>175</v>
      </c>
      <c r="B181">
        <v>999999706</v>
      </c>
      <c r="C181">
        <v>0.68514905269716198</v>
      </c>
      <c r="D181" t="s">
        <v>88</v>
      </c>
      <c r="E181" t="s">
        <v>10</v>
      </c>
      <c r="F181" t="s">
        <v>49</v>
      </c>
      <c r="G181" t="s">
        <v>82</v>
      </c>
      <c r="J181">
        <v>6.1990848928701396</v>
      </c>
      <c r="K181">
        <v>1.6729596074839901</v>
      </c>
      <c r="L181">
        <v>-2.7216495055927501</v>
      </c>
      <c r="M181">
        <v>-3.75974746669575</v>
      </c>
      <c r="N181">
        <v>0.404725982664766</v>
      </c>
      <c r="O181">
        <v>-1.4056042103961199</v>
      </c>
      <c r="P181">
        <v>-0.38976930033419399</v>
      </c>
      <c r="Q181">
        <v>0.45541504238956798</v>
      </c>
      <c r="R181">
        <v>0.24924404189382399</v>
      </c>
      <c r="S181">
        <v>0.412151792617105</v>
      </c>
      <c r="T181">
        <v>-1.11681087690053</v>
      </c>
      <c r="U181">
        <v>0.54261307771104506</v>
      </c>
      <c r="V181">
        <v>-0.89308715161361096</v>
      </c>
      <c r="W181">
        <v>0.35047407390258201</v>
      </c>
      <c r="X181">
        <v>2.5117166120724201E-2</v>
      </c>
      <c r="Y181">
        <v>-1.26785967073121</v>
      </c>
      <c r="Z181">
        <v>0.38883300769358198</v>
      </c>
      <c r="AA181">
        <v>0.84244136639021105</v>
      </c>
      <c r="AB181">
        <v>1.14681305266675E-2</v>
      </c>
      <c r="AC181" s="70">
        <v>-0.13247442765317899</v>
      </c>
      <c r="AD181">
        <v>-0.28796345499825099</v>
      </c>
      <c r="AE181">
        <v>-0.29475027815006999</v>
      </c>
      <c r="AF181">
        <v>0.71518816080150605</v>
      </c>
      <c r="AG181">
        <v>1.3357046674313999</v>
      </c>
      <c r="AH181">
        <f t="shared" si="61"/>
        <v>1.255869445929753</v>
      </c>
      <c r="AI181">
        <f t="shared" si="61"/>
        <v>1.1637518826586222</v>
      </c>
      <c r="AJ181">
        <f t="shared" si="45"/>
        <v>0.94881090169264959</v>
      </c>
      <c r="AK181">
        <f t="shared" si="45"/>
        <v>0.91810504726893938</v>
      </c>
      <c r="AL181">
        <f t="shared" si="45"/>
        <v>0.85669333842151874</v>
      </c>
      <c r="AM181">
        <f t="shared" si="60"/>
        <v>0.79528162957409809</v>
      </c>
      <c r="AN181">
        <f t="shared" si="60"/>
        <v>0.73386992072667723</v>
      </c>
      <c r="AO181">
        <f t="shared" si="60"/>
        <v>0.64175235745554637</v>
      </c>
      <c r="AP181">
        <f t="shared" si="60"/>
        <v>0.61104650303183594</v>
      </c>
      <c r="AQ181">
        <f t="shared" si="60"/>
        <v>0.5496347941844153</v>
      </c>
      <c r="AR181">
        <f t="shared" si="60"/>
        <v>0.48822308533699466</v>
      </c>
      <c r="AS181">
        <f t="shared" si="60"/>
        <v>0.45751723091328422</v>
      </c>
      <c r="AT181">
        <f t="shared" si="60"/>
        <v>0.42681137648957379</v>
      </c>
      <c r="AU181">
        <f t="shared" si="63"/>
        <v>0.33469381321844294</v>
      </c>
      <c r="AV181">
        <f t="shared" si="63"/>
        <v>0.24257624994731186</v>
      </c>
      <c r="AW181">
        <f t="shared" si="63"/>
        <v>0.181164541099891</v>
      </c>
      <c r="AX181">
        <f t="shared" si="63"/>
        <v>8.9046977828759921E-2</v>
      </c>
      <c r="AY181">
        <f t="shared" si="63"/>
        <v>2.76352689813395E-2</v>
      </c>
      <c r="AZ181">
        <f t="shared" si="63"/>
        <v>-6.4482294289791575E-2</v>
      </c>
      <c r="BA181">
        <f t="shared" si="63"/>
        <v>-0.12589400313721244</v>
      </c>
      <c r="BB181">
        <f t="shared" si="63"/>
        <v>-0.21801156640834307</v>
      </c>
      <c r="BC181">
        <f t="shared" si="63"/>
        <v>-0.26407034804390861</v>
      </c>
      <c r="BD181">
        <f t="shared" si="63"/>
        <v>-0.27942327525576394</v>
      </c>
      <c r="BE181">
        <f t="shared" si="63"/>
        <v>-0.3408349841031848</v>
      </c>
      <c r="BF181">
        <f t="shared" si="63"/>
        <v>-0.37154083852689501</v>
      </c>
      <c r="BG181">
        <f t="shared" si="63"/>
        <v>-0.43295254737431588</v>
      </c>
      <c r="BH181">
        <f t="shared" si="63"/>
        <v>-0.58648181949286737</v>
      </c>
      <c r="BI181">
        <f t="shared" si="63"/>
        <v>-0.61718767391657758</v>
      </c>
      <c r="BJ181">
        <f t="shared" si="63"/>
        <v>-0.74001109161141887</v>
      </c>
      <c r="BK181">
        <f t="shared" si="62"/>
        <v>-0.77071694603512952</v>
      </c>
      <c r="BL181">
        <f t="shared" si="62"/>
        <v>-0.80142280045883973</v>
      </c>
      <c r="BM181">
        <f t="shared" si="62"/>
        <v>-0.8628345093062606</v>
      </c>
      <c r="BN181">
        <f t="shared" si="62"/>
        <v>-1.077775490272233</v>
      </c>
      <c r="BO181">
        <f t="shared" si="62"/>
        <v>-1.0900578320417171</v>
      </c>
      <c r="BP181">
        <f t="shared" si="62"/>
        <v>-1.2005989079670742</v>
      </c>
      <c r="BQ181">
        <f t="shared" si="62"/>
        <v>-1.3541281800856257</v>
      </c>
      <c r="BR181">
        <f t="shared" si="62"/>
        <v>-1.5076574522041777</v>
      </c>
      <c r="BS181">
        <v>-1.3357046674313999</v>
      </c>
      <c r="BT181">
        <v>-0.89759797834896005</v>
      </c>
      <c r="BU181" s="53">
        <f t="shared" si="48"/>
        <v>-3.0705854423710341E-3</v>
      </c>
      <c r="BV181" s="117">
        <f t="shared" si="49"/>
        <v>2.3305743507596151</v>
      </c>
      <c r="CA181">
        <f t="shared" si="50"/>
        <v>9.9588323595658892</v>
      </c>
      <c r="CB181">
        <f t="shared" si="51"/>
        <v>1.572225919290098</v>
      </c>
      <c r="CC181">
        <f t="shared" si="52"/>
        <v>1.4357002293246559</v>
      </c>
      <c r="CD181">
        <f t="shared" si="53"/>
        <v>2.1103010371214213</v>
      </c>
      <c r="CE181">
        <f t="shared" si="54"/>
        <v>1.009938438951576</v>
      </c>
      <c r="CF181">
        <f t="shared" si="55"/>
        <v>2.6714093348627999</v>
      </c>
      <c r="CH181" s="127">
        <v>53.089967555065201</v>
      </c>
      <c r="CI181" s="127">
        <v>8.3814467430178006</v>
      </c>
      <c r="CJ181" s="127">
        <v>7.65363607315187</v>
      </c>
      <c r="CK181" s="127">
        <v>11.249894520473701</v>
      </c>
      <c r="CL181" s="127">
        <v>5.3839242413846202</v>
      </c>
      <c r="CM181" s="127">
        <v>14.241130866906801</v>
      </c>
      <c r="CO181" s="69"/>
    </row>
    <row r="182" spans="1:93" x14ac:dyDescent="0.25">
      <c r="A182" s="47">
        <v>176</v>
      </c>
      <c r="B182">
        <v>999999707</v>
      </c>
      <c r="C182">
        <v>0.818307825625193</v>
      </c>
      <c r="D182" t="s">
        <v>88</v>
      </c>
      <c r="E182" t="s">
        <v>37</v>
      </c>
      <c r="F182" t="s">
        <v>45</v>
      </c>
      <c r="G182" t="s">
        <v>82</v>
      </c>
      <c r="J182">
        <v>1.6474059151018301</v>
      </c>
      <c r="K182">
        <v>-0.62706051026436904</v>
      </c>
      <c r="L182">
        <v>-0.205136812542039</v>
      </c>
      <c r="M182">
        <v>0.84197330844848395</v>
      </c>
      <c r="N182">
        <v>0.50832050197183598</v>
      </c>
      <c r="O182">
        <v>-0.50432133259608303</v>
      </c>
      <c r="P182">
        <v>-1.6611810701196399</v>
      </c>
      <c r="Q182">
        <v>-0.45365794539270399</v>
      </c>
      <c r="R182">
        <v>-0.53659024168032399</v>
      </c>
      <c r="S182">
        <v>0.91889103245484405</v>
      </c>
      <c r="T182">
        <v>7.1357154618193502E-2</v>
      </c>
      <c r="U182">
        <v>1.23610789365427</v>
      </c>
      <c r="V182">
        <v>-0.23796531140409</v>
      </c>
      <c r="W182">
        <v>-0.99814258225016605</v>
      </c>
      <c r="X182">
        <v>0.425737729096485</v>
      </c>
      <c r="Y182">
        <v>-0.12754117465687301</v>
      </c>
      <c r="Z182">
        <v>0.135401407772718</v>
      </c>
      <c r="AA182">
        <v>0.27058782371204299</v>
      </c>
      <c r="AB182">
        <v>-0.70418578592436598</v>
      </c>
      <c r="AC182" s="70">
        <v>-0.30012673676591101</v>
      </c>
      <c r="AD182">
        <v>-0.12806796706726201</v>
      </c>
      <c r="AE182">
        <v>1.09747910142974</v>
      </c>
      <c r="AF182">
        <v>-0.669284397596559</v>
      </c>
      <c r="AG182">
        <v>2.5475555096870499</v>
      </c>
      <c r="AH182">
        <f t="shared" si="61"/>
        <v>2.395287824050583</v>
      </c>
      <c r="AI182">
        <f t="shared" si="61"/>
        <v>2.2195943406238898</v>
      </c>
      <c r="AJ182">
        <f t="shared" si="45"/>
        <v>1.8096428792949393</v>
      </c>
      <c r="AK182">
        <f t="shared" si="45"/>
        <v>1.7510783848193747</v>
      </c>
      <c r="AL182">
        <f t="shared" si="45"/>
        <v>1.6339493958682461</v>
      </c>
      <c r="AM182">
        <f t="shared" si="60"/>
        <v>1.5168204069171174</v>
      </c>
      <c r="AN182">
        <f t="shared" si="60"/>
        <v>1.3996914179659887</v>
      </c>
      <c r="AO182">
        <f t="shared" si="60"/>
        <v>1.2239979345392955</v>
      </c>
      <c r="AP182">
        <f t="shared" si="60"/>
        <v>1.165433440063731</v>
      </c>
      <c r="AQ182">
        <f t="shared" si="60"/>
        <v>1.0483044511126023</v>
      </c>
      <c r="AR182">
        <f t="shared" si="60"/>
        <v>0.93117546216147362</v>
      </c>
      <c r="AS182">
        <f t="shared" si="60"/>
        <v>0.87261096768590907</v>
      </c>
      <c r="AT182">
        <f t="shared" si="60"/>
        <v>0.81404647321034496</v>
      </c>
      <c r="AU182">
        <f t="shared" si="63"/>
        <v>0.63835298978365174</v>
      </c>
      <c r="AV182">
        <f t="shared" si="63"/>
        <v>0.46265950635695852</v>
      </c>
      <c r="AW182">
        <f t="shared" si="63"/>
        <v>0.3455305174058303</v>
      </c>
      <c r="AX182">
        <f t="shared" si="63"/>
        <v>0.16983703397913708</v>
      </c>
      <c r="AY182">
        <f t="shared" si="63"/>
        <v>5.2708045028007966E-2</v>
      </c>
      <c r="AZ182">
        <f t="shared" si="63"/>
        <v>-0.12298543839868525</v>
      </c>
      <c r="BA182">
        <f t="shared" si="63"/>
        <v>-0.24011442734981348</v>
      </c>
      <c r="BB182">
        <f t="shared" si="63"/>
        <v>-0.4158079107765067</v>
      </c>
      <c r="BC182">
        <f t="shared" si="63"/>
        <v>-0.50365465248985331</v>
      </c>
      <c r="BD182">
        <f t="shared" si="63"/>
        <v>-0.5329368997276358</v>
      </c>
      <c r="BE182">
        <f t="shared" si="63"/>
        <v>-0.65006588867876403</v>
      </c>
      <c r="BF182">
        <f t="shared" si="63"/>
        <v>-0.70863038315432902</v>
      </c>
      <c r="BG182">
        <f t="shared" si="63"/>
        <v>-0.82575937210545725</v>
      </c>
      <c r="BH182">
        <f t="shared" si="63"/>
        <v>-1.1185818444832796</v>
      </c>
      <c r="BI182">
        <f t="shared" si="63"/>
        <v>-1.1771463389588437</v>
      </c>
      <c r="BJ182">
        <f t="shared" si="63"/>
        <v>-1.411404316861101</v>
      </c>
      <c r="BK182">
        <f t="shared" si="62"/>
        <v>-1.4699688113366651</v>
      </c>
      <c r="BL182">
        <f t="shared" si="62"/>
        <v>-1.5285333058122301</v>
      </c>
      <c r="BM182">
        <f t="shared" si="62"/>
        <v>-1.6456622947633583</v>
      </c>
      <c r="BN182">
        <f t="shared" si="62"/>
        <v>-2.0556137560923089</v>
      </c>
      <c r="BO182">
        <f t="shared" si="62"/>
        <v>-2.0790395538825353</v>
      </c>
      <c r="BP182">
        <f t="shared" si="62"/>
        <v>-2.2898717339945662</v>
      </c>
      <c r="BQ182">
        <f t="shared" si="62"/>
        <v>-2.5826942063723886</v>
      </c>
      <c r="BR182">
        <f t="shared" si="62"/>
        <v>-2.87551667875021</v>
      </c>
      <c r="BS182">
        <v>-2.5475555096870499</v>
      </c>
      <c r="BT182">
        <v>-5.1450982350651602</v>
      </c>
      <c r="BU182" s="53">
        <f t="shared" si="48"/>
        <v>-5.8564494475564369E-3</v>
      </c>
      <c r="BV182" s="117">
        <f t="shared" si="49"/>
        <v>4.4450451306953358</v>
      </c>
      <c r="CA182">
        <f t="shared" si="50"/>
        <v>3.3085869852214698</v>
      </c>
      <c r="CB182">
        <f t="shared" si="51"/>
        <v>1.4554812741351681</v>
      </c>
      <c r="CC182">
        <f t="shared" si="52"/>
        <v>2.2342504759044362</v>
      </c>
      <c r="CD182">
        <f t="shared" si="53"/>
        <v>1.1299235150208511</v>
      </c>
      <c r="CE182">
        <f t="shared" si="54"/>
        <v>1.766763499026299</v>
      </c>
      <c r="CF182">
        <f t="shared" si="55"/>
        <v>5.0951110193740998</v>
      </c>
      <c r="CH182" s="127">
        <v>22.071789274743001</v>
      </c>
      <c r="CI182" s="127">
        <v>9.7096059796945102</v>
      </c>
      <c r="CJ182" s="127">
        <v>14.9048236940507</v>
      </c>
      <c r="CK182" s="127">
        <v>7.5377899482511799</v>
      </c>
      <c r="CL182" s="127">
        <v>11.7861890356816</v>
      </c>
      <c r="CM182" s="127">
        <v>33.989802067579099</v>
      </c>
      <c r="CO182" s="69"/>
    </row>
    <row r="183" spans="1:93" x14ac:dyDescent="0.25">
      <c r="A183" s="47">
        <v>177</v>
      </c>
      <c r="B183">
        <v>999999709</v>
      </c>
      <c r="C183">
        <v>0.69898010532995702</v>
      </c>
      <c r="D183" t="s">
        <v>88</v>
      </c>
      <c r="E183" t="s">
        <v>36</v>
      </c>
      <c r="F183" t="s">
        <v>42</v>
      </c>
      <c r="G183" t="s">
        <v>82</v>
      </c>
      <c r="J183">
        <v>2.9830705521923599</v>
      </c>
      <c r="K183">
        <v>0.78858245924189996</v>
      </c>
      <c r="L183">
        <v>-0.478750549601766</v>
      </c>
      <c r="M183">
        <v>-2.8726139844385199</v>
      </c>
      <c r="N183">
        <v>1.9307400752708399</v>
      </c>
      <c r="O183">
        <v>-1.4122459661040201</v>
      </c>
      <c r="P183">
        <v>-0.93878258656082803</v>
      </c>
      <c r="Q183">
        <v>-0.83204270265961899</v>
      </c>
      <c r="R183">
        <v>0.25445116905732601</v>
      </c>
      <c r="S183">
        <v>0.29524331018000299</v>
      </c>
      <c r="T183">
        <v>0.28234822342229798</v>
      </c>
      <c r="U183">
        <v>-0.45579509738073398</v>
      </c>
      <c r="V183">
        <v>-0.79034725547177898</v>
      </c>
      <c r="W183">
        <v>1.24614235285252</v>
      </c>
      <c r="X183">
        <v>-0.18615625398515001</v>
      </c>
      <c r="Y183">
        <v>-0.405929839237756</v>
      </c>
      <c r="Z183">
        <v>-0.12944667507987001</v>
      </c>
      <c r="AA183">
        <v>1.4221808574550401</v>
      </c>
      <c r="AB183">
        <v>-0.70064808915226195</v>
      </c>
      <c r="AC183" s="70">
        <v>0.91666320681479596</v>
      </c>
      <c r="AD183">
        <v>-0.32190338227121101</v>
      </c>
      <c r="AE183">
        <v>-0.84365323389546998</v>
      </c>
      <c r="AF183">
        <v>0.24889340935190499</v>
      </c>
      <c r="AG183">
        <v>2.9480582254170402</v>
      </c>
      <c r="AH183">
        <f t="shared" si="61"/>
        <v>2.7718524464265961</v>
      </c>
      <c r="AI183">
        <f t="shared" si="61"/>
        <v>2.5685380860530072</v>
      </c>
      <c r="AJ183">
        <f t="shared" si="45"/>
        <v>2.0941379118479664</v>
      </c>
      <c r="AK183">
        <f t="shared" si="45"/>
        <v>2.0263664583901035</v>
      </c>
      <c r="AL183">
        <f t="shared" si="45"/>
        <v>1.8908235514743774</v>
      </c>
      <c r="AM183">
        <f t="shared" si="60"/>
        <v>1.7552806445586513</v>
      </c>
      <c r="AN183">
        <f t="shared" si="60"/>
        <v>1.6197377376429256</v>
      </c>
      <c r="AO183">
        <f t="shared" si="60"/>
        <v>1.4164233772693366</v>
      </c>
      <c r="AP183">
        <f t="shared" si="60"/>
        <v>1.3486519238114734</v>
      </c>
      <c r="AQ183">
        <f t="shared" si="60"/>
        <v>1.2131090168957477</v>
      </c>
      <c r="AR183">
        <f t="shared" si="60"/>
        <v>1.0775661099800216</v>
      </c>
      <c r="AS183">
        <f t="shared" si="60"/>
        <v>1.0097946565221587</v>
      </c>
      <c r="AT183">
        <f t="shared" si="60"/>
        <v>0.94202320306429588</v>
      </c>
      <c r="AU183">
        <f t="shared" si="63"/>
        <v>0.73870884269070647</v>
      </c>
      <c r="AV183">
        <f t="shared" si="63"/>
        <v>0.53539448231711795</v>
      </c>
      <c r="AW183">
        <f t="shared" si="63"/>
        <v>0.39985157540139138</v>
      </c>
      <c r="AX183">
        <f t="shared" si="63"/>
        <v>0.19653721502780286</v>
      </c>
      <c r="AY183">
        <f t="shared" si="63"/>
        <v>6.099430811207629E-2</v>
      </c>
      <c r="AZ183">
        <f t="shared" si="63"/>
        <v>-0.14232005226151223</v>
      </c>
      <c r="BA183">
        <f t="shared" si="63"/>
        <v>-0.27786295917723791</v>
      </c>
      <c r="BB183">
        <f t="shared" si="63"/>
        <v>-0.48117731955082732</v>
      </c>
      <c r="BC183">
        <f t="shared" si="63"/>
        <v>-0.58283449973762202</v>
      </c>
      <c r="BD183">
        <f t="shared" si="63"/>
        <v>-0.616720226466553</v>
      </c>
      <c r="BE183">
        <f t="shared" si="63"/>
        <v>-0.75226313338227957</v>
      </c>
      <c r="BF183">
        <f t="shared" si="63"/>
        <v>-0.82003458684014241</v>
      </c>
      <c r="BG183">
        <f t="shared" si="63"/>
        <v>-0.95557749375586809</v>
      </c>
      <c r="BH183">
        <f t="shared" si="63"/>
        <v>-1.2944347610451832</v>
      </c>
      <c r="BI183">
        <f t="shared" si="63"/>
        <v>-1.362206214503046</v>
      </c>
      <c r="BJ183">
        <f t="shared" si="63"/>
        <v>-1.6332920283344983</v>
      </c>
      <c r="BK183">
        <f t="shared" si="62"/>
        <v>-1.7010634817923611</v>
      </c>
      <c r="BL183">
        <f t="shared" si="62"/>
        <v>-1.7688349352502239</v>
      </c>
      <c r="BM183">
        <f t="shared" si="62"/>
        <v>-1.9043778421659496</v>
      </c>
      <c r="BN183">
        <f t="shared" si="62"/>
        <v>-2.3787780163709913</v>
      </c>
      <c r="BO183">
        <f t="shared" si="62"/>
        <v>-2.4058865977541366</v>
      </c>
      <c r="BP183">
        <f t="shared" si="62"/>
        <v>-2.6498638302024426</v>
      </c>
      <c r="BQ183">
        <f t="shared" si="62"/>
        <v>-2.9887210974917577</v>
      </c>
      <c r="BR183">
        <f t="shared" si="62"/>
        <v>-3.3275783647810728</v>
      </c>
      <c r="BS183">
        <v>-2.9480582254170402</v>
      </c>
      <c r="BT183">
        <v>5.1395306025825498</v>
      </c>
      <c r="BU183" s="53">
        <f t="shared" si="48"/>
        <v>-6.7771453457862989E-3</v>
      </c>
      <c r="BV183" s="117">
        <f t="shared" si="49"/>
        <v>5.1438533174518009</v>
      </c>
      <c r="CA183">
        <f t="shared" si="50"/>
        <v>5.8556845366308803</v>
      </c>
      <c r="CB183">
        <f t="shared" si="51"/>
        <v>1.127286012839622</v>
      </c>
      <c r="CC183">
        <f t="shared" si="52"/>
        <v>2.0364896083242989</v>
      </c>
      <c r="CD183">
        <f t="shared" si="53"/>
        <v>2.122828946607302</v>
      </c>
      <c r="CE183">
        <f t="shared" si="54"/>
        <v>1.7603164407102661</v>
      </c>
      <c r="CF183">
        <f t="shared" si="55"/>
        <v>5.8961164508340804</v>
      </c>
      <c r="CH183" s="127">
        <v>31.149375675078002</v>
      </c>
      <c r="CI183" s="127">
        <v>5.9966098391300102</v>
      </c>
      <c r="CJ183" s="127">
        <v>10.833127958184701</v>
      </c>
      <c r="CK183" s="127">
        <v>11.2924109791349</v>
      </c>
      <c r="CL183" s="127">
        <v>9.3640218791992407</v>
      </c>
      <c r="CM183" s="127">
        <v>31.3644536692731</v>
      </c>
      <c r="CO183" s="69"/>
    </row>
    <row r="184" spans="1:93" x14ac:dyDescent="0.25">
      <c r="A184" s="47">
        <v>178</v>
      </c>
      <c r="B184">
        <v>999999710</v>
      </c>
      <c r="C184">
        <v>0.85777468225605003</v>
      </c>
      <c r="D184" t="s">
        <v>88</v>
      </c>
      <c r="E184" t="s">
        <v>10</v>
      </c>
      <c r="F184" t="s">
        <v>99</v>
      </c>
      <c r="G184" t="s">
        <v>82</v>
      </c>
      <c r="J184">
        <v>3.8647648456799901</v>
      </c>
      <c r="K184">
        <v>-0.482116746455234</v>
      </c>
      <c r="L184">
        <v>-1.2181184319137</v>
      </c>
      <c r="M184">
        <v>-0.98972396105891203</v>
      </c>
      <c r="N184">
        <v>2.42099639499494</v>
      </c>
      <c r="O184">
        <v>-1.32538762542824</v>
      </c>
      <c r="P184">
        <v>-2.2704144758188298</v>
      </c>
      <c r="Q184">
        <v>-0.67848349945057196</v>
      </c>
      <c r="R184">
        <v>5.8396579470214698E-2</v>
      </c>
      <c r="S184">
        <v>-1.39765454833239E-2</v>
      </c>
      <c r="T184">
        <v>0.63406346546367398</v>
      </c>
      <c r="U184">
        <v>0.45168850311014702</v>
      </c>
      <c r="V184">
        <v>0.23906178615166401</v>
      </c>
      <c r="W184">
        <v>-0.69075028926180904</v>
      </c>
      <c r="X184">
        <v>1.23991923943483</v>
      </c>
      <c r="Y184">
        <v>-0.34986203850077302</v>
      </c>
      <c r="Z184">
        <v>-0.18734664430082101</v>
      </c>
      <c r="AA184">
        <v>-0.27886959837763298</v>
      </c>
      <c r="AB184">
        <v>-0.42384095825560097</v>
      </c>
      <c r="AC184" s="70">
        <v>-0.35933888610324499</v>
      </c>
      <c r="AD184">
        <v>0.67713823865210898</v>
      </c>
      <c r="AE184">
        <v>-0.79523672503814902</v>
      </c>
      <c r="AF184">
        <v>0.47743737248928397</v>
      </c>
      <c r="AG184">
        <v>1.8900511901872401</v>
      </c>
      <c r="AH184">
        <f t="shared" si="61"/>
        <v>1.7770826133024855</v>
      </c>
      <c r="AI184">
        <f t="shared" si="61"/>
        <v>1.646734255358538</v>
      </c>
      <c r="AJ184">
        <f t="shared" si="45"/>
        <v>1.3425880868226603</v>
      </c>
      <c r="AK184">
        <f t="shared" si="45"/>
        <v>1.2991386341746778</v>
      </c>
      <c r="AL184">
        <f t="shared" si="45"/>
        <v>1.2122397288787128</v>
      </c>
      <c r="AM184">
        <f t="shared" si="60"/>
        <v>1.1253408235827478</v>
      </c>
      <c r="AN184">
        <f t="shared" si="60"/>
        <v>1.0384419182867828</v>
      </c>
      <c r="AO184">
        <f t="shared" si="60"/>
        <v>0.90809356034283484</v>
      </c>
      <c r="AP184">
        <f t="shared" si="60"/>
        <v>0.86464410769485234</v>
      </c>
      <c r="AQ184">
        <f t="shared" si="60"/>
        <v>0.77774520239888734</v>
      </c>
      <c r="AR184">
        <f t="shared" si="60"/>
        <v>0.69084629710292234</v>
      </c>
      <c r="AS184">
        <f t="shared" si="60"/>
        <v>0.64739684445493983</v>
      </c>
      <c r="AT184">
        <f t="shared" si="60"/>
        <v>0.60394739180695733</v>
      </c>
      <c r="AU184">
        <f t="shared" si="63"/>
        <v>0.47359903386300983</v>
      </c>
      <c r="AV184">
        <f t="shared" si="63"/>
        <v>0.34325067591906189</v>
      </c>
      <c r="AW184">
        <f t="shared" si="63"/>
        <v>0.25635177062309689</v>
      </c>
      <c r="AX184">
        <f t="shared" si="63"/>
        <v>0.12600341267914938</v>
      </c>
      <c r="AY184">
        <f t="shared" si="63"/>
        <v>3.9104507383184384E-2</v>
      </c>
      <c r="AZ184">
        <f t="shared" si="63"/>
        <v>-9.1243850560763118E-2</v>
      </c>
      <c r="BA184">
        <f t="shared" si="63"/>
        <v>-0.17814275585672812</v>
      </c>
      <c r="BB184">
        <f t="shared" si="63"/>
        <v>-0.30849111380067606</v>
      </c>
      <c r="BC184">
        <f t="shared" si="63"/>
        <v>-0.37366529277264959</v>
      </c>
      <c r="BD184">
        <f t="shared" si="63"/>
        <v>-0.39539001909664107</v>
      </c>
      <c r="BE184">
        <f t="shared" si="63"/>
        <v>-0.48228892439260607</v>
      </c>
      <c r="BF184">
        <f t="shared" si="63"/>
        <v>-0.52573837704058857</v>
      </c>
      <c r="BG184">
        <f t="shared" si="63"/>
        <v>-0.61263728233655357</v>
      </c>
      <c r="BH184">
        <f t="shared" si="63"/>
        <v>-0.82988454557646651</v>
      </c>
      <c r="BI184">
        <f t="shared" si="63"/>
        <v>-0.87333399822444857</v>
      </c>
      <c r="BJ184">
        <f t="shared" si="63"/>
        <v>-1.0471318088163786</v>
      </c>
      <c r="BK184">
        <f t="shared" si="62"/>
        <v>-1.0905812614643615</v>
      </c>
      <c r="BL184">
        <f t="shared" si="62"/>
        <v>-1.1340307141123436</v>
      </c>
      <c r="BM184">
        <f t="shared" si="62"/>
        <v>-1.2209296194083086</v>
      </c>
      <c r="BN184">
        <f t="shared" si="62"/>
        <v>-1.5250757879441865</v>
      </c>
      <c r="BO184">
        <f t="shared" si="62"/>
        <v>-1.5424555690033799</v>
      </c>
      <c r="BP184">
        <f t="shared" si="62"/>
        <v>-1.6988735985361165</v>
      </c>
      <c r="BQ184">
        <f t="shared" si="62"/>
        <v>-1.9161208617760295</v>
      </c>
      <c r="BR184">
        <f t="shared" si="62"/>
        <v>-2.1333681250159424</v>
      </c>
      <c r="BS184">
        <v>-1.8900511901872401</v>
      </c>
      <c r="BT184">
        <v>5.7736010618855396</v>
      </c>
      <c r="BU184" s="53">
        <f t="shared" si="48"/>
        <v>-4.344945264798253E-3</v>
      </c>
      <c r="BV184" s="117">
        <f t="shared" si="49"/>
        <v>3.2978134559818741</v>
      </c>
      <c r="CA184">
        <f t="shared" si="50"/>
        <v>6.1351793214988195</v>
      </c>
      <c r="CB184">
        <f t="shared" si="51"/>
        <v>1.3125469649142461</v>
      </c>
      <c r="CC184">
        <f t="shared" si="52"/>
        <v>1.1424387923719561</v>
      </c>
      <c r="CD184">
        <f t="shared" si="53"/>
        <v>1.663760197690431</v>
      </c>
      <c r="CE184">
        <f t="shared" si="54"/>
        <v>1.4723749636902581</v>
      </c>
      <c r="CF184">
        <f t="shared" si="55"/>
        <v>3.7801023803744802</v>
      </c>
      <c r="CH184" s="127">
        <v>39.565458679449002</v>
      </c>
      <c r="CI184" s="127">
        <v>8.4645484644878994</v>
      </c>
      <c r="CJ184" s="127">
        <v>7.3675295316958396</v>
      </c>
      <c r="CK184" s="127">
        <v>10.7295046981856</v>
      </c>
      <c r="CL184" s="127">
        <v>9.4952710807335201</v>
      </c>
      <c r="CM184" s="127">
        <v>24.3776875454482</v>
      </c>
      <c r="CO184" s="69"/>
    </row>
    <row r="185" spans="1:93" x14ac:dyDescent="0.25">
      <c r="A185" s="47">
        <v>179</v>
      </c>
      <c r="B185">
        <v>999999711</v>
      </c>
      <c r="C185">
        <v>0.72007505264780802</v>
      </c>
      <c r="D185" t="s">
        <v>88</v>
      </c>
      <c r="E185" t="s">
        <v>10</v>
      </c>
      <c r="F185" t="s">
        <v>42</v>
      </c>
      <c r="G185" t="s">
        <v>82</v>
      </c>
      <c r="J185">
        <v>2.2274000367973499</v>
      </c>
      <c r="K185">
        <v>1.6070062203242399</v>
      </c>
      <c r="L185">
        <v>0.73912785222178801</v>
      </c>
      <c r="M185">
        <v>-3.1325402743506698</v>
      </c>
      <c r="N185">
        <v>-0.195486367377086</v>
      </c>
      <c r="O185">
        <v>-2.5713260934523401</v>
      </c>
      <c r="P185">
        <v>1.32581862583663</v>
      </c>
      <c r="Q185">
        <v>-1.60900879393408</v>
      </c>
      <c r="R185">
        <v>-0.317170092431171</v>
      </c>
      <c r="S185">
        <v>0.502779199370881</v>
      </c>
      <c r="T185">
        <v>1.4233996869943799</v>
      </c>
      <c r="U185">
        <v>-0.38239027497746603</v>
      </c>
      <c r="V185">
        <v>0.86646041143686803</v>
      </c>
      <c r="W185">
        <v>-0.48407013645939001</v>
      </c>
      <c r="X185">
        <v>-0.42076341914800403</v>
      </c>
      <c r="Y185">
        <v>1.1161526349477999</v>
      </c>
      <c r="Z185">
        <v>0.17135405001059401</v>
      </c>
      <c r="AA185">
        <v>-0.68719316338070202</v>
      </c>
      <c r="AB185">
        <v>-0.17955010242966599</v>
      </c>
      <c r="AC185" s="70">
        <v>0.51283038413104198</v>
      </c>
      <c r="AD185">
        <v>-0.181863025837005</v>
      </c>
      <c r="AE185">
        <v>-1.1322869904772701</v>
      </c>
      <c r="AF185">
        <v>0.80131963218319302</v>
      </c>
      <c r="AG185">
        <v>5.6174076500204801</v>
      </c>
      <c r="AH185">
        <f t="shared" si="61"/>
        <v>5.2816545490997164</v>
      </c>
      <c r="AI185">
        <f t="shared" si="61"/>
        <v>4.8942471249603727</v>
      </c>
      <c r="AJ185">
        <f t="shared" si="45"/>
        <v>3.990296468635238</v>
      </c>
      <c r="AK185">
        <f t="shared" si="45"/>
        <v>3.8611606605887898</v>
      </c>
      <c r="AL185">
        <f t="shared" si="45"/>
        <v>3.6028890444958943</v>
      </c>
      <c r="AM185">
        <f t="shared" si="60"/>
        <v>3.3446174284029988</v>
      </c>
      <c r="AN185">
        <f t="shared" si="60"/>
        <v>3.0863458123101033</v>
      </c>
      <c r="AO185">
        <f t="shared" si="60"/>
        <v>2.6989383881707596</v>
      </c>
      <c r="AP185">
        <f t="shared" si="60"/>
        <v>2.5698025801243123</v>
      </c>
      <c r="AQ185">
        <f t="shared" si="60"/>
        <v>2.3115309640314159</v>
      </c>
      <c r="AR185">
        <f t="shared" si="60"/>
        <v>2.0532593479385204</v>
      </c>
      <c r="AS185">
        <f t="shared" si="60"/>
        <v>1.9241235398920731</v>
      </c>
      <c r="AT185">
        <f t="shared" si="60"/>
        <v>1.7949877318456249</v>
      </c>
      <c r="AU185">
        <f t="shared" si="63"/>
        <v>1.4075803077062812</v>
      </c>
      <c r="AV185">
        <f t="shared" si="63"/>
        <v>1.0201728835669375</v>
      </c>
      <c r="AW185">
        <f t="shared" si="63"/>
        <v>0.76190126747404285</v>
      </c>
      <c r="AX185">
        <f t="shared" si="63"/>
        <v>0.37449384333469915</v>
      </c>
      <c r="AY185">
        <f t="shared" si="63"/>
        <v>0.11622222724180276</v>
      </c>
      <c r="AZ185">
        <f t="shared" si="63"/>
        <v>-0.27118519689754095</v>
      </c>
      <c r="BA185">
        <f t="shared" si="63"/>
        <v>-0.52945681299043557</v>
      </c>
      <c r="BB185">
        <f t="shared" si="63"/>
        <v>-0.91686423712977927</v>
      </c>
      <c r="BC185">
        <f t="shared" si="63"/>
        <v>-1.1105679491994511</v>
      </c>
      <c r="BD185">
        <f t="shared" si="63"/>
        <v>-1.1751358532226757</v>
      </c>
      <c r="BE185">
        <f t="shared" si="63"/>
        <v>-1.4334074693155703</v>
      </c>
      <c r="BF185">
        <f t="shared" si="63"/>
        <v>-1.5625432773620176</v>
      </c>
      <c r="BG185">
        <f t="shared" si="63"/>
        <v>-1.820814893454914</v>
      </c>
      <c r="BH185">
        <f t="shared" si="63"/>
        <v>-2.4664939336871523</v>
      </c>
      <c r="BI185">
        <f t="shared" si="63"/>
        <v>-2.5956297417336014</v>
      </c>
      <c r="BJ185">
        <f t="shared" si="63"/>
        <v>-3.1121729739193924</v>
      </c>
      <c r="BK185">
        <f t="shared" si="62"/>
        <v>-3.2413087819658397</v>
      </c>
      <c r="BL185">
        <f t="shared" si="62"/>
        <v>-3.370444590012287</v>
      </c>
      <c r="BM185">
        <f t="shared" si="62"/>
        <v>-3.6287162061051834</v>
      </c>
      <c r="BN185">
        <f t="shared" si="62"/>
        <v>-4.5326668624303181</v>
      </c>
      <c r="BO185">
        <f t="shared" si="62"/>
        <v>-4.5843211856488981</v>
      </c>
      <c r="BP185">
        <f t="shared" si="62"/>
        <v>-5.0492100946161091</v>
      </c>
      <c r="BQ185">
        <f t="shared" si="62"/>
        <v>-5.6948891348483492</v>
      </c>
      <c r="BR185">
        <f t="shared" si="62"/>
        <v>-6.3405681750805893</v>
      </c>
      <c r="BS185">
        <v>-5.6174076500204801</v>
      </c>
      <c r="BT185">
        <v>0.91901017377426797</v>
      </c>
      <c r="BU185" s="53">
        <f t="shared" si="48"/>
        <v>-1.2913580804644782E-2</v>
      </c>
      <c r="BV185" s="117">
        <f t="shared" si="49"/>
        <v>9.80140783072539</v>
      </c>
      <c r="CA185">
        <f t="shared" si="50"/>
        <v>5.3599403111480193</v>
      </c>
      <c r="CB185">
        <f t="shared" si="51"/>
        <v>3.0324084809284599</v>
      </c>
      <c r="CC185">
        <f t="shared" si="52"/>
        <v>1.3505305478962581</v>
      </c>
      <c r="CD185">
        <f t="shared" si="53"/>
        <v>1.8033457983285019</v>
      </c>
      <c r="CE185">
        <f t="shared" si="54"/>
        <v>1.9336066226604631</v>
      </c>
      <c r="CF185">
        <f t="shared" si="55"/>
        <v>11.23481530004096</v>
      </c>
      <c r="CH185" s="127">
        <v>21.687302666787801</v>
      </c>
      <c r="CI185" s="127">
        <v>12.2696815109017</v>
      </c>
      <c r="CJ185" s="127">
        <v>5.4644945750702796</v>
      </c>
      <c r="CK185" s="127">
        <v>7.2966682221977104</v>
      </c>
      <c r="CL185" s="127">
        <v>7.8237274353454502</v>
      </c>
      <c r="CM185" s="127">
        <v>45.458125589696998</v>
      </c>
      <c r="CO185" s="69"/>
    </row>
    <row r="186" spans="1:93" x14ac:dyDescent="0.25">
      <c r="A186" s="47">
        <v>180</v>
      </c>
      <c r="B186">
        <v>999999747</v>
      </c>
      <c r="C186">
        <v>0.62461358209518503</v>
      </c>
      <c r="D186" t="s">
        <v>87</v>
      </c>
      <c r="E186" t="s">
        <v>10</v>
      </c>
      <c r="F186" t="s">
        <v>99</v>
      </c>
      <c r="G186" t="s">
        <v>82</v>
      </c>
      <c r="J186">
        <v>2.6912883274886599</v>
      </c>
      <c r="K186">
        <v>-2.0918640225616301</v>
      </c>
      <c r="L186">
        <v>-1.3937940955314201</v>
      </c>
      <c r="M186">
        <v>3.12553272261112</v>
      </c>
      <c r="N186">
        <v>1.7249375268626901</v>
      </c>
      <c r="O186">
        <v>-0.52765803486990404</v>
      </c>
      <c r="P186">
        <v>-3.5284424239993899</v>
      </c>
      <c r="Q186">
        <v>0.17476718732913599</v>
      </c>
      <c r="R186">
        <v>-0.123512558940677</v>
      </c>
      <c r="S186">
        <v>-0.76788313076481596</v>
      </c>
      <c r="T186">
        <v>0.71662850237636699</v>
      </c>
      <c r="U186">
        <v>0.101072679841615</v>
      </c>
      <c r="V186">
        <v>0.34758914740188701</v>
      </c>
      <c r="W186">
        <v>-0.44866182724349801</v>
      </c>
      <c r="X186">
        <v>-8.6264966355321895E-2</v>
      </c>
      <c r="Y186">
        <v>-0.715533717760518</v>
      </c>
      <c r="Z186">
        <v>0.68140434800331495</v>
      </c>
      <c r="AA186">
        <v>0.53042013009670097</v>
      </c>
      <c r="AB186">
        <v>-0.41002579398418199</v>
      </c>
      <c r="AC186" s="70">
        <v>-0.32117385716448199</v>
      </c>
      <c r="AD186">
        <v>0.45104865719443599</v>
      </c>
      <c r="AE186">
        <v>-0.85469031376202698</v>
      </c>
      <c r="AF186">
        <v>0.72481551373209596</v>
      </c>
      <c r="AG186">
        <v>0.66574491523034396</v>
      </c>
      <c r="AH186">
        <f t="shared" si="61"/>
        <v>0.62595326512462224</v>
      </c>
      <c r="AI186">
        <f t="shared" si="61"/>
        <v>0.58003982269494336</v>
      </c>
      <c r="AJ186">
        <f t="shared" si="45"/>
        <v>0.47290845702569251</v>
      </c>
      <c r="AK186">
        <f t="shared" si="45"/>
        <v>0.45760397621579962</v>
      </c>
      <c r="AL186">
        <f t="shared" si="45"/>
        <v>0.42699501459601363</v>
      </c>
      <c r="AM186">
        <f t="shared" si="60"/>
        <v>0.39638605297622775</v>
      </c>
      <c r="AN186">
        <f t="shared" si="60"/>
        <v>0.36577709135644176</v>
      </c>
      <c r="AO186">
        <f t="shared" si="60"/>
        <v>0.31986364892676289</v>
      </c>
      <c r="AP186">
        <f t="shared" si="60"/>
        <v>0.30455916811687</v>
      </c>
      <c r="AQ186">
        <f t="shared" si="60"/>
        <v>0.27395020649708401</v>
      </c>
      <c r="AR186">
        <f t="shared" si="60"/>
        <v>0.24334124487729814</v>
      </c>
      <c r="AS186">
        <f t="shared" si="60"/>
        <v>0.22803676406740514</v>
      </c>
      <c r="AT186">
        <f t="shared" si="60"/>
        <v>0.21273228325751214</v>
      </c>
      <c r="AU186">
        <f t="shared" si="63"/>
        <v>0.16681884082783327</v>
      </c>
      <c r="AV186">
        <f t="shared" si="63"/>
        <v>0.12090539839815428</v>
      </c>
      <c r="AW186">
        <f t="shared" si="63"/>
        <v>9.0296436778368516E-2</v>
      </c>
      <c r="AX186">
        <f t="shared" si="63"/>
        <v>4.4382994348689531E-2</v>
      </c>
      <c r="AY186">
        <f t="shared" si="63"/>
        <v>1.377403272890354E-2</v>
      </c>
      <c r="AZ186">
        <f t="shared" si="63"/>
        <v>-3.2139409700775223E-2</v>
      </c>
      <c r="BA186">
        <f t="shared" si="63"/>
        <v>-6.2748371320561214E-2</v>
      </c>
      <c r="BB186">
        <f t="shared" si="63"/>
        <v>-0.10866181375023998</v>
      </c>
      <c r="BC186">
        <f t="shared" si="63"/>
        <v>-0.13161853496507958</v>
      </c>
      <c r="BD186">
        <f t="shared" si="63"/>
        <v>-0.13927077537002597</v>
      </c>
      <c r="BE186">
        <f t="shared" si="63"/>
        <v>-0.16987973698981196</v>
      </c>
      <c r="BF186">
        <f t="shared" si="63"/>
        <v>-0.18518421779970495</v>
      </c>
      <c r="BG186">
        <f t="shared" si="63"/>
        <v>-0.21579317941949094</v>
      </c>
      <c r="BH186">
        <f t="shared" si="63"/>
        <v>-0.2923155834689557</v>
      </c>
      <c r="BI186">
        <f t="shared" si="63"/>
        <v>-0.30762006427884869</v>
      </c>
      <c r="BJ186">
        <f t="shared" si="63"/>
        <v>-0.36883798751842045</v>
      </c>
      <c r="BK186">
        <f t="shared" si="62"/>
        <v>-0.38414246832831345</v>
      </c>
      <c r="BL186">
        <f t="shared" si="62"/>
        <v>-0.39944694913820644</v>
      </c>
      <c r="BM186">
        <f t="shared" si="62"/>
        <v>-0.43005591075799243</v>
      </c>
      <c r="BN186">
        <f t="shared" si="62"/>
        <v>-0.53718727642724318</v>
      </c>
      <c r="BO186">
        <f t="shared" si="62"/>
        <v>-0.54330906875120033</v>
      </c>
      <c r="BP186">
        <f t="shared" si="62"/>
        <v>-0.59840519966681494</v>
      </c>
      <c r="BQ186">
        <f t="shared" si="62"/>
        <v>-0.67492760371627969</v>
      </c>
      <c r="BR186">
        <f t="shared" si="62"/>
        <v>-0.75145000776574467</v>
      </c>
      <c r="BS186">
        <v>-0.66574491523034396</v>
      </c>
      <c r="BT186">
        <v>1.37712292571025</v>
      </c>
      <c r="BU186" s="53">
        <f t="shared" si="48"/>
        <v>-1.5304480809892964E-3</v>
      </c>
      <c r="BV186" s="117">
        <f t="shared" si="49"/>
        <v>1.161610093470876</v>
      </c>
      <c r="CA186">
        <f t="shared" si="50"/>
        <v>6.6539751466105095</v>
      </c>
      <c r="CB186">
        <f t="shared" si="51"/>
        <v>1.484511633141183</v>
      </c>
      <c r="CC186">
        <f t="shared" si="52"/>
        <v>0.79625097464538497</v>
      </c>
      <c r="CD186">
        <f t="shared" si="53"/>
        <v>1.3969380657638331</v>
      </c>
      <c r="CE186">
        <f t="shared" si="54"/>
        <v>1.5795058274941229</v>
      </c>
      <c r="CF186">
        <f t="shared" si="55"/>
        <v>1.3314898304606879</v>
      </c>
      <c r="CH186" s="127">
        <v>50.246471473724803</v>
      </c>
      <c r="CI186" s="127">
        <v>11.210061622342799</v>
      </c>
      <c r="CJ186" s="127">
        <v>6.0127669553778196</v>
      </c>
      <c r="CK186" s="127">
        <v>10.548763276898899</v>
      </c>
      <c r="CL186" s="127">
        <v>11.9273956928128</v>
      </c>
      <c r="CM186" s="127">
        <v>10.054540978842899</v>
      </c>
      <c r="CO186" s="69"/>
    </row>
    <row r="187" spans="1:93" x14ac:dyDescent="0.25">
      <c r="A187" s="47">
        <v>181</v>
      </c>
      <c r="B187">
        <v>999999748</v>
      </c>
      <c r="C187">
        <v>0.84760096017168696</v>
      </c>
      <c r="D187" t="s">
        <v>87</v>
      </c>
      <c r="E187" t="s">
        <v>36</v>
      </c>
      <c r="F187" t="s">
        <v>42</v>
      </c>
      <c r="G187" t="s">
        <v>82</v>
      </c>
      <c r="J187">
        <v>2.9527268282076</v>
      </c>
      <c r="K187">
        <v>3.94407278872607</v>
      </c>
      <c r="L187">
        <v>-2.0896454293437898</v>
      </c>
      <c r="M187">
        <v>-3.13099312551202</v>
      </c>
      <c r="N187">
        <v>-0.86864945655824599</v>
      </c>
      <c r="O187">
        <v>-1.0547094237061201</v>
      </c>
      <c r="P187">
        <v>0.24719781818646799</v>
      </c>
      <c r="Q187">
        <v>-2.59808442785353</v>
      </c>
      <c r="R187">
        <v>-1.5097297327630299</v>
      </c>
      <c r="S187">
        <v>0.56908331043988103</v>
      </c>
      <c r="T187">
        <v>3.53873085017675</v>
      </c>
      <c r="U187">
        <v>-3.0546345597394799E-2</v>
      </c>
      <c r="V187">
        <v>-0.17057467397097101</v>
      </c>
      <c r="W187">
        <v>0.201121019568367</v>
      </c>
      <c r="X187">
        <v>0.67225123389526997</v>
      </c>
      <c r="Y187">
        <v>-0.78426803043527804</v>
      </c>
      <c r="Z187">
        <v>-0.12380378829559199</v>
      </c>
      <c r="AA187">
        <v>5.7913033779534599E-2</v>
      </c>
      <c r="AB187">
        <v>0.17790755105606801</v>
      </c>
      <c r="AC187" s="70">
        <v>-0.128487113525941</v>
      </c>
      <c r="AD187">
        <v>0.17174411967446601</v>
      </c>
      <c r="AE187">
        <v>-1.09747275801592</v>
      </c>
      <c r="AF187">
        <v>1.05421575186742</v>
      </c>
      <c r="AG187">
        <v>3.8970400640314402</v>
      </c>
      <c r="AH187">
        <f t="shared" si="61"/>
        <v>3.6641135314686415</v>
      </c>
      <c r="AI187">
        <f t="shared" si="61"/>
        <v>3.3953521477423352</v>
      </c>
      <c r="AJ187">
        <f t="shared" si="45"/>
        <v>2.7682422523809542</v>
      </c>
      <c r="AK187">
        <f t="shared" si="45"/>
        <v>2.6786551244721855</v>
      </c>
      <c r="AL187">
        <f t="shared" si="45"/>
        <v>2.4994808686546479</v>
      </c>
      <c r="AM187">
        <f t="shared" si="60"/>
        <v>2.3203066128371104</v>
      </c>
      <c r="AN187">
        <f t="shared" si="60"/>
        <v>2.1411323570195728</v>
      </c>
      <c r="AO187">
        <f t="shared" si="60"/>
        <v>1.8723709732932665</v>
      </c>
      <c r="AP187">
        <f t="shared" si="60"/>
        <v>1.7827838453844977</v>
      </c>
      <c r="AQ187">
        <f t="shared" si="60"/>
        <v>1.6036095895669602</v>
      </c>
      <c r="AR187">
        <f t="shared" si="60"/>
        <v>1.4244353337494235</v>
      </c>
      <c r="AS187">
        <f t="shared" si="60"/>
        <v>1.3348482058406548</v>
      </c>
      <c r="AT187">
        <f t="shared" si="60"/>
        <v>1.245261077931886</v>
      </c>
      <c r="AU187">
        <f t="shared" si="63"/>
        <v>0.97649969420557969</v>
      </c>
      <c r="AV187">
        <f t="shared" si="63"/>
        <v>0.70773831047927338</v>
      </c>
      <c r="AW187">
        <f t="shared" si="63"/>
        <v>0.52856405466173584</v>
      </c>
      <c r="AX187">
        <f t="shared" si="63"/>
        <v>0.25980267093542952</v>
      </c>
      <c r="AY187">
        <f t="shared" si="63"/>
        <v>8.0628415117891983E-2</v>
      </c>
      <c r="AZ187">
        <f t="shared" si="63"/>
        <v>-0.18813296860841433</v>
      </c>
      <c r="BA187">
        <f t="shared" si="63"/>
        <v>-0.36730722442595187</v>
      </c>
      <c r="BB187">
        <f t="shared" si="63"/>
        <v>-0.6360686081522573</v>
      </c>
      <c r="BC187">
        <f t="shared" si="63"/>
        <v>-0.7704493000154109</v>
      </c>
      <c r="BD187">
        <f t="shared" si="63"/>
        <v>-0.81524286396979484</v>
      </c>
      <c r="BE187">
        <f t="shared" si="63"/>
        <v>-0.99441711978733238</v>
      </c>
      <c r="BF187">
        <f t="shared" si="63"/>
        <v>-1.0840042476961012</v>
      </c>
      <c r="BG187">
        <f t="shared" si="63"/>
        <v>-1.2631785035136387</v>
      </c>
      <c r="BH187">
        <f t="shared" si="63"/>
        <v>-1.7111141430574817</v>
      </c>
      <c r="BI187">
        <f t="shared" si="63"/>
        <v>-1.8007012709662513</v>
      </c>
      <c r="BJ187">
        <f t="shared" si="63"/>
        <v>-2.1590497826013264</v>
      </c>
      <c r="BK187">
        <f t="shared" si="62"/>
        <v>-2.2486369105100943</v>
      </c>
      <c r="BL187">
        <f t="shared" si="62"/>
        <v>-2.3382240384188639</v>
      </c>
      <c r="BM187">
        <f t="shared" si="62"/>
        <v>-2.5173982942364015</v>
      </c>
      <c r="BN187">
        <f t="shared" si="62"/>
        <v>-3.144508189597782</v>
      </c>
      <c r="BO187">
        <f t="shared" si="62"/>
        <v>-3.1803430407612892</v>
      </c>
      <c r="BP187">
        <f t="shared" si="62"/>
        <v>-3.5028567012328571</v>
      </c>
      <c r="BQ187">
        <f t="shared" si="62"/>
        <v>-3.9507923407767001</v>
      </c>
      <c r="BR187">
        <f t="shared" si="62"/>
        <v>-4.3987279803205448</v>
      </c>
      <c r="BS187">
        <v>-3.8970400640314402</v>
      </c>
      <c r="BT187">
        <v>6.6959245404709096</v>
      </c>
      <c r="BU187" s="53">
        <f t="shared" si="48"/>
        <v>-8.9587127908768733E-3</v>
      </c>
      <c r="BV187" s="117">
        <f t="shared" si="49"/>
        <v>6.7996630082755471</v>
      </c>
      <c r="CA187">
        <f t="shared" si="50"/>
        <v>7.0750659142380901</v>
      </c>
      <c r="CB187">
        <f t="shared" si="51"/>
        <v>6.13681527803028</v>
      </c>
      <c r="CC187">
        <f t="shared" si="52"/>
        <v>0.37169569353933801</v>
      </c>
      <c r="CD187">
        <f t="shared" si="53"/>
        <v>1.456519264330548</v>
      </c>
      <c r="CE187">
        <f t="shared" si="54"/>
        <v>2.15168850988334</v>
      </c>
      <c r="CF187">
        <f t="shared" si="55"/>
        <v>7.7940801280628804</v>
      </c>
      <c r="CH187" s="127">
        <v>28.316273918252101</v>
      </c>
      <c r="CI187" s="127">
        <v>24.5611481935053</v>
      </c>
      <c r="CJ187" s="127">
        <v>1.48762388931439</v>
      </c>
      <c r="CK187" s="127">
        <v>5.8293730342491399</v>
      </c>
      <c r="CL187" s="127">
        <v>8.6116231242452699</v>
      </c>
      <c r="CM187" s="127">
        <v>31.1939578404339</v>
      </c>
      <c r="CO187" s="69"/>
    </row>
    <row r="188" spans="1:93" x14ac:dyDescent="0.25">
      <c r="A188" s="47">
        <v>182</v>
      </c>
      <c r="B188">
        <v>999999749</v>
      </c>
      <c r="C188">
        <v>0.75123016889151295</v>
      </c>
      <c r="D188" t="s">
        <v>87</v>
      </c>
      <c r="E188" t="s">
        <v>36</v>
      </c>
      <c r="F188" t="s">
        <v>98</v>
      </c>
      <c r="G188" t="s">
        <v>82</v>
      </c>
      <c r="J188">
        <v>3.93208875163337</v>
      </c>
      <c r="K188">
        <v>2.65582075505659</v>
      </c>
      <c r="L188">
        <v>-0.50850052697172099</v>
      </c>
      <c r="M188">
        <v>-3.6861371193169301</v>
      </c>
      <c r="N188">
        <v>2.58971648761846</v>
      </c>
      <c r="O188">
        <v>-2.50675710747492</v>
      </c>
      <c r="P188">
        <v>-2.4762312405448501</v>
      </c>
      <c r="Q188">
        <v>-1.7486381411694001</v>
      </c>
      <c r="R188">
        <v>-1.0166585160182999</v>
      </c>
      <c r="S188">
        <v>0.82946213670185998</v>
      </c>
      <c r="T188">
        <v>1.93583452048584</v>
      </c>
      <c r="U188">
        <v>-0.28123621783202901</v>
      </c>
      <c r="V188">
        <v>0.97489192391847601</v>
      </c>
      <c r="W188">
        <v>-0.69365570608643701</v>
      </c>
      <c r="X188">
        <v>0.61270427339789202</v>
      </c>
      <c r="Y188">
        <v>-0.93108259381519798</v>
      </c>
      <c r="Z188">
        <v>0.53524688511226703</v>
      </c>
      <c r="AA188">
        <v>0.751062635158667</v>
      </c>
      <c r="AB188">
        <v>-0.96793119985359799</v>
      </c>
      <c r="AC188" s="70">
        <v>-0.37454361951009202</v>
      </c>
      <c r="AD188">
        <v>0.54271959409336101</v>
      </c>
      <c r="AE188">
        <v>-0.61853531138853601</v>
      </c>
      <c r="AF188">
        <v>0.45035933680527301</v>
      </c>
      <c r="AG188">
        <v>0.82464427470347901</v>
      </c>
      <c r="AH188">
        <f t="shared" si="61"/>
        <v>0.7753551916177539</v>
      </c>
      <c r="AI188">
        <f t="shared" si="61"/>
        <v>0.71848317267268635</v>
      </c>
      <c r="AJ188">
        <f t="shared" si="45"/>
        <v>0.58578179513419548</v>
      </c>
      <c r="AK188">
        <f t="shared" si="45"/>
        <v>0.5668244554858396</v>
      </c>
      <c r="AL188">
        <f t="shared" si="45"/>
        <v>0.52890977618912793</v>
      </c>
      <c r="AM188">
        <f t="shared" si="60"/>
        <v>0.49099509689241627</v>
      </c>
      <c r="AN188">
        <f t="shared" si="60"/>
        <v>0.45308041759570461</v>
      </c>
      <c r="AO188">
        <f t="shared" si="60"/>
        <v>0.39620839865063706</v>
      </c>
      <c r="AP188">
        <f t="shared" si="60"/>
        <v>0.37725105900228129</v>
      </c>
      <c r="AQ188">
        <f t="shared" si="60"/>
        <v>0.33933637970556951</v>
      </c>
      <c r="AR188">
        <f t="shared" si="60"/>
        <v>0.30142170040885796</v>
      </c>
      <c r="AS188">
        <f t="shared" si="60"/>
        <v>0.28246436076050196</v>
      </c>
      <c r="AT188">
        <f t="shared" si="60"/>
        <v>0.26350702111214619</v>
      </c>
      <c r="AU188">
        <f t="shared" si="63"/>
        <v>0.20663500216707864</v>
      </c>
      <c r="AV188">
        <f t="shared" si="63"/>
        <v>0.14976298322201109</v>
      </c>
      <c r="AW188">
        <f t="shared" si="63"/>
        <v>0.11184830392529954</v>
      </c>
      <c r="AX188">
        <f t="shared" si="63"/>
        <v>5.4976284980231993E-2</v>
      </c>
      <c r="AY188">
        <f t="shared" si="63"/>
        <v>1.706160568352022E-2</v>
      </c>
      <c r="AZ188">
        <f t="shared" si="63"/>
        <v>-3.9810413261547328E-2</v>
      </c>
      <c r="BA188">
        <f t="shared" si="63"/>
        <v>-7.7725092558258879E-2</v>
      </c>
      <c r="BB188">
        <f t="shared" si="63"/>
        <v>-0.13459711150332643</v>
      </c>
      <c r="BC188">
        <f t="shared" si="63"/>
        <v>-0.1630331209758602</v>
      </c>
      <c r="BD188">
        <f t="shared" si="63"/>
        <v>-0.1725117908000382</v>
      </c>
      <c r="BE188">
        <f t="shared" si="63"/>
        <v>-0.21042647009674975</v>
      </c>
      <c r="BF188">
        <f t="shared" si="63"/>
        <v>-0.22938380974510553</v>
      </c>
      <c r="BG188">
        <f t="shared" si="63"/>
        <v>-0.2672984890418173</v>
      </c>
      <c r="BH188">
        <f t="shared" si="63"/>
        <v>-0.3620851872835964</v>
      </c>
      <c r="BI188">
        <f t="shared" si="63"/>
        <v>-0.3810425269319524</v>
      </c>
      <c r="BJ188">
        <f t="shared" si="63"/>
        <v>-0.45687188552537572</v>
      </c>
      <c r="BK188">
        <f t="shared" si="62"/>
        <v>-0.4758292251737315</v>
      </c>
      <c r="BL188">
        <f t="shared" si="62"/>
        <v>-0.49478656482208727</v>
      </c>
      <c r="BM188">
        <f t="shared" si="62"/>
        <v>-0.53270124411879904</v>
      </c>
      <c r="BN188">
        <f t="shared" si="62"/>
        <v>-0.66540262165729014</v>
      </c>
      <c r="BO188">
        <f t="shared" si="62"/>
        <v>-0.67298555751663236</v>
      </c>
      <c r="BP188">
        <f t="shared" si="62"/>
        <v>-0.74123198025071324</v>
      </c>
      <c r="BQ188">
        <f t="shared" si="62"/>
        <v>-0.83601867849249234</v>
      </c>
      <c r="BR188">
        <f t="shared" si="62"/>
        <v>-0.93080537673427188</v>
      </c>
      <c r="BS188">
        <v>-0.82464427470347901</v>
      </c>
      <c r="BT188">
        <v>3.3855871777776598</v>
      </c>
      <c r="BU188" s="53">
        <f t="shared" si="48"/>
        <v>-1.895733964835584E-3</v>
      </c>
      <c r="BV188" s="117">
        <f t="shared" si="49"/>
        <v>1.4388620793102083</v>
      </c>
      <c r="CA188">
        <f t="shared" si="50"/>
        <v>7.6182258709503001</v>
      </c>
      <c r="CB188">
        <f t="shared" si="51"/>
        <v>3.6844726616552403</v>
      </c>
      <c r="CC188">
        <f t="shared" si="52"/>
        <v>1.6685476300049129</v>
      </c>
      <c r="CD188">
        <f t="shared" si="53"/>
        <v>1.7189938350122649</v>
      </c>
      <c r="CE188">
        <f t="shared" si="54"/>
        <v>1.161254905481897</v>
      </c>
      <c r="CF188">
        <f t="shared" si="55"/>
        <v>1.649288549406958</v>
      </c>
      <c r="CH188" s="127">
        <v>43.5307704459196</v>
      </c>
      <c r="CI188" s="127">
        <v>21.0531869710466</v>
      </c>
      <c r="CJ188" s="127">
        <v>9.5341310549468901</v>
      </c>
      <c r="CK188" s="127">
        <v>9.8223821789279295</v>
      </c>
      <c r="CL188" s="127">
        <v>6.6354452566821696</v>
      </c>
      <c r="CM188" s="127">
        <v>9.4240840924768197</v>
      </c>
      <c r="CO188" s="69"/>
    </row>
    <row r="189" spans="1:93" x14ac:dyDescent="0.25">
      <c r="A189" s="47">
        <v>183</v>
      </c>
      <c r="B189">
        <v>999999750</v>
      </c>
      <c r="C189">
        <v>0.97083981132515496</v>
      </c>
      <c r="D189" t="s">
        <v>87</v>
      </c>
      <c r="E189" t="s">
        <v>10</v>
      </c>
      <c r="F189" t="s">
        <v>98</v>
      </c>
      <c r="G189" t="s">
        <v>82</v>
      </c>
      <c r="J189">
        <v>2.4761404494753001</v>
      </c>
      <c r="K189">
        <v>-0.109882326123864</v>
      </c>
      <c r="L189">
        <v>-0.25294194064695502</v>
      </c>
      <c r="M189">
        <v>-1.72845449918931</v>
      </c>
      <c r="N189">
        <v>-0.128288535156171</v>
      </c>
      <c r="O189">
        <v>0.26022071415592302</v>
      </c>
      <c r="P189">
        <v>-0.516793862514902</v>
      </c>
      <c r="Q189">
        <v>-1.7444706172880799</v>
      </c>
      <c r="R189">
        <v>-0.66953725381275897</v>
      </c>
      <c r="S189">
        <v>0.253606086230866</v>
      </c>
      <c r="T189">
        <v>2.1604017848699302</v>
      </c>
      <c r="U189">
        <v>0.486937091313283</v>
      </c>
      <c r="V189">
        <v>8.5054272683228793E-2</v>
      </c>
      <c r="W189">
        <v>-0.57199136399651496</v>
      </c>
      <c r="X189">
        <v>0.27235299125675699</v>
      </c>
      <c r="Y189">
        <v>-0.13115390703981</v>
      </c>
      <c r="Z189">
        <v>-0.21447087044729099</v>
      </c>
      <c r="AA189">
        <v>-0.18608703232860499</v>
      </c>
      <c r="AB189">
        <v>0.25935881855895099</v>
      </c>
      <c r="AC189" s="70">
        <v>0.16910290288525601</v>
      </c>
      <c r="AD189">
        <v>-6.77185595376259E-2</v>
      </c>
      <c r="AE189">
        <v>-0.39552154557903402</v>
      </c>
      <c r="AF189">
        <v>0.29413720223140299</v>
      </c>
      <c r="AG189">
        <v>5.7516446164600996</v>
      </c>
      <c r="AH189">
        <f t="shared" si="61"/>
        <v>5.4078681566257032</v>
      </c>
      <c r="AI189">
        <f t="shared" si="61"/>
        <v>5.0112030106629373</v>
      </c>
      <c r="AJ189">
        <f t="shared" si="45"/>
        <v>4.0856510034164852</v>
      </c>
      <c r="AK189">
        <f t="shared" si="45"/>
        <v>3.9534292880955633</v>
      </c>
      <c r="AL189">
        <f t="shared" si="45"/>
        <v>3.6889858574537193</v>
      </c>
      <c r="AM189">
        <f t="shared" si="60"/>
        <v>3.4245424268118754</v>
      </c>
      <c r="AN189">
        <f t="shared" si="60"/>
        <v>3.1600989961700323</v>
      </c>
      <c r="AO189">
        <f t="shared" si="60"/>
        <v>2.7634338502072664</v>
      </c>
      <c r="AP189">
        <f t="shared" si="60"/>
        <v>2.6312121348863444</v>
      </c>
      <c r="AQ189">
        <f t="shared" si="60"/>
        <v>2.3667687042445014</v>
      </c>
      <c r="AR189">
        <f t="shared" si="60"/>
        <v>2.1023252736026574</v>
      </c>
      <c r="AS189">
        <f t="shared" si="60"/>
        <v>1.9701035582817354</v>
      </c>
      <c r="AT189">
        <f t="shared" si="60"/>
        <v>1.8378818429608135</v>
      </c>
      <c r="AU189">
        <f t="shared" si="63"/>
        <v>1.4412166969980476</v>
      </c>
      <c r="AV189">
        <f t="shared" si="63"/>
        <v>1.0445515510352834</v>
      </c>
      <c r="AW189">
        <f t="shared" si="63"/>
        <v>0.78010812039343946</v>
      </c>
      <c r="AX189">
        <f t="shared" si="63"/>
        <v>0.38344297443067354</v>
      </c>
      <c r="AY189">
        <f t="shared" si="63"/>
        <v>0.1189995437888296</v>
      </c>
      <c r="AZ189">
        <f t="shared" si="63"/>
        <v>-0.27766560217393454</v>
      </c>
      <c r="BA189">
        <f t="shared" si="63"/>
        <v>-0.54210903281577849</v>
      </c>
      <c r="BB189">
        <f t="shared" si="63"/>
        <v>-0.93877417877854441</v>
      </c>
      <c r="BC189">
        <f t="shared" si="63"/>
        <v>-1.1371067517599265</v>
      </c>
      <c r="BD189">
        <f t="shared" si="63"/>
        <v>-1.2032176094203884</v>
      </c>
      <c r="BE189">
        <f t="shared" si="63"/>
        <v>-1.4676610400622323</v>
      </c>
      <c r="BF189">
        <f t="shared" si="63"/>
        <v>-1.5998827553831543</v>
      </c>
      <c r="BG189">
        <f t="shared" si="63"/>
        <v>-1.8643261860249964</v>
      </c>
      <c r="BH189">
        <f t="shared" si="63"/>
        <v>-2.5254347626296063</v>
      </c>
      <c r="BI189">
        <f t="shared" si="63"/>
        <v>-2.6576564779505283</v>
      </c>
      <c r="BJ189">
        <f t="shared" si="63"/>
        <v>-3.1865433392342162</v>
      </c>
      <c r="BK189">
        <f t="shared" si="62"/>
        <v>-3.3187650545551381</v>
      </c>
      <c r="BL189">
        <f t="shared" si="62"/>
        <v>-3.4509867698760583</v>
      </c>
      <c r="BM189">
        <f t="shared" si="62"/>
        <v>-3.7154302005179023</v>
      </c>
      <c r="BN189">
        <f t="shared" si="62"/>
        <v>-4.6409822077643561</v>
      </c>
      <c r="BO189">
        <f t="shared" si="62"/>
        <v>-4.6938708938927238</v>
      </c>
      <c r="BP189">
        <f t="shared" si="62"/>
        <v>-5.1698690690480422</v>
      </c>
      <c r="BQ189">
        <f t="shared" si="62"/>
        <v>-5.8309776456526521</v>
      </c>
      <c r="BR189">
        <f t="shared" si="62"/>
        <v>-6.4920862222572602</v>
      </c>
      <c r="BS189">
        <v>-5.7516446164600996</v>
      </c>
      <c r="BT189">
        <v>8.2019359981518001</v>
      </c>
      <c r="BU189" s="53">
        <f t="shared" si="48"/>
        <v>-1.3222171532092182E-2</v>
      </c>
      <c r="BV189" s="117">
        <f t="shared" si="49"/>
        <v>10.035628192857967</v>
      </c>
      <c r="CA189">
        <f t="shared" si="50"/>
        <v>4.2045949486646101</v>
      </c>
      <c r="CB189">
        <f t="shared" si="51"/>
        <v>3.9048724021580101</v>
      </c>
      <c r="CC189">
        <f t="shared" si="52"/>
        <v>1.058928455309798</v>
      </c>
      <c r="CD189">
        <f t="shared" si="53"/>
        <v>0.48682386170404801</v>
      </c>
      <c r="CE189">
        <f t="shared" si="54"/>
        <v>0.68965874781043701</v>
      </c>
      <c r="CF189">
        <f t="shared" si="55"/>
        <v>11.503289232920199</v>
      </c>
      <c r="CH189" s="127">
        <v>19.244611339021699</v>
      </c>
      <c r="CI189" s="127">
        <v>17.872768393985201</v>
      </c>
      <c r="CJ189" s="127">
        <v>4.8467609382301999</v>
      </c>
      <c r="CK189" s="127">
        <v>2.2282136860844499</v>
      </c>
      <c r="CL189" s="127">
        <v>3.1565976557108102</v>
      </c>
      <c r="CM189" s="127">
        <v>52.651047986967598</v>
      </c>
      <c r="CO189" s="69"/>
    </row>
    <row r="190" spans="1:93" x14ac:dyDescent="0.25">
      <c r="A190" s="47">
        <v>184</v>
      </c>
      <c r="B190">
        <v>999999751</v>
      </c>
      <c r="C190">
        <v>0.61446972926418797</v>
      </c>
      <c r="D190" t="s">
        <v>88</v>
      </c>
      <c r="E190" t="s">
        <v>36</v>
      </c>
      <c r="F190" t="s">
        <v>99</v>
      </c>
      <c r="G190" t="s">
        <v>82</v>
      </c>
      <c r="J190">
        <v>2.8852325759262598</v>
      </c>
      <c r="K190">
        <v>1.93948700700541</v>
      </c>
      <c r="L190">
        <v>-1.04276522839331</v>
      </c>
      <c r="M190">
        <v>-2.24710672638293E-2</v>
      </c>
      <c r="N190">
        <v>-1.0539720701738899</v>
      </c>
      <c r="O190">
        <v>-0.99345103545563196</v>
      </c>
      <c r="P190">
        <v>-1.71206018164505</v>
      </c>
      <c r="Q190">
        <v>0.82286144251536197</v>
      </c>
      <c r="R190">
        <v>3.5895546136849002E-3</v>
      </c>
      <c r="S190">
        <v>-8.7827340187982106E-2</v>
      </c>
      <c r="T190">
        <v>-0.73862365694106102</v>
      </c>
      <c r="U190">
        <v>1.2270396806900301</v>
      </c>
      <c r="V190">
        <v>-0.76281420620290197</v>
      </c>
      <c r="W190">
        <v>-0.46422547448713902</v>
      </c>
      <c r="X190">
        <v>1.3341885743199</v>
      </c>
      <c r="Y190">
        <v>0.34925335878946401</v>
      </c>
      <c r="Z190">
        <v>-0.78862247290764897</v>
      </c>
      <c r="AA190">
        <v>0.72300067613208197</v>
      </c>
      <c r="AB190">
        <v>-1.61782013633383</v>
      </c>
      <c r="AC190" s="70">
        <v>0.18756218199615701</v>
      </c>
      <c r="AD190">
        <v>0.59082345009734005</v>
      </c>
      <c r="AE190">
        <v>-0.407569245506333</v>
      </c>
      <c r="AF190">
        <v>-0.37081638658716698</v>
      </c>
      <c r="AG190">
        <v>2.5102881375196899</v>
      </c>
      <c r="AH190">
        <f t="shared" si="61"/>
        <v>2.3602479270012715</v>
      </c>
      <c r="AI190">
        <f t="shared" si="61"/>
        <v>2.1871246071723274</v>
      </c>
      <c r="AJ190">
        <f t="shared" si="45"/>
        <v>1.7831701942381244</v>
      </c>
      <c r="AK190">
        <f t="shared" si="45"/>
        <v>1.7254624209618097</v>
      </c>
      <c r="AL190">
        <f t="shared" si="45"/>
        <v>1.6100468744091803</v>
      </c>
      <c r="AM190">
        <f t="shared" si="60"/>
        <v>1.4946313278565508</v>
      </c>
      <c r="AN190">
        <f t="shared" si="60"/>
        <v>1.3792157813039214</v>
      </c>
      <c r="AO190">
        <f t="shared" si="60"/>
        <v>1.2060924614749773</v>
      </c>
      <c r="AP190">
        <f t="shared" si="60"/>
        <v>1.1483846881986626</v>
      </c>
      <c r="AQ190">
        <f t="shared" si="60"/>
        <v>1.0329691416460332</v>
      </c>
      <c r="AR190">
        <f t="shared" si="60"/>
        <v>0.91755359509340373</v>
      </c>
      <c r="AS190">
        <f t="shared" si="60"/>
        <v>0.85984582181708902</v>
      </c>
      <c r="AT190">
        <f t="shared" si="60"/>
        <v>0.80213804854077431</v>
      </c>
      <c r="AU190">
        <f t="shared" si="63"/>
        <v>0.62901472871183017</v>
      </c>
      <c r="AV190">
        <f t="shared" si="63"/>
        <v>0.45589140888288604</v>
      </c>
      <c r="AW190">
        <f t="shared" si="63"/>
        <v>0.34047586233025662</v>
      </c>
      <c r="AX190">
        <f t="shared" si="63"/>
        <v>0.16735254250131248</v>
      </c>
      <c r="AY190">
        <f t="shared" si="63"/>
        <v>5.1936995948683062E-2</v>
      </c>
      <c r="AZ190">
        <f t="shared" si="63"/>
        <v>-0.12118632388026107</v>
      </c>
      <c r="BA190">
        <f t="shared" si="63"/>
        <v>-0.23660187043289049</v>
      </c>
      <c r="BB190">
        <f t="shared" si="63"/>
        <v>-0.40972519026183463</v>
      </c>
      <c r="BC190">
        <f t="shared" si="63"/>
        <v>-0.49628685017630669</v>
      </c>
      <c r="BD190">
        <f t="shared" si="63"/>
        <v>-0.52514073681446405</v>
      </c>
      <c r="BE190">
        <f t="shared" si="63"/>
        <v>-0.64055628336709347</v>
      </c>
      <c r="BF190">
        <f t="shared" si="63"/>
        <v>-0.69826405664340818</v>
      </c>
      <c r="BG190">
        <f t="shared" si="63"/>
        <v>-0.8136796031960376</v>
      </c>
      <c r="BH190">
        <f t="shared" si="63"/>
        <v>-1.1022184695776112</v>
      </c>
      <c r="BI190">
        <f t="shared" si="63"/>
        <v>-1.1599262428539259</v>
      </c>
      <c r="BJ190">
        <f t="shared" si="63"/>
        <v>-1.3907573359591847</v>
      </c>
      <c r="BK190">
        <f t="shared" si="62"/>
        <v>-1.4484651092354994</v>
      </c>
      <c r="BL190">
        <f t="shared" si="62"/>
        <v>-1.5061728825118141</v>
      </c>
      <c r="BM190">
        <f t="shared" si="62"/>
        <v>-1.6215884290644436</v>
      </c>
      <c r="BN190">
        <f t="shared" si="62"/>
        <v>-2.0255428419986465</v>
      </c>
      <c r="BO190">
        <f t="shared" si="62"/>
        <v>-2.0486259513091722</v>
      </c>
      <c r="BP190">
        <f t="shared" si="62"/>
        <v>-2.2563739351039054</v>
      </c>
      <c r="BQ190">
        <f t="shared" si="62"/>
        <v>-2.5449128014854789</v>
      </c>
      <c r="BR190">
        <f t="shared" si="62"/>
        <v>-2.8334516678670525</v>
      </c>
      <c r="BS190">
        <v>-2.5102881375196899</v>
      </c>
      <c r="BT190">
        <v>0.92102928439787501</v>
      </c>
      <c r="BU190" s="53">
        <f t="shared" si="48"/>
        <v>-5.7707773276314709E-3</v>
      </c>
      <c r="BV190" s="117">
        <f t="shared" si="49"/>
        <v>4.3800199916722864</v>
      </c>
      <c r="CA190">
        <f t="shared" si="50"/>
        <v>4.5972927575713101</v>
      </c>
      <c r="CB190">
        <f t="shared" si="51"/>
        <v>1.5614850994564229</v>
      </c>
      <c r="CC190">
        <f t="shared" si="52"/>
        <v>1.9898538868929321</v>
      </c>
      <c r="CD190">
        <f t="shared" si="53"/>
        <v>2.9520087106537298</v>
      </c>
      <c r="CE190">
        <f t="shared" si="54"/>
        <v>0.99839269560367305</v>
      </c>
      <c r="CF190">
        <f t="shared" si="55"/>
        <v>5.0205762750393799</v>
      </c>
      <c r="CH190" s="127">
        <v>26.8539581913559</v>
      </c>
      <c r="CI190" s="127">
        <v>9.1210322658198706</v>
      </c>
      <c r="CJ190" s="127">
        <v>11.623243483357999</v>
      </c>
      <c r="CK190" s="127">
        <v>17.243434925012799</v>
      </c>
      <c r="CL190" s="127">
        <v>5.8318660829552904</v>
      </c>
      <c r="CM190" s="127">
        <v>29.3264650514982</v>
      </c>
      <c r="CO190" s="69"/>
    </row>
    <row r="191" spans="1:93" x14ac:dyDescent="0.25">
      <c r="A191" s="47">
        <v>185</v>
      </c>
      <c r="B191">
        <v>999999755</v>
      </c>
      <c r="C191">
        <v>0.73600230239747999</v>
      </c>
      <c r="D191" t="s">
        <v>88</v>
      </c>
      <c r="E191" t="s">
        <v>37</v>
      </c>
      <c r="F191" t="s">
        <v>99</v>
      </c>
      <c r="G191" t="s">
        <v>82</v>
      </c>
      <c r="J191">
        <v>0.70210118992222603</v>
      </c>
      <c r="K191">
        <v>-1.2348265632090301</v>
      </c>
      <c r="L191">
        <v>-1.5228152419126699</v>
      </c>
      <c r="M191">
        <v>3.0117322046929198</v>
      </c>
      <c r="N191">
        <v>0.48711110551955999</v>
      </c>
      <c r="O191">
        <v>-0.45907143433083902</v>
      </c>
      <c r="P191">
        <v>-0.98423126068216504</v>
      </c>
      <c r="Q191">
        <v>-0.45036903085984198</v>
      </c>
      <c r="R191">
        <v>0.530781018740206</v>
      </c>
      <c r="S191">
        <v>0.102625010532609</v>
      </c>
      <c r="T191">
        <v>-0.18303699841297499</v>
      </c>
      <c r="U191">
        <v>0.476800904728724</v>
      </c>
      <c r="V191">
        <v>-4.2485567201864603E-2</v>
      </c>
      <c r="W191">
        <v>-0.43431533752686502</v>
      </c>
      <c r="X191">
        <v>2.1107734790329702</v>
      </c>
      <c r="Y191">
        <v>-0.18911512262213301</v>
      </c>
      <c r="Z191">
        <v>-0.46681705082095998</v>
      </c>
      <c r="AA191">
        <v>-1.0414251304148401</v>
      </c>
      <c r="AB191">
        <v>-0.41341617517500501</v>
      </c>
      <c r="AC191" s="70">
        <v>-1.0634498954215601</v>
      </c>
      <c r="AD191">
        <v>0.37965955603889201</v>
      </c>
      <c r="AE191">
        <v>0.230098900482507</v>
      </c>
      <c r="AF191">
        <v>0.45369143890016</v>
      </c>
      <c r="AG191">
        <v>4.0847872873437696</v>
      </c>
      <c r="AH191">
        <f t="shared" si="61"/>
        <v>3.8406390816634528</v>
      </c>
      <c r="AI191">
        <f t="shared" si="61"/>
        <v>3.5589296135707791</v>
      </c>
      <c r="AJ191">
        <f t="shared" si="45"/>
        <v>2.9016075213545403</v>
      </c>
      <c r="AK191">
        <f t="shared" si="45"/>
        <v>2.8077043653236489</v>
      </c>
      <c r="AL191">
        <f t="shared" si="45"/>
        <v>2.6198980532618661</v>
      </c>
      <c r="AM191">
        <f t="shared" si="60"/>
        <v>2.4320917412000842</v>
      </c>
      <c r="AN191">
        <f t="shared" si="60"/>
        <v>2.2442854291383014</v>
      </c>
      <c r="AO191">
        <f t="shared" si="60"/>
        <v>1.9625759610456273</v>
      </c>
      <c r="AP191">
        <f t="shared" si="60"/>
        <v>1.8686728050147368</v>
      </c>
      <c r="AQ191">
        <f t="shared" si="60"/>
        <v>1.680866492952954</v>
      </c>
      <c r="AR191">
        <f t="shared" si="60"/>
        <v>1.4930601808911712</v>
      </c>
      <c r="AS191">
        <f t="shared" si="60"/>
        <v>1.3991570248602798</v>
      </c>
      <c r="AT191">
        <f t="shared" si="60"/>
        <v>1.3052538688293884</v>
      </c>
      <c r="AU191">
        <f t="shared" si="63"/>
        <v>1.0235444007367152</v>
      </c>
      <c r="AV191">
        <f t="shared" si="63"/>
        <v>0.74183493264404099</v>
      </c>
      <c r="AW191">
        <f t="shared" si="63"/>
        <v>0.5540286205822591</v>
      </c>
      <c r="AX191">
        <f t="shared" si="63"/>
        <v>0.27231915248958494</v>
      </c>
      <c r="AY191">
        <f t="shared" si="63"/>
        <v>8.4512840427802161E-2</v>
      </c>
      <c r="AZ191">
        <f t="shared" si="63"/>
        <v>-0.19719662766487112</v>
      </c>
      <c r="BA191">
        <f t="shared" si="63"/>
        <v>-0.38500293972665389</v>
      </c>
      <c r="BB191">
        <f t="shared" si="63"/>
        <v>-0.66671240781932717</v>
      </c>
      <c r="BC191">
        <f t="shared" si="63"/>
        <v>-0.80756714186566469</v>
      </c>
      <c r="BD191">
        <f t="shared" si="63"/>
        <v>-0.85451871988110994</v>
      </c>
      <c r="BE191">
        <f t="shared" si="63"/>
        <v>-1.0423250319428927</v>
      </c>
      <c r="BF191">
        <f t="shared" si="63"/>
        <v>-1.1362281879737832</v>
      </c>
      <c r="BG191">
        <f t="shared" si="63"/>
        <v>-1.324034500035566</v>
      </c>
      <c r="BH191">
        <f t="shared" si="63"/>
        <v>-1.7935502801900221</v>
      </c>
      <c r="BI191">
        <f t="shared" si="63"/>
        <v>-1.8874534362209143</v>
      </c>
      <c r="BJ191">
        <f t="shared" si="63"/>
        <v>-2.2630660603444781</v>
      </c>
      <c r="BK191">
        <f t="shared" si="62"/>
        <v>-2.3569692163753704</v>
      </c>
      <c r="BL191">
        <f t="shared" si="62"/>
        <v>-2.4508723724062609</v>
      </c>
      <c r="BM191">
        <f t="shared" si="62"/>
        <v>-2.6386786844680437</v>
      </c>
      <c r="BN191">
        <f t="shared" si="62"/>
        <v>-3.2960007766842825</v>
      </c>
      <c r="BO191">
        <f t="shared" si="62"/>
        <v>-3.3335620390966394</v>
      </c>
      <c r="BP191">
        <f t="shared" si="62"/>
        <v>-3.671613400807848</v>
      </c>
      <c r="BQ191">
        <f t="shared" si="62"/>
        <v>-4.1411291809623041</v>
      </c>
      <c r="BR191">
        <f t="shared" si="62"/>
        <v>-4.6106449611167601</v>
      </c>
      <c r="BS191">
        <v>-4.0847872873437696</v>
      </c>
      <c r="BT191">
        <v>5.1066540072887898</v>
      </c>
      <c r="BU191" s="53">
        <f t="shared" si="48"/>
        <v>-9.3903156030891253E-3</v>
      </c>
      <c r="BV191" s="117">
        <f t="shared" si="49"/>
        <v>7.1272495427446465</v>
      </c>
      <c r="CA191">
        <f t="shared" si="50"/>
        <v>4.5345474466055897</v>
      </c>
      <c r="CB191">
        <f t="shared" si="51"/>
        <v>0.98115004960004804</v>
      </c>
      <c r="CC191">
        <f t="shared" si="52"/>
        <v>0.91111624225558896</v>
      </c>
      <c r="CD191">
        <f t="shared" si="53"/>
        <v>3.1521986094478103</v>
      </c>
      <c r="CE191">
        <f t="shared" si="54"/>
        <v>1.5171413343217202</v>
      </c>
      <c r="CF191">
        <f t="shared" si="55"/>
        <v>8.1695745746875392</v>
      </c>
      <c r="CH191" s="127">
        <v>23.536859786119098</v>
      </c>
      <c r="CI191" s="127">
        <v>5.0927223539951996</v>
      </c>
      <c r="CJ191" s="127">
        <v>4.7292073785397104</v>
      </c>
      <c r="CK191" s="127">
        <v>16.361689355375699</v>
      </c>
      <c r="CL191" s="127">
        <v>7.8748195453079601</v>
      </c>
      <c r="CM191" s="127">
        <v>42.404701580662298</v>
      </c>
      <c r="CO191" s="69"/>
    </row>
    <row r="192" spans="1:93" x14ac:dyDescent="0.25">
      <c r="A192" s="47">
        <v>186</v>
      </c>
      <c r="B192">
        <v>999999758</v>
      </c>
      <c r="C192">
        <v>0.77437882314229201</v>
      </c>
      <c r="D192" t="s">
        <v>87</v>
      </c>
      <c r="E192" t="s">
        <v>36</v>
      </c>
      <c r="F192" t="s">
        <v>42</v>
      </c>
      <c r="G192" t="s">
        <v>80</v>
      </c>
      <c r="J192">
        <v>1.19044302331336</v>
      </c>
      <c r="K192">
        <v>-0.976154115673732</v>
      </c>
      <c r="L192">
        <v>3.0830752912430301</v>
      </c>
      <c r="M192">
        <v>-1.9578366528926701</v>
      </c>
      <c r="N192">
        <v>-2.64733183088368</v>
      </c>
      <c r="O192">
        <v>1.2507945136576699</v>
      </c>
      <c r="P192">
        <v>5.7009771235933503E-2</v>
      </c>
      <c r="Q192">
        <v>-1.7058477654494499</v>
      </c>
      <c r="R192">
        <v>-0.17818155089301899</v>
      </c>
      <c r="S192">
        <v>0.57133745771784605</v>
      </c>
      <c r="T192">
        <v>1.3126918586246199</v>
      </c>
      <c r="U192">
        <v>0.17334237391976201</v>
      </c>
      <c r="V192">
        <v>9.2350902693655701E-2</v>
      </c>
      <c r="W192">
        <v>-0.26569327661342101</v>
      </c>
      <c r="X192">
        <v>0.34050885415972898</v>
      </c>
      <c r="Y192">
        <v>-0.23718376966350899</v>
      </c>
      <c r="Z192">
        <v>0.28181231976898402</v>
      </c>
      <c r="AA192">
        <v>0.64776326684644703</v>
      </c>
      <c r="AB192">
        <v>-1.03290067111165</v>
      </c>
      <c r="AC192" s="70">
        <v>0.45782060395871399</v>
      </c>
      <c r="AD192">
        <v>-0.54678074397131904</v>
      </c>
      <c r="AE192">
        <v>8.86513384086524E-2</v>
      </c>
      <c r="AF192">
        <v>3.0880160395090002E-4</v>
      </c>
      <c r="AG192">
        <v>9.7041096833890101</v>
      </c>
      <c r="AH192">
        <f t="shared" si="61"/>
        <v>9.124093932197944</v>
      </c>
      <c r="AI192">
        <f t="shared" si="61"/>
        <v>8.4548449885159442</v>
      </c>
      <c r="AJ192">
        <f t="shared" si="45"/>
        <v>6.8932641199246092</v>
      </c>
      <c r="AK192">
        <f t="shared" si="45"/>
        <v>6.6701811386972754</v>
      </c>
      <c r="AL192">
        <f t="shared" si="45"/>
        <v>6.2240151762426095</v>
      </c>
      <c r="AM192">
        <f t="shared" ref="AM192:AT220" si="64">AM$5*$BU192 + $BV192</f>
        <v>5.7778492137879418</v>
      </c>
      <c r="AN192">
        <f t="shared" si="64"/>
        <v>5.3316832513332741</v>
      </c>
      <c r="AO192">
        <f t="shared" si="64"/>
        <v>4.6624343076512744</v>
      </c>
      <c r="AP192">
        <f t="shared" si="64"/>
        <v>4.4393513264239406</v>
      </c>
      <c r="AQ192">
        <f t="shared" si="64"/>
        <v>3.9931853639692729</v>
      </c>
      <c r="AR192">
        <f t="shared" si="64"/>
        <v>3.5470194015146053</v>
      </c>
      <c r="AS192">
        <f t="shared" si="64"/>
        <v>3.3239364202872732</v>
      </c>
      <c r="AT192">
        <f t="shared" si="64"/>
        <v>3.1008534390599394</v>
      </c>
      <c r="AU192">
        <f t="shared" si="63"/>
        <v>2.4316044953779379</v>
      </c>
      <c r="AV192">
        <f t="shared" si="63"/>
        <v>1.7623555516959382</v>
      </c>
      <c r="AW192">
        <f t="shared" si="63"/>
        <v>1.3161895892412705</v>
      </c>
      <c r="AX192">
        <f t="shared" si="63"/>
        <v>0.646940645559269</v>
      </c>
      <c r="AY192">
        <f t="shared" si="63"/>
        <v>0.20077468310460134</v>
      </c>
      <c r="AZ192">
        <f t="shared" si="63"/>
        <v>-0.46847426057739838</v>
      </c>
      <c r="BA192">
        <f t="shared" si="63"/>
        <v>-0.91464022303206605</v>
      </c>
      <c r="BB192">
        <f t="shared" si="63"/>
        <v>-1.5838891667140658</v>
      </c>
      <c r="BC192">
        <f t="shared" si="63"/>
        <v>-1.9185136385550656</v>
      </c>
      <c r="BD192">
        <f t="shared" si="63"/>
        <v>-2.0300551291687334</v>
      </c>
      <c r="BE192">
        <f t="shared" si="63"/>
        <v>-2.4762210916234011</v>
      </c>
      <c r="BF192">
        <f t="shared" si="63"/>
        <v>-2.6993040728507331</v>
      </c>
      <c r="BG192">
        <f t="shared" si="63"/>
        <v>-3.1454700353054008</v>
      </c>
      <c r="BH192">
        <f t="shared" si="63"/>
        <v>-4.2608849414420682</v>
      </c>
      <c r="BI192">
        <f t="shared" si="63"/>
        <v>-4.4839679226694003</v>
      </c>
      <c r="BJ192">
        <f t="shared" ref="BJ192:BR207" si="65">BJ$5*$BU192 + $BV192</f>
        <v>-5.3762998475787356</v>
      </c>
      <c r="BK192">
        <f t="shared" si="65"/>
        <v>-5.5993828288060712</v>
      </c>
      <c r="BL192">
        <f t="shared" si="65"/>
        <v>-5.8224658100334032</v>
      </c>
      <c r="BM192">
        <f t="shared" si="65"/>
        <v>-6.2686317724880709</v>
      </c>
      <c r="BN192">
        <f t="shared" si="65"/>
        <v>-7.830212641079406</v>
      </c>
      <c r="BO192">
        <f t="shared" si="65"/>
        <v>-7.9194458335703395</v>
      </c>
      <c r="BP192">
        <f t="shared" si="65"/>
        <v>-8.7225445659887413</v>
      </c>
      <c r="BQ192">
        <f t="shared" si="65"/>
        <v>-9.8379594721254087</v>
      </c>
      <c r="BR192">
        <f t="shared" si="65"/>
        <v>-10.953374378262076</v>
      </c>
      <c r="BS192">
        <v>-9.7041096833890101</v>
      </c>
      <c r="BT192">
        <v>1.8449777155262399</v>
      </c>
      <c r="BU192" s="53">
        <f t="shared" si="48"/>
        <v>-2.2308298122733355E-2</v>
      </c>
      <c r="BV192" s="117">
        <f t="shared" si="49"/>
        <v>16.931998275154619</v>
      </c>
      <c r="CA192">
        <f t="shared" si="50"/>
        <v>5.7304071221267101</v>
      </c>
      <c r="CB192">
        <f t="shared" si="51"/>
        <v>3.0185396240740698</v>
      </c>
      <c r="CC192">
        <f t="shared" si="52"/>
        <v>0.43903565053318305</v>
      </c>
      <c r="CD192">
        <f t="shared" si="53"/>
        <v>1.680663937958097</v>
      </c>
      <c r="CE192">
        <f t="shared" si="54"/>
        <v>1.0046013479300331</v>
      </c>
      <c r="CF192">
        <f t="shared" si="55"/>
        <v>19.40821936677802</v>
      </c>
      <c r="CH192" s="127">
        <v>18.318856699007</v>
      </c>
      <c r="CI192" s="127">
        <v>9.6496101647251802</v>
      </c>
      <c r="CJ192" s="127">
        <v>1.403500832745</v>
      </c>
      <c r="CK192" s="127">
        <v>5.3727145702724597</v>
      </c>
      <c r="CL192" s="127">
        <v>3.21149051719203</v>
      </c>
      <c r="CM192" s="127">
        <v>62.043827216058297</v>
      </c>
      <c r="CO192" s="69"/>
    </row>
    <row r="193" spans="1:93" x14ac:dyDescent="0.25">
      <c r="A193" s="47">
        <v>187</v>
      </c>
      <c r="B193">
        <v>999999759</v>
      </c>
      <c r="C193">
        <v>0.803647367574995</v>
      </c>
      <c r="D193" t="s">
        <v>87</v>
      </c>
      <c r="E193" t="s">
        <v>10</v>
      </c>
      <c r="F193" t="s">
        <v>99</v>
      </c>
      <c r="G193" t="s">
        <v>80</v>
      </c>
      <c r="J193">
        <v>-0.16024673921327001</v>
      </c>
      <c r="K193">
        <v>-0.52862950405359999</v>
      </c>
      <c r="L193">
        <v>1.4380487412356999</v>
      </c>
      <c r="M193">
        <v>-1.0817676190647101</v>
      </c>
      <c r="N193">
        <v>-1.3363482405821001</v>
      </c>
      <c r="O193">
        <v>0.24225258403462299</v>
      </c>
      <c r="P193">
        <v>1.4266907776433499</v>
      </c>
      <c r="Q193">
        <v>-2.44060882921766</v>
      </c>
      <c r="R193">
        <v>-0.67618512701364097</v>
      </c>
      <c r="S193">
        <v>0.34004289921854602</v>
      </c>
      <c r="T193">
        <v>2.77675105701279</v>
      </c>
      <c r="U193">
        <v>0.56972954542355803</v>
      </c>
      <c r="V193">
        <v>-0.220412381735729</v>
      </c>
      <c r="W193">
        <v>-0.34931716368782201</v>
      </c>
      <c r="X193">
        <v>7.6449633273378795E-2</v>
      </c>
      <c r="Y193">
        <v>0.44862278050894699</v>
      </c>
      <c r="Z193">
        <v>-0.38131689354919301</v>
      </c>
      <c r="AA193">
        <v>-0.473020411867213</v>
      </c>
      <c r="AB193">
        <v>0.32926489163406802</v>
      </c>
      <c r="AC193" s="70">
        <v>0.56072872397489903</v>
      </c>
      <c r="AD193">
        <v>0.28356226415589503</v>
      </c>
      <c r="AE193">
        <v>-0.16003440179006201</v>
      </c>
      <c r="AF193">
        <v>-0.68425658634073205</v>
      </c>
      <c r="AG193">
        <v>8.3003286013896798</v>
      </c>
      <c r="AH193">
        <f t="shared" si="61"/>
        <v>7.8042170068238601</v>
      </c>
      <c r="AI193">
        <f t="shared" si="61"/>
        <v>7.2317805515556062</v>
      </c>
      <c r="AJ193">
        <f t="shared" si="45"/>
        <v>5.8960954892630131</v>
      </c>
      <c r="AK193">
        <f t="shared" si="45"/>
        <v>5.7052833375069287</v>
      </c>
      <c r="AL193">
        <f t="shared" si="45"/>
        <v>5.32365903399476</v>
      </c>
      <c r="AM193">
        <f t="shared" si="64"/>
        <v>4.9420347304825913</v>
      </c>
      <c r="AN193">
        <f t="shared" si="64"/>
        <v>4.5604104269704209</v>
      </c>
      <c r="AO193">
        <f t="shared" si="64"/>
        <v>3.9879739717021678</v>
      </c>
      <c r="AP193">
        <f t="shared" si="64"/>
        <v>3.7971618199460835</v>
      </c>
      <c r="AQ193">
        <f t="shared" si="64"/>
        <v>3.4155375164339148</v>
      </c>
      <c r="AR193">
        <f t="shared" si="64"/>
        <v>3.0339132129217443</v>
      </c>
      <c r="AS193">
        <f t="shared" si="64"/>
        <v>2.84310106116566</v>
      </c>
      <c r="AT193">
        <f t="shared" si="64"/>
        <v>2.6522889094095756</v>
      </c>
      <c r="AU193">
        <f t="shared" ref="AU193:BJ208" si="66">AU$5*$BU193 + $BV193</f>
        <v>2.0798524541413226</v>
      </c>
      <c r="AV193">
        <f t="shared" si="66"/>
        <v>1.5074159988730678</v>
      </c>
      <c r="AW193">
        <f t="shared" si="66"/>
        <v>1.1257916953608991</v>
      </c>
      <c r="AX193">
        <f t="shared" si="66"/>
        <v>0.55335524009264425</v>
      </c>
      <c r="AY193">
        <f t="shared" si="66"/>
        <v>0.17173093658047556</v>
      </c>
      <c r="AZ193">
        <f t="shared" si="66"/>
        <v>-0.40070551868777748</v>
      </c>
      <c r="BA193">
        <f t="shared" si="66"/>
        <v>-0.78232982219994796</v>
      </c>
      <c r="BB193">
        <f t="shared" si="66"/>
        <v>-1.354766277468201</v>
      </c>
      <c r="BC193">
        <f t="shared" si="66"/>
        <v>-1.6409845051023275</v>
      </c>
      <c r="BD193">
        <f t="shared" si="66"/>
        <v>-1.7363905809803697</v>
      </c>
      <c r="BE193">
        <f t="shared" si="66"/>
        <v>-2.1180148844925384</v>
      </c>
      <c r="BF193">
        <f t="shared" si="66"/>
        <v>-2.3088270362486227</v>
      </c>
      <c r="BG193">
        <f t="shared" si="66"/>
        <v>-2.690451339760795</v>
      </c>
      <c r="BH193">
        <f t="shared" si="66"/>
        <v>-3.6445120985412167</v>
      </c>
      <c r="BI193">
        <f t="shared" si="66"/>
        <v>-3.8353242502973011</v>
      </c>
      <c r="BJ193">
        <f t="shared" si="66"/>
        <v>-4.5985728573216385</v>
      </c>
      <c r="BK193">
        <f t="shared" si="65"/>
        <v>-4.7893850090777228</v>
      </c>
      <c r="BL193">
        <f t="shared" si="65"/>
        <v>-4.9801971608338071</v>
      </c>
      <c r="BM193">
        <f t="shared" si="65"/>
        <v>-5.3618214643459794</v>
      </c>
      <c r="BN193">
        <f t="shared" si="65"/>
        <v>-6.6975065266385698</v>
      </c>
      <c r="BO193">
        <f t="shared" si="65"/>
        <v>-6.773831387341005</v>
      </c>
      <c r="BP193">
        <f t="shared" si="65"/>
        <v>-7.4607551336629072</v>
      </c>
      <c r="BQ193">
        <f t="shared" si="65"/>
        <v>-8.4148158924433325</v>
      </c>
      <c r="BR193">
        <f t="shared" si="65"/>
        <v>-9.3688766512237542</v>
      </c>
      <c r="BS193">
        <v>-8.3003286013896798</v>
      </c>
      <c r="BT193">
        <v>6.5005479221393596</v>
      </c>
      <c r="BU193" s="53">
        <f t="shared" si="48"/>
        <v>-1.908121517560846E-2</v>
      </c>
      <c r="BV193" s="117">
        <f t="shared" si="49"/>
        <v>14.482642318286821</v>
      </c>
      <c r="CA193">
        <f t="shared" si="50"/>
        <v>2.7743969818177998</v>
      </c>
      <c r="CB193">
        <f t="shared" si="51"/>
        <v>5.21735988623045</v>
      </c>
      <c r="CC193">
        <f t="shared" si="52"/>
        <v>0.91904670911138009</v>
      </c>
      <c r="CD193">
        <f t="shared" si="53"/>
        <v>0.92164319237615999</v>
      </c>
      <c r="CE193">
        <f t="shared" si="54"/>
        <v>1.2449853103156312</v>
      </c>
      <c r="CF193">
        <f t="shared" si="55"/>
        <v>16.60065720277936</v>
      </c>
      <c r="CH193" s="127">
        <v>10.023802414565001</v>
      </c>
      <c r="CI193" s="127">
        <v>18.8501447226148</v>
      </c>
      <c r="CJ193" s="127">
        <v>3.3204846610857701</v>
      </c>
      <c r="CK193" s="127">
        <v>3.3298656672609699</v>
      </c>
      <c r="CL193" s="127">
        <v>4.4980897980443801</v>
      </c>
      <c r="CM193" s="127">
        <v>59.977612736429002</v>
      </c>
      <c r="CO193" s="69"/>
    </row>
    <row r="194" spans="1:93" x14ac:dyDescent="0.25">
      <c r="A194" s="47">
        <v>188</v>
      </c>
      <c r="B194">
        <v>999999760</v>
      </c>
      <c r="C194">
        <v>0.53239407902673497</v>
      </c>
      <c r="D194" t="s">
        <v>87</v>
      </c>
      <c r="E194" t="s">
        <v>10</v>
      </c>
      <c r="F194" t="s">
        <v>42</v>
      </c>
      <c r="G194" t="s">
        <v>80</v>
      </c>
      <c r="J194">
        <v>0.95450467882065004</v>
      </c>
      <c r="K194">
        <v>-0.48540394280438698</v>
      </c>
      <c r="L194">
        <v>1.2699928055043399</v>
      </c>
      <c r="M194">
        <v>0.58906866100032296</v>
      </c>
      <c r="N194">
        <v>-0.38720931646418599</v>
      </c>
      <c r="O194">
        <v>0.462006254650353</v>
      </c>
      <c r="P194">
        <v>-2.40295914070711</v>
      </c>
      <c r="Q194">
        <v>-0.30950858350724703</v>
      </c>
      <c r="R194">
        <v>-0.56653609254043402</v>
      </c>
      <c r="S194">
        <v>-0.47240633945853999</v>
      </c>
      <c r="T194">
        <v>1.3484510155062199</v>
      </c>
      <c r="U194">
        <v>0.864075005049741</v>
      </c>
      <c r="V194">
        <v>-8.5672595113723493E-2</v>
      </c>
      <c r="W194">
        <v>-0.77840240993600296</v>
      </c>
      <c r="X194">
        <v>1.2805787422170301</v>
      </c>
      <c r="Y194">
        <v>0.51167821810741498</v>
      </c>
      <c r="Z194">
        <v>-1.32053171235468</v>
      </c>
      <c r="AA194">
        <v>-0.69274715803715803</v>
      </c>
      <c r="AB194">
        <v>0.22102191006742</v>
      </c>
      <c r="AC194" s="70">
        <v>0.48731152400229899</v>
      </c>
      <c r="AD194">
        <v>7.5809944485253605E-2</v>
      </c>
      <c r="AE194">
        <v>0.55932579467365695</v>
      </c>
      <c r="AF194">
        <v>-1.1224472631612199</v>
      </c>
      <c r="AG194">
        <v>4.1363528579810298</v>
      </c>
      <c r="AH194">
        <f t="shared" si="61"/>
        <v>3.8891225722166469</v>
      </c>
      <c r="AI194">
        <f t="shared" si="61"/>
        <v>3.6038568578731276</v>
      </c>
      <c r="AJ194">
        <f t="shared" si="45"/>
        <v>2.9382368577382492</v>
      </c>
      <c r="AK194">
        <f t="shared" si="45"/>
        <v>2.8431482862904094</v>
      </c>
      <c r="AL194">
        <f t="shared" si="45"/>
        <v>2.6529711433947298</v>
      </c>
      <c r="AM194">
        <f t="shared" si="64"/>
        <v>2.4627940004990503</v>
      </c>
      <c r="AN194">
        <f t="shared" si="64"/>
        <v>2.2726168576033707</v>
      </c>
      <c r="AO194">
        <f t="shared" si="64"/>
        <v>1.9873511432598514</v>
      </c>
      <c r="AP194">
        <f t="shared" si="64"/>
        <v>1.8922625718120116</v>
      </c>
      <c r="AQ194">
        <f t="shared" si="64"/>
        <v>1.7020854289163321</v>
      </c>
      <c r="AR194">
        <f t="shared" si="64"/>
        <v>1.5119082860206525</v>
      </c>
      <c r="AS194">
        <f t="shared" si="64"/>
        <v>1.4168197145728127</v>
      </c>
      <c r="AT194">
        <f t="shared" si="64"/>
        <v>1.321731143124973</v>
      </c>
      <c r="AU194">
        <f t="shared" si="66"/>
        <v>1.0364654287814536</v>
      </c>
      <c r="AV194">
        <f t="shared" si="66"/>
        <v>0.75119971443793432</v>
      </c>
      <c r="AW194">
        <f t="shared" si="66"/>
        <v>0.56102257154225477</v>
      </c>
      <c r="AX194">
        <f t="shared" si="66"/>
        <v>0.27575685719873544</v>
      </c>
      <c r="AY194">
        <f t="shared" si="66"/>
        <v>8.5579714303055887E-2</v>
      </c>
      <c r="AZ194">
        <f t="shared" si="66"/>
        <v>-0.19968600004046344</v>
      </c>
      <c r="BA194">
        <f t="shared" si="66"/>
        <v>-0.38986314293614299</v>
      </c>
      <c r="BB194">
        <f t="shared" si="66"/>
        <v>-0.67512885727966232</v>
      </c>
      <c r="BC194">
        <f t="shared" si="66"/>
        <v>-0.81776171445142154</v>
      </c>
      <c r="BD194">
        <f t="shared" si="66"/>
        <v>-0.86530600017534098</v>
      </c>
      <c r="BE194">
        <f t="shared" si="66"/>
        <v>-1.0554831430710205</v>
      </c>
      <c r="BF194">
        <f t="shared" si="66"/>
        <v>-1.1505717145188612</v>
      </c>
      <c r="BG194">
        <f t="shared" si="66"/>
        <v>-1.3407488574145408</v>
      </c>
      <c r="BH194">
        <f t="shared" si="66"/>
        <v>-1.8161917146537387</v>
      </c>
      <c r="BI194">
        <f t="shared" si="66"/>
        <v>-1.9112802861015794</v>
      </c>
      <c r="BJ194">
        <f t="shared" si="66"/>
        <v>-2.2916345718929385</v>
      </c>
      <c r="BK194">
        <f t="shared" si="65"/>
        <v>-2.3867231433407774</v>
      </c>
      <c r="BL194">
        <f t="shared" si="65"/>
        <v>-2.4818117147886181</v>
      </c>
      <c r="BM194">
        <f t="shared" si="65"/>
        <v>-2.6719888576842976</v>
      </c>
      <c r="BN194">
        <f t="shared" si="65"/>
        <v>-3.3376088578191752</v>
      </c>
      <c r="BO194">
        <f t="shared" si="65"/>
        <v>-3.3756442863983107</v>
      </c>
      <c r="BP194">
        <f t="shared" si="65"/>
        <v>-3.7179631436105343</v>
      </c>
      <c r="BQ194">
        <f t="shared" si="65"/>
        <v>-4.193406000849734</v>
      </c>
      <c r="BR194">
        <f t="shared" si="65"/>
        <v>-4.668848858088932</v>
      </c>
      <c r="BS194">
        <v>-4.1363528579810298</v>
      </c>
      <c r="BT194">
        <v>2.4679277100816899</v>
      </c>
      <c r="BU194" s="53">
        <f t="shared" si="48"/>
        <v>-9.5088571447839772E-3</v>
      </c>
      <c r="BV194" s="117">
        <f t="shared" si="49"/>
        <v>7.2172225728910391</v>
      </c>
      <c r="CA194">
        <f t="shared" si="50"/>
        <v>3.6729519462114499</v>
      </c>
      <c r="CB194">
        <f t="shared" si="51"/>
        <v>1.9149871080466538</v>
      </c>
      <c r="CC194">
        <f t="shared" si="52"/>
        <v>1.642477414985744</v>
      </c>
      <c r="CD194">
        <f t="shared" si="53"/>
        <v>2.6011104545717103</v>
      </c>
      <c r="CE194">
        <f t="shared" si="54"/>
        <v>1.6817730578348768</v>
      </c>
      <c r="CF194">
        <f t="shared" si="55"/>
        <v>8.2727057159620596</v>
      </c>
      <c r="CH194" s="127">
        <v>18.563382636924299</v>
      </c>
      <c r="CI194" s="127">
        <v>9.6784926544205394</v>
      </c>
      <c r="CJ194" s="127">
        <v>8.3012076317350694</v>
      </c>
      <c r="CK194" s="127">
        <v>13.146213006931299</v>
      </c>
      <c r="CL194" s="127">
        <v>8.4998108437713107</v>
      </c>
      <c r="CM194" s="127">
        <v>41.810893226217402</v>
      </c>
      <c r="CO194" s="69"/>
    </row>
    <row r="195" spans="1:93" x14ac:dyDescent="0.25">
      <c r="A195" s="47">
        <v>189</v>
      </c>
      <c r="B195">
        <v>999999762</v>
      </c>
      <c r="C195">
        <v>0.68214903381237302</v>
      </c>
      <c r="D195" t="s">
        <v>95</v>
      </c>
      <c r="E195" t="s">
        <v>10</v>
      </c>
      <c r="F195" t="s">
        <v>99</v>
      </c>
      <c r="G195" t="s">
        <v>80</v>
      </c>
      <c r="J195">
        <v>2.3415416461222098</v>
      </c>
      <c r="K195">
        <v>-1.32814691190166</v>
      </c>
      <c r="L195">
        <v>-9.4464016684983401E-2</v>
      </c>
      <c r="M195">
        <v>-0.36581532317825199</v>
      </c>
      <c r="N195">
        <v>-3.2983162574749501E-2</v>
      </c>
      <c r="O195">
        <v>2.05745921778019</v>
      </c>
      <c r="P195">
        <v>-2.57759144956283</v>
      </c>
      <c r="Q195">
        <v>-1.2507735061052601</v>
      </c>
      <c r="R195">
        <v>-1.2288399462500801</v>
      </c>
      <c r="S195">
        <v>-0.15065155651859599</v>
      </c>
      <c r="T195">
        <v>2.6302650088739101</v>
      </c>
      <c r="U195">
        <v>0.92557582965763596</v>
      </c>
      <c r="V195">
        <v>0.79071246906060699</v>
      </c>
      <c r="W195">
        <v>-1.7162882987182499</v>
      </c>
      <c r="X195">
        <v>0.49844717539829803</v>
      </c>
      <c r="Y195">
        <v>-0.28044145740047399</v>
      </c>
      <c r="Z195">
        <v>-0.34562177600494498</v>
      </c>
      <c r="AA195">
        <v>-0.43757096786498301</v>
      </c>
      <c r="AB195">
        <v>0.56518702587212499</v>
      </c>
      <c r="AC195" s="70">
        <v>-0.14789133101986801</v>
      </c>
      <c r="AD195">
        <v>-0.19946618086925899</v>
      </c>
      <c r="AE195">
        <v>1.0351741714932801</v>
      </c>
      <c r="AF195">
        <v>-0.68781665960415395</v>
      </c>
      <c r="AG195">
        <v>4.6180239298632104</v>
      </c>
      <c r="AH195">
        <f t="shared" si="61"/>
        <v>4.342004108767938</v>
      </c>
      <c r="AI195">
        <f t="shared" si="61"/>
        <v>4.0235196998118541</v>
      </c>
      <c r="AJ195">
        <f t="shared" si="45"/>
        <v>3.2803894122476596</v>
      </c>
      <c r="AK195">
        <f t="shared" si="45"/>
        <v>3.1742279425956319</v>
      </c>
      <c r="AL195">
        <f t="shared" si="45"/>
        <v>2.9619050032915757</v>
      </c>
      <c r="AM195">
        <f t="shared" si="64"/>
        <v>2.7495820639875204</v>
      </c>
      <c r="AN195">
        <f t="shared" si="64"/>
        <v>2.537259124683465</v>
      </c>
      <c r="AO195">
        <f t="shared" si="64"/>
        <v>2.2187747157273812</v>
      </c>
      <c r="AP195">
        <f t="shared" si="64"/>
        <v>2.1126132460753535</v>
      </c>
      <c r="AQ195">
        <f t="shared" si="64"/>
        <v>1.9002903067712982</v>
      </c>
      <c r="AR195">
        <f t="shared" si="64"/>
        <v>1.687967367467242</v>
      </c>
      <c r="AS195">
        <f t="shared" si="64"/>
        <v>1.5818058978152143</v>
      </c>
      <c r="AT195">
        <f t="shared" si="64"/>
        <v>1.4756444281631866</v>
      </c>
      <c r="AU195">
        <f t="shared" si="66"/>
        <v>1.1571600192071028</v>
      </c>
      <c r="AV195">
        <f t="shared" si="66"/>
        <v>0.83867561025101978</v>
      </c>
      <c r="AW195">
        <f t="shared" si="66"/>
        <v>0.62635267094696356</v>
      </c>
      <c r="AX195">
        <f t="shared" si="66"/>
        <v>0.30786826199088058</v>
      </c>
      <c r="AY195">
        <f t="shared" si="66"/>
        <v>9.5545322686825251E-2</v>
      </c>
      <c r="AZ195">
        <f t="shared" si="66"/>
        <v>-0.22293908626925862</v>
      </c>
      <c r="BA195">
        <f t="shared" si="66"/>
        <v>-0.43526202557331395</v>
      </c>
      <c r="BB195">
        <f t="shared" si="66"/>
        <v>-0.75374643452939694</v>
      </c>
      <c r="BC195">
        <f t="shared" si="66"/>
        <v>-0.91298863900743932</v>
      </c>
      <c r="BD195">
        <f t="shared" si="66"/>
        <v>-0.96606937383345404</v>
      </c>
      <c r="BE195">
        <f t="shared" si="66"/>
        <v>-1.1783923131375094</v>
      </c>
      <c r="BF195">
        <f t="shared" si="66"/>
        <v>-1.284553782789537</v>
      </c>
      <c r="BG195">
        <f t="shared" si="66"/>
        <v>-1.4968767220935923</v>
      </c>
      <c r="BH195">
        <f t="shared" si="66"/>
        <v>-2.0276840703537324</v>
      </c>
      <c r="BI195">
        <f t="shared" si="66"/>
        <v>-2.1338455400057601</v>
      </c>
      <c r="BJ195">
        <f t="shared" si="66"/>
        <v>-2.5584914186138707</v>
      </c>
      <c r="BK195">
        <f t="shared" si="65"/>
        <v>-2.6646528882658984</v>
      </c>
      <c r="BL195">
        <f t="shared" si="65"/>
        <v>-2.7708143579179261</v>
      </c>
      <c r="BM195">
        <f t="shared" si="65"/>
        <v>-2.9831372972219814</v>
      </c>
      <c r="BN195">
        <f t="shared" si="65"/>
        <v>-3.7262675847861768</v>
      </c>
      <c r="BO195">
        <f t="shared" si="65"/>
        <v>-3.7687321726469882</v>
      </c>
      <c r="BP195">
        <f t="shared" si="65"/>
        <v>-4.1509134633942875</v>
      </c>
      <c r="BQ195">
        <f t="shared" si="65"/>
        <v>-4.6817208116544275</v>
      </c>
      <c r="BR195">
        <f t="shared" si="65"/>
        <v>-5.2125281599145659</v>
      </c>
      <c r="BS195">
        <v>-4.6180239298632104</v>
      </c>
      <c r="BT195">
        <v>3.4606482319109202</v>
      </c>
      <c r="BU195" s="53">
        <f t="shared" si="48"/>
        <v>-1.0616146965202782E-2</v>
      </c>
      <c r="BV195" s="117">
        <f t="shared" si="49"/>
        <v>8.0576555465889115</v>
      </c>
      <c r="CA195">
        <f t="shared" si="50"/>
        <v>4.9191330956850399</v>
      </c>
      <c r="CB195">
        <f t="shared" si="51"/>
        <v>3.8810385149791702</v>
      </c>
      <c r="CC195">
        <f t="shared" si="52"/>
        <v>2.6418641283758859</v>
      </c>
      <c r="CD195">
        <f t="shared" si="53"/>
        <v>1.0027579937371081</v>
      </c>
      <c r="CE195">
        <f t="shared" si="54"/>
        <v>1.722990831097434</v>
      </c>
      <c r="CF195">
        <f t="shared" si="55"/>
        <v>9.2360478597264208</v>
      </c>
      <c r="CH195" s="127">
        <v>21.0184939229203</v>
      </c>
      <c r="CI195" s="127">
        <v>16.582918749091</v>
      </c>
      <c r="CJ195" s="127">
        <v>11.288168880032501</v>
      </c>
      <c r="CK195" s="127">
        <v>4.2845888467646898</v>
      </c>
      <c r="CL195" s="127">
        <v>7.3620029399967999</v>
      </c>
      <c r="CM195" s="127">
        <v>39.463826661194801</v>
      </c>
      <c r="CO195" s="69"/>
    </row>
    <row r="196" spans="1:93" x14ac:dyDescent="0.25">
      <c r="A196" s="47">
        <v>190</v>
      </c>
      <c r="B196">
        <v>999999763</v>
      </c>
      <c r="C196">
        <v>0.580647483761915</v>
      </c>
      <c r="D196" t="s">
        <v>86</v>
      </c>
      <c r="E196" t="s">
        <v>10</v>
      </c>
      <c r="F196" t="s">
        <v>42</v>
      </c>
      <c r="G196" t="s">
        <v>80</v>
      </c>
      <c r="J196">
        <v>0.81573289467070098</v>
      </c>
      <c r="K196">
        <v>-1.67546874873408</v>
      </c>
      <c r="L196">
        <v>2.6811190271604401E-2</v>
      </c>
      <c r="M196">
        <v>1.1076268362241299</v>
      </c>
      <c r="N196">
        <v>-0.74798175306032999</v>
      </c>
      <c r="O196">
        <v>0.41528871116840199</v>
      </c>
      <c r="P196">
        <v>5.7990869459569799E-2</v>
      </c>
      <c r="Q196">
        <v>-2.64234339596609</v>
      </c>
      <c r="R196">
        <v>4.7706588297864498E-2</v>
      </c>
      <c r="S196">
        <v>0.22049700541751899</v>
      </c>
      <c r="T196">
        <v>2.3741398022506801</v>
      </c>
      <c r="U196">
        <v>-0.43235764116319297</v>
      </c>
      <c r="V196">
        <v>-0.21293511290848</v>
      </c>
      <c r="W196">
        <v>0.64529275407167497</v>
      </c>
      <c r="X196">
        <v>0.19182875181056799</v>
      </c>
      <c r="Y196">
        <v>0.76811374898086204</v>
      </c>
      <c r="Z196">
        <v>-8.4350748922017105E-2</v>
      </c>
      <c r="AA196">
        <v>-0.31197981751100801</v>
      </c>
      <c r="AB196">
        <v>-0.56361193435841095</v>
      </c>
      <c r="AC196" s="70">
        <v>-0.6781386662251</v>
      </c>
      <c r="AD196">
        <v>0.62190376151764803</v>
      </c>
      <c r="AE196">
        <v>-0.19783263525501399</v>
      </c>
      <c r="AF196">
        <v>0.25406753996245501</v>
      </c>
      <c r="AG196">
        <v>6.2543753995187297</v>
      </c>
      <c r="AH196">
        <f t="shared" si="61"/>
        <v>5.8805506629957698</v>
      </c>
      <c r="AI196">
        <f t="shared" si="61"/>
        <v>5.4492144285462025</v>
      </c>
      <c r="AJ196">
        <f t="shared" si="45"/>
        <v>4.4427632148305447</v>
      </c>
      <c r="AK196">
        <f t="shared" si="45"/>
        <v>4.2989844700140223</v>
      </c>
      <c r="AL196">
        <f t="shared" si="45"/>
        <v>4.0114269803809774</v>
      </c>
      <c r="AM196">
        <f t="shared" si="64"/>
        <v>3.7238694907479326</v>
      </c>
      <c r="AN196">
        <f t="shared" si="64"/>
        <v>3.4363120011148869</v>
      </c>
      <c r="AO196">
        <f t="shared" si="64"/>
        <v>3.0049757666653196</v>
      </c>
      <c r="AP196">
        <f t="shared" si="64"/>
        <v>2.8611970218487972</v>
      </c>
      <c r="AQ196">
        <f t="shared" si="64"/>
        <v>2.5736395322157524</v>
      </c>
      <c r="AR196">
        <f t="shared" si="64"/>
        <v>2.2860820425827075</v>
      </c>
      <c r="AS196">
        <f t="shared" si="64"/>
        <v>2.1423032977661851</v>
      </c>
      <c r="AT196">
        <f t="shared" si="64"/>
        <v>1.9985245529496627</v>
      </c>
      <c r="AU196">
        <f t="shared" si="66"/>
        <v>1.5671883185000937</v>
      </c>
      <c r="AV196">
        <f t="shared" si="66"/>
        <v>1.1358520840505264</v>
      </c>
      <c r="AW196">
        <f t="shared" si="66"/>
        <v>0.84829459441748156</v>
      </c>
      <c r="AX196">
        <f t="shared" si="66"/>
        <v>0.4169583599679143</v>
      </c>
      <c r="AY196">
        <f t="shared" si="66"/>
        <v>0.12940087033486947</v>
      </c>
      <c r="AZ196">
        <f t="shared" si="66"/>
        <v>-0.30193536411469779</v>
      </c>
      <c r="BA196">
        <f t="shared" si="66"/>
        <v>-0.58949285374774263</v>
      </c>
      <c r="BB196">
        <f t="shared" si="66"/>
        <v>-1.0208290881973117</v>
      </c>
      <c r="BC196">
        <f t="shared" si="66"/>
        <v>-1.2364972054220953</v>
      </c>
      <c r="BD196">
        <f t="shared" si="66"/>
        <v>-1.3083865778303565</v>
      </c>
      <c r="BE196">
        <f t="shared" si="66"/>
        <v>-1.5959440674634013</v>
      </c>
      <c r="BF196">
        <f t="shared" si="66"/>
        <v>-1.7397228122799238</v>
      </c>
      <c r="BG196">
        <f t="shared" si="66"/>
        <v>-2.0272803019129686</v>
      </c>
      <c r="BH196">
        <f t="shared" si="66"/>
        <v>-2.7461740259955807</v>
      </c>
      <c r="BI196">
        <f t="shared" si="66"/>
        <v>-2.8899527708121031</v>
      </c>
      <c r="BJ196">
        <f t="shared" si="66"/>
        <v>-3.4650677500781928</v>
      </c>
      <c r="BK196">
        <f t="shared" si="65"/>
        <v>-3.608846494894717</v>
      </c>
      <c r="BL196">
        <f t="shared" si="65"/>
        <v>-3.7526252397112394</v>
      </c>
      <c r="BM196">
        <f t="shared" si="65"/>
        <v>-4.0401827293442842</v>
      </c>
      <c r="BN196">
        <f t="shared" si="65"/>
        <v>-5.0466339430599412</v>
      </c>
      <c r="BO196">
        <f t="shared" si="65"/>
        <v>-5.1041454409865494</v>
      </c>
      <c r="BP196">
        <f t="shared" si="65"/>
        <v>-5.6217489223260309</v>
      </c>
      <c r="BQ196">
        <f t="shared" si="65"/>
        <v>-6.3406426464086429</v>
      </c>
      <c r="BR196">
        <f t="shared" si="65"/>
        <v>-7.059536370491255</v>
      </c>
      <c r="BS196">
        <v>-6.2543753995187297</v>
      </c>
      <c r="BT196">
        <v>2.5514341277436099</v>
      </c>
      <c r="BU196" s="53">
        <f t="shared" si="48"/>
        <v>-1.4377874481652252E-2</v>
      </c>
      <c r="BV196" s="117">
        <f t="shared" si="49"/>
        <v>10.912806731574058</v>
      </c>
      <c r="CA196">
        <f t="shared" si="50"/>
        <v>2.7830955849582102</v>
      </c>
      <c r="CB196">
        <f t="shared" si="51"/>
        <v>5.0164831982167701</v>
      </c>
      <c r="CC196">
        <f t="shared" si="52"/>
        <v>1.0776503952348679</v>
      </c>
      <c r="CD196">
        <f t="shared" si="53"/>
        <v>1.331725683339273</v>
      </c>
      <c r="CE196">
        <f t="shared" si="54"/>
        <v>1.300042427742748</v>
      </c>
      <c r="CF196">
        <f t="shared" si="55"/>
        <v>12.508750799037459</v>
      </c>
      <c r="CH196" s="127">
        <v>11.587662484841299</v>
      </c>
      <c r="CI196" s="127">
        <v>20.886567632094501</v>
      </c>
      <c r="CJ196" s="127">
        <v>4.4868919070291398</v>
      </c>
      <c r="CK196" s="127">
        <v>5.5447566459209101</v>
      </c>
      <c r="CL196" s="127">
        <v>5.4128406333133201</v>
      </c>
      <c r="CM196" s="127">
        <v>52.081280696800803</v>
      </c>
      <c r="CO196" s="69"/>
    </row>
    <row r="197" spans="1:93" x14ac:dyDescent="0.25">
      <c r="A197" s="47">
        <v>191</v>
      </c>
      <c r="B197">
        <v>999999767</v>
      </c>
      <c r="C197">
        <v>0.67509900365235298</v>
      </c>
      <c r="D197" t="s">
        <v>86</v>
      </c>
      <c r="E197" t="s">
        <v>38</v>
      </c>
      <c r="F197" t="s">
        <v>42</v>
      </c>
      <c r="G197" t="s">
        <v>80</v>
      </c>
      <c r="J197">
        <v>3.0640417133127702</v>
      </c>
      <c r="K197">
        <v>-0.96715677985049797</v>
      </c>
      <c r="L197">
        <v>0.19485507120480799</v>
      </c>
      <c r="M197">
        <v>-2.4691724421707</v>
      </c>
      <c r="N197">
        <v>-1.24769921129864</v>
      </c>
      <c r="O197">
        <v>1.12097834449072</v>
      </c>
      <c r="P197">
        <v>0.30415330431159399</v>
      </c>
      <c r="Q197">
        <v>-1.1236437808908699</v>
      </c>
      <c r="R197">
        <v>-2.3925525183081602E-2</v>
      </c>
      <c r="S197">
        <v>0.34624645402871002</v>
      </c>
      <c r="T197">
        <v>0.80132285204524401</v>
      </c>
      <c r="U197">
        <v>0.39490129936472501</v>
      </c>
      <c r="V197">
        <v>0.186467501013902</v>
      </c>
      <c r="W197">
        <v>-0.58136880037862904</v>
      </c>
      <c r="X197">
        <v>0.448739133018841</v>
      </c>
      <c r="Y197">
        <v>-0.97322151614689101</v>
      </c>
      <c r="Z197">
        <v>0.23186007230237701</v>
      </c>
      <c r="AA197">
        <v>-1.2790596844156801</v>
      </c>
      <c r="AB197">
        <v>1.5716819952413399</v>
      </c>
      <c r="AC197" s="70">
        <v>-0.32763984121385098</v>
      </c>
      <c r="AD197">
        <v>-0.193224761337839</v>
      </c>
      <c r="AE197">
        <v>8.0738717377738606E-2</v>
      </c>
      <c r="AF197">
        <v>0.44012588517395301</v>
      </c>
      <c r="AG197">
        <v>8.24383557041857</v>
      </c>
      <c r="AH197">
        <f t="shared" si="61"/>
        <v>7.7511005708073455</v>
      </c>
      <c r="AI197">
        <f t="shared" si="61"/>
        <v>7.182560186640548</v>
      </c>
      <c r="AJ197">
        <f t="shared" si="45"/>
        <v>5.8559659569180198</v>
      </c>
      <c r="AK197">
        <f t="shared" si="45"/>
        <v>5.6664524955290858</v>
      </c>
      <c r="AL197">
        <f t="shared" si="45"/>
        <v>5.2874255727512214</v>
      </c>
      <c r="AM197">
        <f t="shared" si="64"/>
        <v>4.908398649973357</v>
      </c>
      <c r="AN197">
        <f t="shared" si="64"/>
        <v>4.5293717271954907</v>
      </c>
      <c r="AO197">
        <f t="shared" si="64"/>
        <v>3.9608313430286923</v>
      </c>
      <c r="AP197">
        <f t="shared" si="64"/>
        <v>3.7713178816397601</v>
      </c>
      <c r="AQ197">
        <f t="shared" si="64"/>
        <v>3.3922909588618957</v>
      </c>
      <c r="AR197">
        <f t="shared" si="64"/>
        <v>3.0132640360840295</v>
      </c>
      <c r="AS197">
        <f t="shared" si="64"/>
        <v>2.8237505746950973</v>
      </c>
      <c r="AT197">
        <f t="shared" si="64"/>
        <v>2.6342371133061633</v>
      </c>
      <c r="AU197">
        <f t="shared" si="66"/>
        <v>2.0656967291393666</v>
      </c>
      <c r="AV197">
        <f t="shared" si="66"/>
        <v>1.4971563449725682</v>
      </c>
      <c r="AW197">
        <f t="shared" si="66"/>
        <v>1.118129422194702</v>
      </c>
      <c r="AX197">
        <f t="shared" si="66"/>
        <v>0.54958903802790537</v>
      </c>
      <c r="AY197">
        <f t="shared" si="66"/>
        <v>0.17056211525003917</v>
      </c>
      <c r="AZ197">
        <f t="shared" si="66"/>
        <v>-0.39797826891675925</v>
      </c>
      <c r="BA197">
        <f t="shared" si="66"/>
        <v>-0.77700519169462368</v>
      </c>
      <c r="BB197">
        <f t="shared" si="66"/>
        <v>-1.3455455758614221</v>
      </c>
      <c r="BC197">
        <f t="shared" si="66"/>
        <v>-1.6298157679448195</v>
      </c>
      <c r="BD197">
        <f t="shared" si="66"/>
        <v>-1.7245724986392865</v>
      </c>
      <c r="BE197">
        <f t="shared" si="66"/>
        <v>-2.1035994214171509</v>
      </c>
      <c r="BF197">
        <f t="shared" si="66"/>
        <v>-2.2931128828060849</v>
      </c>
      <c r="BG197">
        <f t="shared" si="66"/>
        <v>-2.6721398055839494</v>
      </c>
      <c r="BH197">
        <f t="shared" si="66"/>
        <v>-3.6197071125286122</v>
      </c>
      <c r="BI197">
        <f t="shared" si="66"/>
        <v>-3.8092205739175462</v>
      </c>
      <c r="BJ197">
        <f t="shared" si="66"/>
        <v>-4.5672744194732751</v>
      </c>
      <c r="BK197">
        <f t="shared" si="65"/>
        <v>-4.7567878808622091</v>
      </c>
      <c r="BL197">
        <f t="shared" si="65"/>
        <v>-4.946301342251143</v>
      </c>
      <c r="BM197">
        <f t="shared" si="65"/>
        <v>-5.3253282650290075</v>
      </c>
      <c r="BN197">
        <f t="shared" si="65"/>
        <v>-6.6519224947515347</v>
      </c>
      <c r="BO197">
        <f t="shared" si="65"/>
        <v>-6.7277278793071105</v>
      </c>
      <c r="BP197">
        <f t="shared" si="65"/>
        <v>-7.4099763403072672</v>
      </c>
      <c r="BQ197">
        <f t="shared" si="65"/>
        <v>-8.35754364725193</v>
      </c>
      <c r="BR197">
        <f t="shared" si="65"/>
        <v>-9.3051109541965928</v>
      </c>
      <c r="BS197">
        <v>-8.24383557041857</v>
      </c>
      <c r="BT197">
        <v>4.7396593702841203</v>
      </c>
      <c r="BU197" s="53">
        <f t="shared" si="48"/>
        <v>-1.8951346138893266E-2</v>
      </c>
      <c r="BV197" s="117">
        <f t="shared" si="49"/>
        <v>14.384071719419989</v>
      </c>
      <c r="CA197">
        <f t="shared" si="50"/>
        <v>5.5332141554834706</v>
      </c>
      <c r="CB197">
        <f t="shared" si="51"/>
        <v>1.9249666329361139</v>
      </c>
      <c r="CC197">
        <f t="shared" si="52"/>
        <v>0.97627009974335399</v>
      </c>
      <c r="CD197">
        <f t="shared" si="53"/>
        <v>2.8507416796570197</v>
      </c>
      <c r="CE197">
        <f t="shared" si="54"/>
        <v>0.76776572638780394</v>
      </c>
      <c r="CF197">
        <f t="shared" si="55"/>
        <v>16.48767114083714</v>
      </c>
      <c r="CH197" s="127">
        <v>19.3871483040569</v>
      </c>
      <c r="CI197" s="127">
        <v>6.7446537481491404</v>
      </c>
      <c r="CJ197" s="127">
        <v>3.4206326877451301</v>
      </c>
      <c r="CK197" s="127">
        <v>9.98836303223435</v>
      </c>
      <c r="CL197" s="127">
        <v>2.6900798671422002</v>
      </c>
      <c r="CM197" s="127">
        <v>57.769122360672299</v>
      </c>
      <c r="CO197" s="69"/>
    </row>
    <row r="198" spans="1:93" x14ac:dyDescent="0.25">
      <c r="A198" s="47">
        <v>192</v>
      </c>
      <c r="B198">
        <v>999999768</v>
      </c>
      <c r="C198">
        <v>0.77965696643314097</v>
      </c>
      <c r="D198" t="s">
        <v>86</v>
      </c>
      <c r="E198" t="s">
        <v>40</v>
      </c>
      <c r="F198" t="s">
        <v>42</v>
      </c>
      <c r="G198" t="s">
        <v>80</v>
      </c>
      <c r="J198">
        <v>2.4767943120332698</v>
      </c>
      <c r="K198">
        <v>-1.7735197246416401</v>
      </c>
      <c r="L198">
        <v>-2.0407236602754701</v>
      </c>
      <c r="M198">
        <v>4.6328788505955503</v>
      </c>
      <c r="N198">
        <v>0.51293648952556403</v>
      </c>
      <c r="O198">
        <v>-1.74077634250505</v>
      </c>
      <c r="P198">
        <v>-2.0675899247322</v>
      </c>
      <c r="Q198">
        <v>-1.6942729612823101E-2</v>
      </c>
      <c r="R198">
        <v>1.7702146912715001E-3</v>
      </c>
      <c r="S198">
        <v>-0.1605135420073</v>
      </c>
      <c r="T198">
        <v>0.175686056928849</v>
      </c>
      <c r="U198">
        <v>0.31875220103257201</v>
      </c>
      <c r="V198">
        <v>-0.38401117434802701</v>
      </c>
      <c r="W198">
        <v>6.5258973315451899E-2</v>
      </c>
      <c r="X198">
        <v>0.16135458521677201</v>
      </c>
      <c r="Y198">
        <v>1.3085104956718701</v>
      </c>
      <c r="Z198">
        <v>-0.26964440769527798</v>
      </c>
      <c r="AA198">
        <v>-0.529382482354953</v>
      </c>
      <c r="AB198">
        <v>-0.67083819083841301</v>
      </c>
      <c r="AC198" s="70">
        <v>0.19385749867171401</v>
      </c>
      <c r="AD198">
        <v>0.83273245400719598</v>
      </c>
      <c r="AE198">
        <v>-0.86577444678231397</v>
      </c>
      <c r="AF198">
        <v>-0.160815505896586</v>
      </c>
      <c r="AG198">
        <v>0.61415392990294604</v>
      </c>
      <c r="AH198">
        <f t="shared" si="61"/>
        <v>0.57744587892024124</v>
      </c>
      <c r="AI198">
        <f t="shared" si="61"/>
        <v>0.53509043547865875</v>
      </c>
      <c r="AJ198">
        <f t="shared" si="61"/>
        <v>0.43626106744829962</v>
      </c>
      <c r="AK198">
        <f t="shared" si="61"/>
        <v>0.42214258630110546</v>
      </c>
      <c r="AL198">
        <f t="shared" si="61"/>
        <v>0.39390562400671714</v>
      </c>
      <c r="AM198">
        <f t="shared" si="64"/>
        <v>0.36566866171232881</v>
      </c>
      <c r="AN198">
        <f t="shared" si="64"/>
        <v>0.33743169941794049</v>
      </c>
      <c r="AO198">
        <f t="shared" si="64"/>
        <v>0.295076255976358</v>
      </c>
      <c r="AP198">
        <f t="shared" si="64"/>
        <v>0.28095777482916384</v>
      </c>
      <c r="AQ198">
        <f t="shared" si="64"/>
        <v>0.25272081253477552</v>
      </c>
      <c r="AR198">
        <f t="shared" si="64"/>
        <v>0.22448385024038719</v>
      </c>
      <c r="AS198">
        <f t="shared" si="64"/>
        <v>0.21036536909319303</v>
      </c>
      <c r="AT198">
        <f t="shared" si="64"/>
        <v>0.19624688794599887</v>
      </c>
      <c r="AU198">
        <f t="shared" si="66"/>
        <v>0.1538914445044165</v>
      </c>
      <c r="AV198">
        <f t="shared" si="66"/>
        <v>0.11153600106283401</v>
      </c>
      <c r="AW198">
        <f t="shared" si="66"/>
        <v>8.3299038768445688E-2</v>
      </c>
      <c r="AX198">
        <f t="shared" si="66"/>
        <v>4.0943595326863091E-2</v>
      </c>
      <c r="AY198">
        <f t="shared" si="66"/>
        <v>1.2706633032474768E-2</v>
      </c>
      <c r="AZ198">
        <f t="shared" si="66"/>
        <v>-2.9648810409107718E-2</v>
      </c>
      <c r="BA198">
        <f t="shared" si="66"/>
        <v>-5.7885772703496041E-2</v>
      </c>
      <c r="BB198">
        <f t="shared" si="66"/>
        <v>-0.10024121614507853</v>
      </c>
      <c r="BC198">
        <f t="shared" si="66"/>
        <v>-0.12141893786586966</v>
      </c>
      <c r="BD198">
        <f t="shared" si="66"/>
        <v>-0.12847817843946685</v>
      </c>
      <c r="BE198">
        <f t="shared" si="66"/>
        <v>-0.15671514073385517</v>
      </c>
      <c r="BF198">
        <f t="shared" si="66"/>
        <v>-0.17083362188104934</v>
      </c>
      <c r="BG198">
        <f t="shared" si="66"/>
        <v>-0.19907058417543766</v>
      </c>
      <c r="BH198">
        <f t="shared" si="66"/>
        <v>-0.26966298991140847</v>
      </c>
      <c r="BI198">
        <f t="shared" si="66"/>
        <v>-0.28378147105860263</v>
      </c>
      <c r="BJ198">
        <f t="shared" si="66"/>
        <v>-0.34025539564737928</v>
      </c>
      <c r="BK198">
        <f t="shared" si="65"/>
        <v>-0.35437387679457344</v>
      </c>
      <c r="BL198">
        <f t="shared" si="65"/>
        <v>-0.3684923579417676</v>
      </c>
      <c r="BM198">
        <f t="shared" si="65"/>
        <v>-0.39672932023615592</v>
      </c>
      <c r="BN198">
        <f t="shared" si="65"/>
        <v>-0.49555868826651506</v>
      </c>
      <c r="BO198">
        <f t="shared" si="65"/>
        <v>-0.50120608072539263</v>
      </c>
      <c r="BP198">
        <f t="shared" si="65"/>
        <v>-0.5520326128552917</v>
      </c>
      <c r="BQ198">
        <f t="shared" si="65"/>
        <v>-0.62262501859126251</v>
      </c>
      <c r="BR198">
        <f t="shared" si="65"/>
        <v>-0.69321742432723332</v>
      </c>
      <c r="BS198">
        <v>-0.61415392990294604</v>
      </c>
      <c r="BT198">
        <v>4.2053160042281696</v>
      </c>
      <c r="BU198" s="53">
        <f t="shared" si="48"/>
        <v>-1.4118481147194161E-3</v>
      </c>
      <c r="BV198" s="117">
        <f t="shared" si="49"/>
        <v>1.0715927190720369</v>
      </c>
      <c r="CA198">
        <f t="shared" si="50"/>
        <v>6.7004687753277503</v>
      </c>
      <c r="CB198">
        <f t="shared" si="51"/>
        <v>0.33619959893614904</v>
      </c>
      <c r="CC198">
        <f t="shared" si="52"/>
        <v>0.70276337538059908</v>
      </c>
      <c r="CD198">
        <f t="shared" si="53"/>
        <v>1.9793486865102832</v>
      </c>
      <c r="CE198">
        <f t="shared" si="54"/>
        <v>1.6985069007895099</v>
      </c>
      <c r="CF198">
        <f t="shared" si="55"/>
        <v>1.2283078598058921</v>
      </c>
      <c r="CH198" s="127">
        <v>52.986582846252396</v>
      </c>
      <c r="CI198" s="127">
        <v>2.65863008980826</v>
      </c>
      <c r="CJ198" s="127">
        <v>5.5573768133998396</v>
      </c>
      <c r="CK198" s="127">
        <v>15.652475472399701</v>
      </c>
      <c r="CL198" s="127">
        <v>13.4316089860761</v>
      </c>
      <c r="CM198" s="127">
        <v>9.7133257920635998</v>
      </c>
      <c r="CO198" s="69"/>
    </row>
    <row r="199" spans="1:93" x14ac:dyDescent="0.25">
      <c r="A199" s="47">
        <v>193</v>
      </c>
      <c r="B199">
        <v>999999769</v>
      </c>
      <c r="C199">
        <v>0.77242201233179897</v>
      </c>
      <c r="D199" t="s">
        <v>88</v>
      </c>
      <c r="E199" t="s">
        <v>10</v>
      </c>
      <c r="F199" t="s">
        <v>98</v>
      </c>
      <c r="G199" t="s">
        <v>80</v>
      </c>
      <c r="J199">
        <v>6.1023904923680297</v>
      </c>
      <c r="K199">
        <v>-2.3093978194617799</v>
      </c>
      <c r="L199">
        <v>1.92700421305304</v>
      </c>
      <c r="M199">
        <v>-3.04644689150089</v>
      </c>
      <c r="N199">
        <v>2.4284500328016798</v>
      </c>
      <c r="O199">
        <v>-0.75355457089500799</v>
      </c>
      <c r="P199">
        <v>-4.3484454563651997</v>
      </c>
      <c r="Q199">
        <v>0.56287043681406301</v>
      </c>
      <c r="R199">
        <v>-0.45617393815531398</v>
      </c>
      <c r="S199">
        <v>-0.58574433301696605</v>
      </c>
      <c r="T199">
        <v>0.47904783435822701</v>
      </c>
      <c r="U199">
        <v>2.8591410086849799E-2</v>
      </c>
      <c r="V199">
        <v>-0.32377028191667701</v>
      </c>
      <c r="W199">
        <v>0.29517887182982999</v>
      </c>
      <c r="X199">
        <v>-0.31243059723473798</v>
      </c>
      <c r="Y199">
        <v>-0.21269530342270901</v>
      </c>
      <c r="Z199">
        <v>0.17706892529526799</v>
      </c>
      <c r="AA199">
        <v>0.130065321548997</v>
      </c>
      <c r="AB199">
        <v>0.217991653813184</v>
      </c>
      <c r="AC199" s="70">
        <v>0.26626420683083601</v>
      </c>
      <c r="AD199">
        <v>-0.28708374933946501</v>
      </c>
      <c r="AE199">
        <v>0.322769056283078</v>
      </c>
      <c r="AF199">
        <v>-0.30194951377444901</v>
      </c>
      <c r="AG199">
        <v>1.9321919024315899</v>
      </c>
      <c r="AH199">
        <f t="shared" ref="AH199:AL230" si="67">AH$5*$BU199 + $BV199</f>
        <v>1.8167045703322302</v>
      </c>
      <c r="AI199">
        <f t="shared" si="67"/>
        <v>1.6834499563714309</v>
      </c>
      <c r="AJ199">
        <f t="shared" si="67"/>
        <v>1.3725225237962326</v>
      </c>
      <c r="AK199">
        <f t="shared" si="67"/>
        <v>1.3281043191426329</v>
      </c>
      <c r="AL199">
        <f t="shared" si="67"/>
        <v>1.2392679098354331</v>
      </c>
      <c r="AM199">
        <f t="shared" si="64"/>
        <v>1.1504315005282337</v>
      </c>
      <c r="AN199">
        <f t="shared" si="64"/>
        <v>1.0615950912210343</v>
      </c>
      <c r="AO199">
        <f t="shared" si="64"/>
        <v>0.92834047726023483</v>
      </c>
      <c r="AP199">
        <f t="shared" si="64"/>
        <v>0.88392227260663514</v>
      </c>
      <c r="AQ199">
        <f t="shared" si="64"/>
        <v>0.79508586329943576</v>
      </c>
      <c r="AR199">
        <f t="shared" si="64"/>
        <v>0.70624945399223593</v>
      </c>
      <c r="AS199">
        <f t="shared" si="64"/>
        <v>0.66183124933863624</v>
      </c>
      <c r="AT199">
        <f t="shared" si="64"/>
        <v>0.61741304468503655</v>
      </c>
      <c r="AU199">
        <f t="shared" si="66"/>
        <v>0.48415843072423703</v>
      </c>
      <c r="AV199">
        <f t="shared" si="66"/>
        <v>0.35090381676343796</v>
      </c>
      <c r="AW199">
        <f t="shared" si="66"/>
        <v>0.26206740745623813</v>
      </c>
      <c r="AX199">
        <f t="shared" si="66"/>
        <v>0.12881279349543906</v>
      </c>
      <c r="AY199">
        <f t="shared" si="66"/>
        <v>3.9976384188239678E-2</v>
      </c>
      <c r="AZ199">
        <f t="shared" si="66"/>
        <v>-9.327822977255984E-2</v>
      </c>
      <c r="BA199">
        <f t="shared" si="66"/>
        <v>-0.18211463907975922</v>
      </c>
      <c r="BB199">
        <f t="shared" si="66"/>
        <v>-0.31536925304055874</v>
      </c>
      <c r="BC199">
        <f t="shared" si="66"/>
        <v>-0.3819965600209585</v>
      </c>
      <c r="BD199">
        <f t="shared" si="66"/>
        <v>-0.40420566234775812</v>
      </c>
      <c r="BE199">
        <f t="shared" si="66"/>
        <v>-0.49304207165495795</v>
      </c>
      <c r="BF199">
        <f t="shared" si="66"/>
        <v>-0.53746027630855764</v>
      </c>
      <c r="BG199">
        <f t="shared" si="66"/>
        <v>-0.62629668561575702</v>
      </c>
      <c r="BH199">
        <f t="shared" si="66"/>
        <v>-0.84838770888375592</v>
      </c>
      <c r="BI199">
        <f t="shared" si="66"/>
        <v>-0.89280591353735606</v>
      </c>
      <c r="BJ199">
        <f t="shared" si="66"/>
        <v>-1.0704787321517548</v>
      </c>
      <c r="BK199">
        <f t="shared" si="65"/>
        <v>-1.114896936805355</v>
      </c>
      <c r="BL199">
        <f t="shared" si="65"/>
        <v>-1.1593151414589542</v>
      </c>
      <c r="BM199">
        <f t="shared" si="65"/>
        <v>-1.2481515507661536</v>
      </c>
      <c r="BN199">
        <f t="shared" si="65"/>
        <v>-1.5590789833413519</v>
      </c>
      <c r="BO199">
        <f t="shared" si="65"/>
        <v>-1.5768462652027919</v>
      </c>
      <c r="BP199">
        <f t="shared" si="65"/>
        <v>-1.7367518019557515</v>
      </c>
      <c r="BQ199">
        <f t="shared" si="65"/>
        <v>-1.9588428252237504</v>
      </c>
      <c r="BR199">
        <f t="shared" si="65"/>
        <v>-2.1809338484917493</v>
      </c>
      <c r="BS199">
        <v>-1.9321919024315899</v>
      </c>
      <c r="BT199">
        <v>0.41041118906511098</v>
      </c>
      <c r="BU199" s="53">
        <f t="shared" ref="BU199:BU262" si="68">(BS199-AG199)/(1194-324)</f>
        <v>-4.4418204653599771E-3</v>
      </c>
      <c r="BV199" s="117">
        <f t="shared" ref="BV199:BV262" si="69">AG199-BU199*324</f>
        <v>3.3713417332082223</v>
      </c>
      <c r="CA199">
        <f t="shared" ref="CA199:CA262" si="70">MAX(J199:P199)-MIN(J199:P199)</f>
        <v>10.450835948733229</v>
      </c>
      <c r="CB199">
        <f t="shared" ref="CB199:CB262" si="71">MAX(Q199:T199)-MIN(Q199:T199)</f>
        <v>1.1486147698310289</v>
      </c>
      <c r="CC199">
        <f t="shared" ref="CC199:CC262" si="72">MAX(U199:W199)-MIN(U199:W199)</f>
        <v>0.61894915374650705</v>
      </c>
      <c r="CD199">
        <f t="shared" ref="CD199:CD262" si="73">MAX(X199:AB199)-MIN(X199:AB199)</f>
        <v>0.53042225104792196</v>
      </c>
      <c r="CE199">
        <f t="shared" ref="CE199:CE262" si="74">MAX(AC199:AF199)-MIN(AC199:AF199)</f>
        <v>0.62471857005752707</v>
      </c>
      <c r="CF199">
        <f t="shared" ref="CF199:CF262" si="75">AG199-BS199</f>
        <v>3.8643838048631798</v>
      </c>
      <c r="CH199" s="127">
        <v>60.626996885712003</v>
      </c>
      <c r="CI199" s="127">
        <v>6.6633008512462002</v>
      </c>
      <c r="CJ199" s="127">
        <v>3.5906245778503498</v>
      </c>
      <c r="CK199" s="127">
        <v>3.0770656357200399</v>
      </c>
      <c r="CL199" s="127">
        <v>3.6240938990067102</v>
      </c>
      <c r="CM199" s="127">
        <v>22.4179181504647</v>
      </c>
      <c r="CO199" s="69"/>
    </row>
    <row r="200" spans="1:93" x14ac:dyDescent="0.25">
      <c r="A200" s="47">
        <v>194</v>
      </c>
      <c r="B200">
        <v>999999770</v>
      </c>
      <c r="C200">
        <v>0.77890879082244302</v>
      </c>
      <c r="D200" t="s">
        <v>86</v>
      </c>
      <c r="E200" t="s">
        <v>10</v>
      </c>
      <c r="F200" t="s">
        <v>42</v>
      </c>
      <c r="G200" t="s">
        <v>80</v>
      </c>
      <c r="J200">
        <v>6.8222538278815996</v>
      </c>
      <c r="K200">
        <v>2.4947314800240199</v>
      </c>
      <c r="L200">
        <v>-2.4154777712513802</v>
      </c>
      <c r="M200">
        <v>-3.3485053615826001</v>
      </c>
      <c r="N200">
        <v>2.6849738336231201</v>
      </c>
      <c r="O200">
        <v>-3.2756742238667802</v>
      </c>
      <c r="P200">
        <v>-2.9623017848278899</v>
      </c>
      <c r="Q200">
        <v>-0.26292672870718498</v>
      </c>
      <c r="R200">
        <v>-0.43079292716108403</v>
      </c>
      <c r="S200">
        <v>0.34656336849855701</v>
      </c>
      <c r="T200">
        <v>0.34715628736970799</v>
      </c>
      <c r="U200">
        <v>-0.55986626960395203</v>
      </c>
      <c r="V200">
        <v>0.30237030877305499</v>
      </c>
      <c r="W200">
        <v>0.25749596083090098</v>
      </c>
      <c r="X200">
        <v>-0.57959304799605604</v>
      </c>
      <c r="Y200">
        <v>-0.281758367586537</v>
      </c>
      <c r="Z200">
        <v>0.44521148518174603</v>
      </c>
      <c r="AA200">
        <v>5.9144744657769199E-2</v>
      </c>
      <c r="AB200">
        <v>0.35699518574307398</v>
      </c>
      <c r="AC200" s="70">
        <v>-0.397674378634232</v>
      </c>
      <c r="AD200">
        <v>3.20737263733719E-2</v>
      </c>
      <c r="AE200">
        <v>-0.41315280196638599</v>
      </c>
      <c r="AF200">
        <v>0.77875345422725195</v>
      </c>
      <c r="AG200">
        <v>-0.77864220108563897</v>
      </c>
      <c r="AH200">
        <f t="shared" si="67"/>
        <v>-0.73210266722764672</v>
      </c>
      <c r="AI200">
        <f t="shared" si="67"/>
        <v>-0.67840320508380958</v>
      </c>
      <c r="AJ200">
        <f t="shared" si="67"/>
        <v>-0.55310446008152281</v>
      </c>
      <c r="AK200">
        <f t="shared" si="67"/>
        <v>-0.53520463936691043</v>
      </c>
      <c r="AL200">
        <f t="shared" si="67"/>
        <v>-0.49940499793768567</v>
      </c>
      <c r="AM200">
        <f t="shared" si="64"/>
        <v>-0.46360535650846091</v>
      </c>
      <c r="AN200">
        <f t="shared" si="64"/>
        <v>-0.42780571507923615</v>
      </c>
      <c r="AO200">
        <f t="shared" si="64"/>
        <v>-0.3741062529353989</v>
      </c>
      <c r="AP200">
        <f t="shared" si="64"/>
        <v>-0.35620643222078652</v>
      </c>
      <c r="AQ200">
        <f t="shared" si="64"/>
        <v>-0.32040679079156176</v>
      </c>
      <c r="AR200">
        <f t="shared" si="64"/>
        <v>-0.284607149362337</v>
      </c>
      <c r="AS200">
        <f t="shared" si="64"/>
        <v>-0.26670732864772462</v>
      </c>
      <c r="AT200">
        <f t="shared" si="64"/>
        <v>-0.24880750793311224</v>
      </c>
      <c r="AU200">
        <f t="shared" si="66"/>
        <v>-0.1951080457892751</v>
      </c>
      <c r="AV200">
        <f t="shared" si="66"/>
        <v>-0.14140858364543796</v>
      </c>
      <c r="AW200">
        <f t="shared" si="66"/>
        <v>-0.10560894221621298</v>
      </c>
      <c r="AX200">
        <f t="shared" si="66"/>
        <v>-5.1909480072375835E-2</v>
      </c>
      <c r="AY200">
        <f t="shared" si="66"/>
        <v>-1.6109838643151075E-2</v>
      </c>
      <c r="AZ200">
        <f t="shared" si="66"/>
        <v>3.7589623500686065E-2</v>
      </c>
      <c r="BA200">
        <f t="shared" si="66"/>
        <v>7.3389264929910825E-2</v>
      </c>
      <c r="BB200">
        <f t="shared" si="66"/>
        <v>0.12708872707374796</v>
      </c>
      <c r="BC200">
        <f t="shared" si="66"/>
        <v>0.15393845814566665</v>
      </c>
      <c r="BD200">
        <f t="shared" si="66"/>
        <v>0.16288836850297272</v>
      </c>
      <c r="BE200">
        <f t="shared" si="66"/>
        <v>0.19868800993219748</v>
      </c>
      <c r="BF200">
        <f t="shared" si="66"/>
        <v>0.21658783064680986</v>
      </c>
      <c r="BG200">
        <f t="shared" si="66"/>
        <v>0.25238747207603485</v>
      </c>
      <c r="BH200">
        <f t="shared" si="66"/>
        <v>0.34188657564909675</v>
      </c>
      <c r="BI200">
        <f t="shared" si="66"/>
        <v>0.35978639636370913</v>
      </c>
      <c r="BJ200">
        <f t="shared" si="66"/>
        <v>0.43138567922215865</v>
      </c>
      <c r="BK200">
        <f t="shared" si="65"/>
        <v>0.44928549993677103</v>
      </c>
      <c r="BL200">
        <f t="shared" si="65"/>
        <v>0.46718532065138341</v>
      </c>
      <c r="BM200">
        <f t="shared" si="65"/>
        <v>0.50298496208060817</v>
      </c>
      <c r="BN200">
        <f t="shared" si="65"/>
        <v>0.62828370708289505</v>
      </c>
      <c r="BO200">
        <f t="shared" si="65"/>
        <v>0.63544363536873982</v>
      </c>
      <c r="BP200">
        <f t="shared" si="65"/>
        <v>0.69988298994134435</v>
      </c>
      <c r="BQ200">
        <f t="shared" si="65"/>
        <v>0.78938209351440647</v>
      </c>
      <c r="BR200">
        <f t="shared" si="65"/>
        <v>0.87888119708746859</v>
      </c>
      <c r="BS200">
        <v>0.77864220108563897</v>
      </c>
      <c r="BT200">
        <v>1.23594936408509</v>
      </c>
      <c r="BU200" s="53">
        <f t="shared" si="68"/>
        <v>1.7899820714612391E-3</v>
      </c>
      <c r="BV200" s="117">
        <f t="shared" si="69"/>
        <v>-1.3585963922390805</v>
      </c>
      <c r="CA200">
        <f t="shared" si="70"/>
        <v>10.170759189464199</v>
      </c>
      <c r="CB200">
        <f t="shared" si="71"/>
        <v>0.77794921453079202</v>
      </c>
      <c r="CC200">
        <f t="shared" si="72"/>
        <v>0.86223657837700696</v>
      </c>
      <c r="CD200">
        <f t="shared" si="73"/>
        <v>1.024804533177802</v>
      </c>
      <c r="CE200">
        <f t="shared" si="74"/>
        <v>1.191906256193638</v>
      </c>
      <c r="CF200">
        <f t="shared" si="75"/>
        <v>-1.5572844021712779</v>
      </c>
      <c r="CH200" s="127">
        <v>65.260174732576104</v>
      </c>
      <c r="CI200" s="127">
        <v>4.9916727677459001</v>
      </c>
      <c r="CJ200" s="127">
        <v>5.5324984809385098</v>
      </c>
      <c r="CK200" s="127">
        <v>6.5756077453095898</v>
      </c>
      <c r="CL200" s="127">
        <v>7.6478077098338204</v>
      </c>
      <c r="CM200" s="127">
        <v>9.9922385635960396</v>
      </c>
      <c r="CO200" s="69"/>
    </row>
    <row r="201" spans="1:93" x14ac:dyDescent="0.25">
      <c r="A201" s="47">
        <v>195</v>
      </c>
      <c r="B201">
        <v>999999772</v>
      </c>
      <c r="C201">
        <v>0.66803946177940599</v>
      </c>
      <c r="D201" t="s">
        <v>86</v>
      </c>
      <c r="E201" t="s">
        <v>11</v>
      </c>
      <c r="F201" t="s">
        <v>99</v>
      </c>
      <c r="G201" t="s">
        <v>80</v>
      </c>
      <c r="J201">
        <v>1.49246135279624</v>
      </c>
      <c r="K201">
        <v>0.108608877868709</v>
      </c>
      <c r="L201">
        <v>1.6554377634986399</v>
      </c>
      <c r="M201">
        <v>-2.2159118110423601</v>
      </c>
      <c r="N201">
        <v>1.41763871131854</v>
      </c>
      <c r="O201">
        <v>-0.141466482259825</v>
      </c>
      <c r="P201">
        <v>-2.3167684121798802</v>
      </c>
      <c r="Q201">
        <v>-1.71975439722107</v>
      </c>
      <c r="R201">
        <v>-1.1017702653082999</v>
      </c>
      <c r="S201">
        <v>1.3174377625889599</v>
      </c>
      <c r="T201">
        <v>1.5040868999404</v>
      </c>
      <c r="U201">
        <v>0.83817355192488496</v>
      </c>
      <c r="V201">
        <v>0.25207273490422899</v>
      </c>
      <c r="W201">
        <v>-1.0902462868290901</v>
      </c>
      <c r="X201">
        <v>1.37573095235875</v>
      </c>
      <c r="Y201">
        <v>0.31570299351335002</v>
      </c>
      <c r="Z201">
        <v>-0.84327564392056997</v>
      </c>
      <c r="AA201">
        <v>0.32426782438726598</v>
      </c>
      <c r="AB201">
        <v>-1.1724261263387901</v>
      </c>
      <c r="AC201" s="70">
        <v>0.496151265663484</v>
      </c>
      <c r="AD201">
        <v>-0.387164152201316</v>
      </c>
      <c r="AE201">
        <v>1.16138844695446</v>
      </c>
      <c r="AF201">
        <v>-1.27037556041665</v>
      </c>
      <c r="AG201">
        <v>3.9535738070731301</v>
      </c>
      <c r="AH201">
        <f t="shared" si="67"/>
        <v>3.7172682461905984</v>
      </c>
      <c r="AI201">
        <f t="shared" si="67"/>
        <v>3.4446079836338308</v>
      </c>
      <c r="AJ201">
        <f t="shared" si="67"/>
        <v>2.8084007043347068</v>
      </c>
      <c r="AK201">
        <f t="shared" si="67"/>
        <v>2.717513950149117</v>
      </c>
      <c r="AL201">
        <f t="shared" si="67"/>
        <v>2.5357404417779392</v>
      </c>
      <c r="AM201">
        <f t="shared" si="64"/>
        <v>2.3539669334067606</v>
      </c>
      <c r="AN201">
        <f t="shared" si="64"/>
        <v>2.1721934250355819</v>
      </c>
      <c r="AO201">
        <f t="shared" si="64"/>
        <v>1.8995331624788143</v>
      </c>
      <c r="AP201">
        <f t="shared" si="64"/>
        <v>1.8086464082932254</v>
      </c>
      <c r="AQ201">
        <f t="shared" si="64"/>
        <v>1.6268728999220468</v>
      </c>
      <c r="AR201">
        <f t="shared" si="64"/>
        <v>1.445099391550869</v>
      </c>
      <c r="AS201">
        <f t="shared" si="64"/>
        <v>1.3542126373652792</v>
      </c>
      <c r="AT201">
        <f t="shared" si="64"/>
        <v>1.2633258831796903</v>
      </c>
      <c r="AU201">
        <f t="shared" si="66"/>
        <v>0.99066562062292274</v>
      </c>
      <c r="AV201">
        <f t="shared" si="66"/>
        <v>0.71800535806615517</v>
      </c>
      <c r="AW201">
        <f t="shared" si="66"/>
        <v>0.5362318496949765</v>
      </c>
      <c r="AX201">
        <f t="shared" si="66"/>
        <v>0.26357158713820894</v>
      </c>
      <c r="AY201">
        <f t="shared" si="66"/>
        <v>8.1798078767031157E-2</v>
      </c>
      <c r="AZ201">
        <f t="shared" si="66"/>
        <v>-0.19086218378973729</v>
      </c>
      <c r="BA201">
        <f t="shared" si="66"/>
        <v>-0.37263569216091508</v>
      </c>
      <c r="BB201">
        <f t="shared" si="66"/>
        <v>-0.64529595471768264</v>
      </c>
      <c r="BC201">
        <f t="shared" si="66"/>
        <v>-0.78162608599606642</v>
      </c>
      <c r="BD201">
        <f t="shared" si="66"/>
        <v>-0.82706946308886131</v>
      </c>
      <c r="BE201">
        <f t="shared" si="66"/>
        <v>-1.00884297146004</v>
      </c>
      <c r="BF201">
        <f t="shared" si="66"/>
        <v>-1.0997297256456289</v>
      </c>
      <c r="BG201">
        <f t="shared" si="66"/>
        <v>-1.2815032340168067</v>
      </c>
      <c r="BH201">
        <f t="shared" si="66"/>
        <v>-1.7359370049447538</v>
      </c>
      <c r="BI201">
        <f t="shared" si="66"/>
        <v>-1.8268237591303418</v>
      </c>
      <c r="BJ201">
        <f t="shared" si="66"/>
        <v>-2.1903707758726991</v>
      </c>
      <c r="BK201">
        <f t="shared" si="65"/>
        <v>-2.2812575300582889</v>
      </c>
      <c r="BL201">
        <f t="shared" si="65"/>
        <v>-2.3721442842438769</v>
      </c>
      <c r="BM201">
        <f t="shared" si="65"/>
        <v>-2.5539177926150565</v>
      </c>
      <c r="BN201">
        <f t="shared" si="65"/>
        <v>-3.1901250719141796</v>
      </c>
      <c r="BO201">
        <f t="shared" si="65"/>
        <v>-3.2264797735884159</v>
      </c>
      <c r="BP201">
        <f t="shared" si="65"/>
        <v>-3.5536720886565369</v>
      </c>
      <c r="BQ201">
        <f t="shared" si="65"/>
        <v>-4.0081058595844823</v>
      </c>
      <c r="BR201">
        <f t="shared" si="65"/>
        <v>-4.4625396305124294</v>
      </c>
      <c r="BS201">
        <v>-3.9535738070731301</v>
      </c>
      <c r="BT201">
        <v>3.2564581145309499</v>
      </c>
      <c r="BU201" s="53">
        <f t="shared" si="68"/>
        <v>-9.0886754185589193E-3</v>
      </c>
      <c r="BV201" s="117">
        <f t="shared" si="69"/>
        <v>6.8983046426862202</v>
      </c>
      <c r="CA201">
        <f t="shared" si="70"/>
        <v>3.9722061756785201</v>
      </c>
      <c r="CB201">
        <f t="shared" si="71"/>
        <v>3.2238412971614698</v>
      </c>
      <c r="CC201">
        <f t="shared" si="72"/>
        <v>1.928419838753975</v>
      </c>
      <c r="CD201">
        <f t="shared" si="73"/>
        <v>2.5481570786975398</v>
      </c>
      <c r="CE201">
        <f t="shared" si="74"/>
        <v>2.4317640073711102</v>
      </c>
      <c r="CF201">
        <f t="shared" si="75"/>
        <v>7.9071476141462602</v>
      </c>
      <c r="CH201" s="127">
        <v>18.0460199304014</v>
      </c>
      <c r="CI201" s="127">
        <v>14.646144164732201</v>
      </c>
      <c r="CJ201" s="127">
        <v>8.7609507928906201</v>
      </c>
      <c r="CK201" s="127">
        <v>11.5764618940291</v>
      </c>
      <c r="CL201" s="127">
        <v>11.047679753318899</v>
      </c>
      <c r="CM201" s="127">
        <v>35.9227434646278</v>
      </c>
      <c r="CO201" s="69"/>
    </row>
    <row r="202" spans="1:93" x14ac:dyDescent="0.25">
      <c r="A202" s="47">
        <v>196</v>
      </c>
      <c r="B202">
        <v>999999778</v>
      </c>
      <c r="C202">
        <v>0.81279993510112902</v>
      </c>
      <c r="D202" t="s">
        <v>86</v>
      </c>
      <c r="E202" t="s">
        <v>10</v>
      </c>
      <c r="F202" t="s">
        <v>42</v>
      </c>
      <c r="G202" t="s">
        <v>80</v>
      </c>
      <c r="J202">
        <v>5.7743266028092304</v>
      </c>
      <c r="K202">
        <v>-0.78924110897987498</v>
      </c>
      <c r="L202">
        <v>-0.56696963136949696</v>
      </c>
      <c r="M202">
        <v>-1.81901022895479</v>
      </c>
      <c r="N202">
        <v>-0.28294227571721797</v>
      </c>
      <c r="O202">
        <v>-0.90954379864610602</v>
      </c>
      <c r="P202">
        <v>-1.4066195591417601</v>
      </c>
      <c r="Q202">
        <v>-1.59043182851739</v>
      </c>
      <c r="R202">
        <v>-0.93083581465489196</v>
      </c>
      <c r="S202">
        <v>0.73884405956982702</v>
      </c>
      <c r="T202">
        <v>1.78242358360241</v>
      </c>
      <c r="U202">
        <v>0.29746713722045298</v>
      </c>
      <c r="V202">
        <v>-0.43815852695322499</v>
      </c>
      <c r="W202">
        <v>0.14069138973276499</v>
      </c>
      <c r="X202">
        <v>0.15817426761144801</v>
      </c>
      <c r="Y202">
        <v>0.77245045663293099</v>
      </c>
      <c r="Z202">
        <v>-0.68378666901977903</v>
      </c>
      <c r="AA202">
        <v>-0.24643834472159401</v>
      </c>
      <c r="AB202">
        <v>-3.9971050301029998E-4</v>
      </c>
      <c r="AC202" s="70">
        <v>0.92170125441568296</v>
      </c>
      <c r="AD202">
        <v>-0.97503305036172805</v>
      </c>
      <c r="AE202">
        <v>0.28205631420489002</v>
      </c>
      <c r="AF202">
        <v>-0.22872451825884199</v>
      </c>
      <c r="AG202">
        <v>3.7960791200558002</v>
      </c>
      <c r="AH202">
        <f t="shared" si="67"/>
        <v>3.5691870347191315</v>
      </c>
      <c r="AI202">
        <f t="shared" si="67"/>
        <v>3.3073884747152835</v>
      </c>
      <c r="AJ202">
        <f t="shared" si="67"/>
        <v>2.6965251680396376</v>
      </c>
      <c r="AK202">
        <f t="shared" si="67"/>
        <v>2.6092589813716884</v>
      </c>
      <c r="AL202">
        <f t="shared" si="67"/>
        <v>2.4347266080357892</v>
      </c>
      <c r="AM202">
        <f t="shared" si="64"/>
        <v>2.26019423469989</v>
      </c>
      <c r="AN202">
        <f t="shared" si="64"/>
        <v>2.0856618613639917</v>
      </c>
      <c r="AO202">
        <f t="shared" si="64"/>
        <v>1.8238633013601433</v>
      </c>
      <c r="AP202">
        <f t="shared" si="64"/>
        <v>1.7365971146921941</v>
      </c>
      <c r="AQ202">
        <f t="shared" si="64"/>
        <v>1.5620647413562949</v>
      </c>
      <c r="AR202">
        <f t="shared" si="64"/>
        <v>1.3875323680203957</v>
      </c>
      <c r="AS202">
        <f t="shared" si="64"/>
        <v>1.3002661813524465</v>
      </c>
      <c r="AT202">
        <f t="shared" si="64"/>
        <v>1.2129999946844974</v>
      </c>
      <c r="AU202">
        <f t="shared" si="66"/>
        <v>0.95120143468064899</v>
      </c>
      <c r="AV202">
        <f t="shared" si="66"/>
        <v>0.68940287467680061</v>
      </c>
      <c r="AW202">
        <f t="shared" si="66"/>
        <v>0.5148705013409014</v>
      </c>
      <c r="AX202">
        <f t="shared" si="66"/>
        <v>0.25307194133705391</v>
      </c>
      <c r="AY202">
        <f t="shared" si="66"/>
        <v>7.8539568001154692E-2</v>
      </c>
      <c r="AZ202">
        <f t="shared" si="66"/>
        <v>-0.18325899200269369</v>
      </c>
      <c r="BA202">
        <f t="shared" si="66"/>
        <v>-0.35779136533859202</v>
      </c>
      <c r="BB202">
        <f t="shared" si="66"/>
        <v>-0.6195899253424404</v>
      </c>
      <c r="BC202">
        <f t="shared" si="66"/>
        <v>-0.75048920534436458</v>
      </c>
      <c r="BD202">
        <f t="shared" si="66"/>
        <v>-0.79412229867833961</v>
      </c>
      <c r="BE202">
        <f t="shared" si="66"/>
        <v>-0.96865467201423794</v>
      </c>
      <c r="BF202">
        <f t="shared" si="66"/>
        <v>-1.055920858682188</v>
      </c>
      <c r="BG202">
        <f t="shared" si="66"/>
        <v>-1.2304532320180863</v>
      </c>
      <c r="BH202">
        <f t="shared" si="66"/>
        <v>-1.666784165357833</v>
      </c>
      <c r="BI202">
        <f t="shared" si="66"/>
        <v>-1.7540503520257831</v>
      </c>
      <c r="BJ202">
        <f t="shared" si="66"/>
        <v>-2.1031150986975815</v>
      </c>
      <c r="BK202">
        <f t="shared" si="65"/>
        <v>-2.1903812853655298</v>
      </c>
      <c r="BL202">
        <f t="shared" si="65"/>
        <v>-2.2776474720334798</v>
      </c>
      <c r="BM202">
        <f t="shared" si="65"/>
        <v>-2.4521798453693782</v>
      </c>
      <c r="BN202">
        <f t="shared" si="65"/>
        <v>-3.063043152045025</v>
      </c>
      <c r="BO202">
        <f t="shared" si="65"/>
        <v>-3.0979496267122046</v>
      </c>
      <c r="BP202">
        <f t="shared" si="65"/>
        <v>-3.4121078987168216</v>
      </c>
      <c r="BQ202">
        <f t="shared" si="65"/>
        <v>-3.8484388320565701</v>
      </c>
      <c r="BR202">
        <f t="shared" si="65"/>
        <v>-4.2847697653963168</v>
      </c>
      <c r="BS202">
        <v>-3.7960791200558002</v>
      </c>
      <c r="BT202">
        <v>7.6532317503435401</v>
      </c>
      <c r="BU202" s="53">
        <f t="shared" si="68"/>
        <v>-8.7266186667949424E-3</v>
      </c>
      <c r="BV202" s="117">
        <f t="shared" si="69"/>
        <v>6.6235035680973615</v>
      </c>
      <c r="CA202">
        <f t="shared" si="70"/>
        <v>7.5933368317640202</v>
      </c>
      <c r="CB202">
        <f t="shared" si="71"/>
        <v>3.3728554121198</v>
      </c>
      <c r="CC202">
        <f t="shared" si="72"/>
        <v>0.73562566417367803</v>
      </c>
      <c r="CD202">
        <f t="shared" si="73"/>
        <v>1.45623712565271</v>
      </c>
      <c r="CE202">
        <f t="shared" si="74"/>
        <v>1.896734304777411</v>
      </c>
      <c r="CF202">
        <f t="shared" si="75"/>
        <v>7.5921582401116003</v>
      </c>
      <c r="CH202" s="127">
        <v>33.529184475790103</v>
      </c>
      <c r="CI202" s="127">
        <v>14.8932009508737</v>
      </c>
      <c r="CJ202" s="127">
        <v>3.2482331741202302</v>
      </c>
      <c r="CK202" s="127">
        <v>6.4301695431521004</v>
      </c>
      <c r="CL202" s="127">
        <v>8.3752315767700907</v>
      </c>
      <c r="CM202" s="127">
        <v>33.523980279293802</v>
      </c>
      <c r="CO202" s="69"/>
    </row>
    <row r="203" spans="1:93" x14ac:dyDescent="0.25">
      <c r="A203" s="47">
        <v>197</v>
      </c>
      <c r="B203">
        <v>999999779</v>
      </c>
      <c r="C203">
        <v>0.87392200036808498</v>
      </c>
      <c r="D203" t="s">
        <v>95</v>
      </c>
      <c r="E203" t="s">
        <v>37</v>
      </c>
      <c r="F203" t="s">
        <v>98</v>
      </c>
      <c r="G203" t="s">
        <v>80</v>
      </c>
      <c r="J203">
        <v>1.2049247133729499</v>
      </c>
      <c r="K203">
        <v>-1.8184699508500799</v>
      </c>
      <c r="L203">
        <v>-1.37365755046906</v>
      </c>
      <c r="M203">
        <v>4.2841431807748398</v>
      </c>
      <c r="N203">
        <v>-0.12535791667902499</v>
      </c>
      <c r="O203">
        <v>-0.64740181319018997</v>
      </c>
      <c r="P203">
        <v>-1.5241806629593899</v>
      </c>
      <c r="Q203">
        <v>-1.4854935363628801</v>
      </c>
      <c r="R203">
        <v>-0.21727954137205899</v>
      </c>
      <c r="S203">
        <v>6.7480459291856199E-2</v>
      </c>
      <c r="T203">
        <v>1.63529261844308</v>
      </c>
      <c r="U203">
        <v>0.566860420211178</v>
      </c>
      <c r="V203">
        <v>0.40669404180556201</v>
      </c>
      <c r="W203">
        <v>-0.97355446201673801</v>
      </c>
      <c r="X203">
        <v>0.642135521533584</v>
      </c>
      <c r="Y203">
        <v>0.10757764445069699</v>
      </c>
      <c r="Z203">
        <v>-0.121155785799206</v>
      </c>
      <c r="AA203">
        <v>-0.61570733244889297</v>
      </c>
      <c r="AB203">
        <v>-1.2850047736177501E-2</v>
      </c>
      <c r="AC203" s="70">
        <v>-0.249671145426416</v>
      </c>
      <c r="AD203">
        <v>0.29136848514954</v>
      </c>
      <c r="AE203">
        <v>-2.0747217807440999E-3</v>
      </c>
      <c r="AF203">
        <v>-3.9622617942377598E-2</v>
      </c>
      <c r="AG203">
        <v>3.1384919468522399</v>
      </c>
      <c r="AH203">
        <f t="shared" si="67"/>
        <v>2.9509039224426807</v>
      </c>
      <c r="AI203">
        <f t="shared" si="67"/>
        <v>2.7344562019701124</v>
      </c>
      <c r="AJ203">
        <f t="shared" si="67"/>
        <v>2.229411520867453</v>
      </c>
      <c r="AK203">
        <f t="shared" si="67"/>
        <v>2.1572622807099302</v>
      </c>
      <c r="AL203">
        <f t="shared" si="67"/>
        <v>2.0129638003948847</v>
      </c>
      <c r="AM203">
        <f t="shared" si="64"/>
        <v>1.8686653200798391</v>
      </c>
      <c r="AN203">
        <f t="shared" si="64"/>
        <v>1.7243668397647935</v>
      </c>
      <c r="AO203">
        <f t="shared" si="64"/>
        <v>1.5079191192922257</v>
      </c>
      <c r="AP203">
        <f t="shared" si="64"/>
        <v>1.4357698791347024</v>
      </c>
      <c r="AQ203">
        <f t="shared" si="64"/>
        <v>1.2914713988196569</v>
      </c>
      <c r="AR203">
        <f t="shared" si="64"/>
        <v>1.1471729185046113</v>
      </c>
      <c r="AS203">
        <f t="shared" si="64"/>
        <v>1.0750236783470886</v>
      </c>
      <c r="AT203">
        <f t="shared" si="64"/>
        <v>1.0028744381895658</v>
      </c>
      <c r="AU203">
        <f t="shared" si="66"/>
        <v>0.78642671771699835</v>
      </c>
      <c r="AV203">
        <f t="shared" si="66"/>
        <v>0.56997899724443002</v>
      </c>
      <c r="AW203">
        <f t="shared" si="66"/>
        <v>0.42568051692938447</v>
      </c>
      <c r="AX203">
        <f t="shared" si="66"/>
        <v>0.20923279645681614</v>
      </c>
      <c r="AY203">
        <f t="shared" si="66"/>
        <v>6.4934316141770587E-2</v>
      </c>
      <c r="AZ203">
        <f t="shared" si="66"/>
        <v>-0.15151340433079774</v>
      </c>
      <c r="BA203">
        <f t="shared" si="66"/>
        <v>-0.29581188464584329</v>
      </c>
      <c r="BB203">
        <f t="shared" si="66"/>
        <v>-0.51225960511841162</v>
      </c>
      <c r="BC203">
        <f t="shared" si="66"/>
        <v>-0.62048346535469623</v>
      </c>
      <c r="BD203">
        <f t="shared" si="66"/>
        <v>-0.65655808543345717</v>
      </c>
      <c r="BE203">
        <f t="shared" si="66"/>
        <v>-0.80085656574850272</v>
      </c>
      <c r="BF203">
        <f t="shared" si="66"/>
        <v>-0.8730058059060255</v>
      </c>
      <c r="BG203">
        <f t="shared" si="66"/>
        <v>-1.0173042862210711</v>
      </c>
      <c r="BH203">
        <f t="shared" si="66"/>
        <v>-1.3780504870086849</v>
      </c>
      <c r="BI203">
        <f t="shared" si="66"/>
        <v>-1.4501997271662077</v>
      </c>
      <c r="BJ203">
        <f t="shared" si="66"/>
        <v>-1.7387966877962988</v>
      </c>
      <c r="BK203">
        <f t="shared" si="65"/>
        <v>-1.8109459279538216</v>
      </c>
      <c r="BL203">
        <f t="shared" si="65"/>
        <v>-1.8830951681113444</v>
      </c>
      <c r="BM203">
        <f t="shared" si="65"/>
        <v>-2.0273936484263899</v>
      </c>
      <c r="BN203">
        <f t="shared" si="65"/>
        <v>-2.5324383295290485</v>
      </c>
      <c r="BO203">
        <f t="shared" si="65"/>
        <v>-2.5612980255920572</v>
      </c>
      <c r="BP203">
        <f t="shared" si="65"/>
        <v>-2.8210352901591396</v>
      </c>
      <c r="BQ203">
        <f t="shared" si="65"/>
        <v>-3.1817814909467543</v>
      </c>
      <c r="BR203">
        <f t="shared" si="65"/>
        <v>-3.5425276917343673</v>
      </c>
      <c r="BS203">
        <v>-3.1384919468522399</v>
      </c>
      <c r="BT203">
        <v>5.0228817192551896</v>
      </c>
      <c r="BU203" s="53">
        <f t="shared" si="68"/>
        <v>-7.2149240157522755E-3</v>
      </c>
      <c r="BV203" s="117">
        <f t="shared" si="69"/>
        <v>5.476127327955977</v>
      </c>
      <c r="CA203">
        <f t="shared" si="70"/>
        <v>6.1026131316249197</v>
      </c>
      <c r="CB203">
        <f t="shared" si="71"/>
        <v>3.1207861548059599</v>
      </c>
      <c r="CC203">
        <f t="shared" si="72"/>
        <v>1.540414882227916</v>
      </c>
      <c r="CD203">
        <f t="shared" si="73"/>
        <v>1.2578428539824769</v>
      </c>
      <c r="CE203">
        <f t="shared" si="74"/>
        <v>0.54103963057595594</v>
      </c>
      <c r="CF203">
        <f t="shared" si="75"/>
        <v>6.2769838937044797</v>
      </c>
      <c r="CH203" s="127">
        <v>32.392338693991597</v>
      </c>
      <c r="CI203" s="127">
        <v>16.564963227658801</v>
      </c>
      <c r="CJ203" s="127">
        <v>8.1764384400860308</v>
      </c>
      <c r="CK203" s="127">
        <v>6.6765614780448104</v>
      </c>
      <c r="CL203" s="127">
        <v>2.8718089419215702</v>
      </c>
      <c r="CM203" s="127">
        <v>33.317889218297303</v>
      </c>
      <c r="CO203" s="69"/>
    </row>
    <row r="204" spans="1:93" x14ac:dyDescent="0.25">
      <c r="A204" s="47">
        <v>198</v>
      </c>
      <c r="B204">
        <v>999999780</v>
      </c>
      <c r="C204">
        <v>0.82969542278588904</v>
      </c>
      <c r="D204" t="s">
        <v>88</v>
      </c>
      <c r="E204" t="s">
        <v>10</v>
      </c>
      <c r="F204" t="s">
        <v>42</v>
      </c>
      <c r="G204" t="s">
        <v>80</v>
      </c>
      <c r="J204">
        <v>4.8619218698297004</v>
      </c>
      <c r="K204">
        <v>-0.71785270688618197</v>
      </c>
      <c r="L204">
        <v>2.40909279926223</v>
      </c>
      <c r="M204">
        <v>-2.8960052466450201</v>
      </c>
      <c r="N204">
        <v>-0.49319133536352699</v>
      </c>
      <c r="O204">
        <v>-0.32245893233381201</v>
      </c>
      <c r="P204">
        <v>-2.8415064478634702</v>
      </c>
      <c r="Q204">
        <v>-1.1183367049242501</v>
      </c>
      <c r="R204">
        <v>-1.3954992978590299</v>
      </c>
      <c r="S204">
        <v>-0.12759699502874</v>
      </c>
      <c r="T204">
        <v>2.6414329978120299</v>
      </c>
      <c r="U204">
        <v>0.22068347149325501</v>
      </c>
      <c r="V204">
        <v>0.69648193247294399</v>
      </c>
      <c r="W204">
        <v>-0.91716540396622004</v>
      </c>
      <c r="X204">
        <v>-0.25562742334081201</v>
      </c>
      <c r="Y204">
        <v>-0.57422789464532498</v>
      </c>
      <c r="Z204">
        <v>0.68321660678782103</v>
      </c>
      <c r="AA204">
        <v>-0.14265972348862699</v>
      </c>
      <c r="AB204">
        <v>0.289298434686943</v>
      </c>
      <c r="AC204" s="70">
        <v>0.72330685525111804</v>
      </c>
      <c r="AD204">
        <v>-0.85415033460215595</v>
      </c>
      <c r="AE204">
        <v>0.10224676091368499</v>
      </c>
      <c r="AF204">
        <v>2.85967184373539E-2</v>
      </c>
      <c r="AG204">
        <v>4.1531895098701304</v>
      </c>
      <c r="AH204">
        <f t="shared" si="67"/>
        <v>3.9049528954870882</v>
      </c>
      <c r="AI204">
        <f t="shared" si="67"/>
        <v>3.618526032737424</v>
      </c>
      <c r="AJ204">
        <f t="shared" si="67"/>
        <v>2.950196686321541</v>
      </c>
      <c r="AK204">
        <f t="shared" si="67"/>
        <v>2.8547210654049859</v>
      </c>
      <c r="AL204">
        <f t="shared" si="67"/>
        <v>2.6637698235718767</v>
      </c>
      <c r="AM204">
        <f t="shared" si="64"/>
        <v>2.4728185817387676</v>
      </c>
      <c r="AN204">
        <f t="shared" si="64"/>
        <v>2.2818673399056575</v>
      </c>
      <c r="AO204">
        <f t="shared" si="64"/>
        <v>1.9954404771559942</v>
      </c>
      <c r="AP204">
        <f t="shared" si="64"/>
        <v>1.8999648562394391</v>
      </c>
      <c r="AQ204">
        <f t="shared" si="64"/>
        <v>1.7090136144063299</v>
      </c>
      <c r="AR204">
        <f t="shared" si="64"/>
        <v>1.5180623725732199</v>
      </c>
      <c r="AS204">
        <f t="shared" si="64"/>
        <v>1.4225867516566657</v>
      </c>
      <c r="AT204">
        <f t="shared" si="64"/>
        <v>1.3271111307401107</v>
      </c>
      <c r="AU204">
        <f t="shared" si="66"/>
        <v>1.0406842679904464</v>
      </c>
      <c r="AV204">
        <f t="shared" si="66"/>
        <v>0.75425740524078222</v>
      </c>
      <c r="AW204">
        <f t="shared" si="66"/>
        <v>0.56330616340767303</v>
      </c>
      <c r="AX204">
        <f t="shared" si="66"/>
        <v>0.27687930065800881</v>
      </c>
      <c r="AY204">
        <f t="shared" si="66"/>
        <v>8.5928058824899622E-2</v>
      </c>
      <c r="AZ204">
        <f t="shared" si="66"/>
        <v>-0.2004988039247646</v>
      </c>
      <c r="BA204">
        <f t="shared" si="66"/>
        <v>-0.39145004575787468</v>
      </c>
      <c r="BB204">
        <f t="shared" si="66"/>
        <v>-0.67787690850753801</v>
      </c>
      <c r="BC204">
        <f t="shared" si="66"/>
        <v>-0.82109033988237101</v>
      </c>
      <c r="BD204">
        <f t="shared" si="66"/>
        <v>-0.8688281503406472</v>
      </c>
      <c r="BE204">
        <f t="shared" si="66"/>
        <v>-1.0597793921737573</v>
      </c>
      <c r="BF204">
        <f t="shared" si="66"/>
        <v>-1.1552550130903114</v>
      </c>
      <c r="BG204">
        <f t="shared" si="66"/>
        <v>-1.3462062549234215</v>
      </c>
      <c r="BH204">
        <f t="shared" si="66"/>
        <v>-1.8235843595061958</v>
      </c>
      <c r="BI204">
        <f t="shared" si="66"/>
        <v>-1.9190599804227499</v>
      </c>
      <c r="BJ204">
        <f t="shared" si="66"/>
        <v>-2.3009624640889683</v>
      </c>
      <c r="BK204">
        <f t="shared" si="65"/>
        <v>-2.3964380850055242</v>
      </c>
      <c r="BL204">
        <f t="shared" si="65"/>
        <v>-2.4919137059220784</v>
      </c>
      <c r="BM204">
        <f t="shared" si="65"/>
        <v>-2.6828649477551885</v>
      </c>
      <c r="BN204">
        <f t="shared" si="65"/>
        <v>-3.3511942941710711</v>
      </c>
      <c r="BO204">
        <f t="shared" si="65"/>
        <v>-3.3893845425376927</v>
      </c>
      <c r="BP204">
        <f t="shared" si="65"/>
        <v>-3.7330967778372894</v>
      </c>
      <c r="BQ204">
        <f t="shared" si="65"/>
        <v>-4.2104748824200637</v>
      </c>
      <c r="BR204">
        <f t="shared" si="65"/>
        <v>-4.6878529870028363</v>
      </c>
      <c r="BS204">
        <v>-4.1531895098701304</v>
      </c>
      <c r="BT204">
        <v>5.1406327193033103</v>
      </c>
      <c r="BU204" s="53">
        <f t="shared" si="68"/>
        <v>-9.5475620916554722E-3</v>
      </c>
      <c r="BV204" s="117">
        <f t="shared" si="69"/>
        <v>7.2465996275665034</v>
      </c>
      <c r="CA204">
        <f t="shared" si="70"/>
        <v>7.7579271164747201</v>
      </c>
      <c r="CB204">
        <f t="shared" si="71"/>
        <v>4.0369322956710594</v>
      </c>
      <c r="CC204">
        <f t="shared" si="72"/>
        <v>1.6136473364391639</v>
      </c>
      <c r="CD204">
        <f t="shared" si="73"/>
        <v>1.2574445014331461</v>
      </c>
      <c r="CE204">
        <f t="shared" si="74"/>
        <v>1.5774571898532739</v>
      </c>
      <c r="CF204">
        <f t="shared" si="75"/>
        <v>8.3063790197402607</v>
      </c>
      <c r="CH204" s="127">
        <v>31.600791368307199</v>
      </c>
      <c r="CI204" s="127">
        <v>16.443858433856001</v>
      </c>
      <c r="CJ204" s="127">
        <v>6.5729584791472204</v>
      </c>
      <c r="CK204" s="127">
        <v>5.1220178728709804</v>
      </c>
      <c r="CL204" s="127">
        <v>6.4255431638601603</v>
      </c>
      <c r="CM204" s="127">
        <v>33.834830681958401</v>
      </c>
      <c r="CO204" s="69"/>
    </row>
    <row r="205" spans="1:93" x14ac:dyDescent="0.25">
      <c r="A205" s="47">
        <v>199</v>
      </c>
      <c r="B205">
        <v>999999781</v>
      </c>
      <c r="C205">
        <v>0.82984004922351895</v>
      </c>
      <c r="D205" t="s">
        <v>88</v>
      </c>
      <c r="E205" t="s">
        <v>10</v>
      </c>
      <c r="F205" t="s">
        <v>42</v>
      </c>
      <c r="G205" t="s">
        <v>80</v>
      </c>
      <c r="J205">
        <v>3.8186095457643598</v>
      </c>
      <c r="K205">
        <v>1.7428699094143401</v>
      </c>
      <c r="L205">
        <v>-1.3154950477135601</v>
      </c>
      <c r="M205">
        <v>-2.10902945607639</v>
      </c>
      <c r="N205">
        <v>0.28715808803404202</v>
      </c>
      <c r="O205">
        <v>-1.0756086838838199</v>
      </c>
      <c r="P205">
        <v>-1.34850435553895</v>
      </c>
      <c r="Q205">
        <v>-1.60080775742263</v>
      </c>
      <c r="R205">
        <v>-0.35684100046675798</v>
      </c>
      <c r="S205">
        <v>-0.138367800461212</v>
      </c>
      <c r="T205">
        <v>2.0960165583505801</v>
      </c>
      <c r="U205">
        <v>-0.21104980488649</v>
      </c>
      <c r="V205">
        <v>5.9377828064626999E-2</v>
      </c>
      <c r="W205">
        <v>0.15167197682186401</v>
      </c>
      <c r="X205">
        <v>8.3624485049021799E-2</v>
      </c>
      <c r="Y205">
        <v>-0.816168463276849</v>
      </c>
      <c r="Z205">
        <v>-2.8676770015359301E-2</v>
      </c>
      <c r="AA205">
        <v>-0.16961440085807</v>
      </c>
      <c r="AB205">
        <v>0.93083514910124798</v>
      </c>
      <c r="AC205" s="70">
        <v>-4.8053182248040199E-2</v>
      </c>
      <c r="AD205">
        <v>0.111155215039925</v>
      </c>
      <c r="AE205">
        <v>0.26641794677108099</v>
      </c>
      <c r="AF205">
        <v>-0.32951997956296603</v>
      </c>
      <c r="AG205">
        <v>2.6737326535719501</v>
      </c>
      <c r="AH205">
        <f t="shared" si="67"/>
        <v>2.5139233455423624</v>
      </c>
      <c r="AI205">
        <f t="shared" si="67"/>
        <v>2.3295279901236072</v>
      </c>
      <c r="AJ205">
        <f t="shared" si="67"/>
        <v>1.8992721608131786</v>
      </c>
      <c r="AK205">
        <f t="shared" si="67"/>
        <v>1.8378070423402604</v>
      </c>
      <c r="AL205">
        <f t="shared" si="67"/>
        <v>1.7148768053944234</v>
      </c>
      <c r="AM205">
        <f t="shared" si="64"/>
        <v>1.5919465684485865</v>
      </c>
      <c r="AN205">
        <f t="shared" si="64"/>
        <v>1.46901633150275</v>
      </c>
      <c r="AO205">
        <f t="shared" si="64"/>
        <v>1.2846209760839948</v>
      </c>
      <c r="AP205">
        <f t="shared" si="64"/>
        <v>1.2231558576110761</v>
      </c>
      <c r="AQ205">
        <f t="shared" si="64"/>
        <v>1.1002256206652397</v>
      </c>
      <c r="AR205">
        <f t="shared" si="64"/>
        <v>0.97729538371940272</v>
      </c>
      <c r="AS205">
        <f t="shared" si="64"/>
        <v>0.91583026524648448</v>
      </c>
      <c r="AT205">
        <f t="shared" si="64"/>
        <v>0.85436514677356579</v>
      </c>
      <c r="AU205">
        <f t="shared" si="66"/>
        <v>0.66996979135481061</v>
      </c>
      <c r="AV205">
        <f t="shared" si="66"/>
        <v>0.48557443593605587</v>
      </c>
      <c r="AW205">
        <f t="shared" si="66"/>
        <v>0.36264419899021849</v>
      </c>
      <c r="AX205">
        <f t="shared" si="66"/>
        <v>0.17824884357146331</v>
      </c>
      <c r="AY205">
        <f t="shared" si="66"/>
        <v>5.5318606625626821E-2</v>
      </c>
      <c r="AZ205">
        <f t="shared" si="66"/>
        <v>-0.12907674879312836</v>
      </c>
      <c r="BA205">
        <f t="shared" si="66"/>
        <v>-0.25200698573896485</v>
      </c>
      <c r="BB205">
        <f t="shared" si="66"/>
        <v>-0.43640234115772003</v>
      </c>
      <c r="BC205">
        <f t="shared" si="66"/>
        <v>-0.52860001886709806</v>
      </c>
      <c r="BD205">
        <f t="shared" si="66"/>
        <v>-0.55933257810355741</v>
      </c>
      <c r="BE205">
        <f t="shared" si="66"/>
        <v>-0.6822628150493939</v>
      </c>
      <c r="BF205">
        <f t="shared" si="66"/>
        <v>-0.74372793352231259</v>
      </c>
      <c r="BG205">
        <f t="shared" si="66"/>
        <v>-0.86665817046814908</v>
      </c>
      <c r="BH205">
        <f t="shared" si="66"/>
        <v>-1.1739837628327408</v>
      </c>
      <c r="BI205">
        <f t="shared" si="66"/>
        <v>-1.2354488813056594</v>
      </c>
      <c r="BJ205">
        <f t="shared" si="66"/>
        <v>-1.4813093551973333</v>
      </c>
      <c r="BK205">
        <f t="shared" si="65"/>
        <v>-1.5427744736702511</v>
      </c>
      <c r="BL205">
        <f t="shared" si="65"/>
        <v>-1.6042395921431698</v>
      </c>
      <c r="BM205">
        <f t="shared" si="65"/>
        <v>-1.7271698290890063</v>
      </c>
      <c r="BN205">
        <f t="shared" si="65"/>
        <v>-2.1574256583994353</v>
      </c>
      <c r="BO205">
        <f t="shared" si="65"/>
        <v>-2.1820117057886028</v>
      </c>
      <c r="BP205">
        <f t="shared" si="65"/>
        <v>-2.4032861322911092</v>
      </c>
      <c r="BQ205">
        <f t="shared" si="65"/>
        <v>-2.7106117246557009</v>
      </c>
      <c r="BR205">
        <f t="shared" si="65"/>
        <v>-3.0179373170202926</v>
      </c>
      <c r="BS205">
        <v>-2.6737326535719501</v>
      </c>
      <c r="BT205">
        <v>6.7901687672419397</v>
      </c>
      <c r="BU205" s="53">
        <f t="shared" si="68"/>
        <v>-6.1465118472918395E-3</v>
      </c>
      <c r="BV205" s="117">
        <f t="shared" si="69"/>
        <v>4.6652024920945063</v>
      </c>
      <c r="CA205">
        <f t="shared" si="70"/>
        <v>5.9276390018407499</v>
      </c>
      <c r="CB205">
        <f t="shared" si="71"/>
        <v>3.6968243157732101</v>
      </c>
      <c r="CC205">
        <f t="shared" si="72"/>
        <v>0.36272178170835401</v>
      </c>
      <c r="CD205">
        <f t="shared" si="73"/>
        <v>1.747003612378097</v>
      </c>
      <c r="CE205">
        <f t="shared" si="74"/>
        <v>0.59593792633404696</v>
      </c>
      <c r="CF205">
        <f t="shared" si="75"/>
        <v>5.3474653071439002</v>
      </c>
      <c r="CH205" s="127">
        <v>33.531937043368302</v>
      </c>
      <c r="CI205" s="127">
        <v>20.912488121899099</v>
      </c>
      <c r="CJ205" s="127">
        <v>2.0518732575863501</v>
      </c>
      <c r="CK205" s="127">
        <v>9.8825881816703003</v>
      </c>
      <c r="CL205" s="127">
        <v>3.3711487864533001</v>
      </c>
      <c r="CM205" s="127">
        <v>30.249964609022701</v>
      </c>
      <c r="CO205" s="69"/>
    </row>
    <row r="206" spans="1:93" x14ac:dyDescent="0.25">
      <c r="A206" s="47">
        <v>200</v>
      </c>
      <c r="B206">
        <v>999999782</v>
      </c>
      <c r="C206">
        <v>0.773650869128504</v>
      </c>
      <c r="D206" t="s">
        <v>95</v>
      </c>
      <c r="E206" t="s">
        <v>37</v>
      </c>
      <c r="F206" t="s">
        <v>99</v>
      </c>
      <c r="G206" t="s">
        <v>80</v>
      </c>
      <c r="J206">
        <v>1.5210724554189501</v>
      </c>
      <c r="K206">
        <v>-1.2491886421198</v>
      </c>
      <c r="L206">
        <v>-0.741409854239934</v>
      </c>
      <c r="M206">
        <v>2.6793869863706399</v>
      </c>
      <c r="N206">
        <v>1.85186677186791</v>
      </c>
      <c r="O206">
        <v>-1.8847940903096401</v>
      </c>
      <c r="P206">
        <v>-2.1769336269880801</v>
      </c>
      <c r="Q206">
        <v>-1.9888568580658601</v>
      </c>
      <c r="R206">
        <v>-1.2836202773288401</v>
      </c>
      <c r="S206">
        <v>0.85991885757891795</v>
      </c>
      <c r="T206">
        <v>2.4125582778157502</v>
      </c>
      <c r="U206">
        <v>1.2600983005520201</v>
      </c>
      <c r="V206">
        <v>0.49265876201263997</v>
      </c>
      <c r="W206">
        <v>-1.75275706256465</v>
      </c>
      <c r="X206">
        <v>-0.53830690049191898</v>
      </c>
      <c r="Y206">
        <v>1.4805415089520799</v>
      </c>
      <c r="Z206">
        <v>0.27032335082777997</v>
      </c>
      <c r="AA206">
        <v>-0.72492408713418399</v>
      </c>
      <c r="AB206">
        <v>-0.48763387215373299</v>
      </c>
      <c r="AC206" s="70">
        <v>-0.33938128849529903</v>
      </c>
      <c r="AD206">
        <v>0.54525773823018797</v>
      </c>
      <c r="AE206">
        <v>0.319855141314978</v>
      </c>
      <c r="AF206">
        <v>-0.525731591049861</v>
      </c>
      <c r="AG206">
        <v>1.24313666237329</v>
      </c>
      <c r="AH206">
        <f t="shared" si="67"/>
        <v>1.1688342411739669</v>
      </c>
      <c r="AI206">
        <f t="shared" si="67"/>
        <v>1.083100678251671</v>
      </c>
      <c r="AJ206">
        <f t="shared" si="67"/>
        <v>0.88305569809964735</v>
      </c>
      <c r="AK206">
        <f t="shared" si="67"/>
        <v>0.85447784379221536</v>
      </c>
      <c r="AL206">
        <f t="shared" si="67"/>
        <v>0.7973221351773514</v>
      </c>
      <c r="AM206">
        <f t="shared" si="64"/>
        <v>0.74016642656248766</v>
      </c>
      <c r="AN206">
        <f t="shared" si="64"/>
        <v>0.68301071794762369</v>
      </c>
      <c r="AO206">
        <f t="shared" si="64"/>
        <v>0.59727715502532774</v>
      </c>
      <c r="AP206">
        <f t="shared" si="64"/>
        <v>0.56869930071789576</v>
      </c>
      <c r="AQ206">
        <f t="shared" si="64"/>
        <v>0.51154359210303202</v>
      </c>
      <c r="AR206">
        <f t="shared" si="64"/>
        <v>0.45438788348816805</v>
      </c>
      <c r="AS206">
        <f t="shared" si="64"/>
        <v>0.42581002918073607</v>
      </c>
      <c r="AT206">
        <f t="shared" si="64"/>
        <v>0.39723217487330409</v>
      </c>
      <c r="AU206">
        <f t="shared" si="66"/>
        <v>0.31149861195100836</v>
      </c>
      <c r="AV206">
        <f t="shared" si="66"/>
        <v>0.22576504902871242</v>
      </c>
      <c r="AW206">
        <f t="shared" si="66"/>
        <v>0.16860934041384867</v>
      </c>
      <c r="AX206">
        <f t="shared" si="66"/>
        <v>8.2875777491552505E-2</v>
      </c>
      <c r="AY206">
        <f t="shared" si="66"/>
        <v>2.572006887668854E-2</v>
      </c>
      <c r="AZ206">
        <f t="shared" si="66"/>
        <v>-6.0013494045607185E-2</v>
      </c>
      <c r="BA206">
        <f t="shared" si="66"/>
        <v>-0.11716920266047115</v>
      </c>
      <c r="BB206">
        <f t="shared" si="66"/>
        <v>-0.20290276558276688</v>
      </c>
      <c r="BC206">
        <f t="shared" si="66"/>
        <v>-0.24576954704391474</v>
      </c>
      <c r="BD206">
        <f t="shared" si="66"/>
        <v>-0.26005847419763084</v>
      </c>
      <c r="BE206">
        <f t="shared" si="66"/>
        <v>-0.3172141828124948</v>
      </c>
      <c r="BF206">
        <f t="shared" si="66"/>
        <v>-0.34579203711992657</v>
      </c>
      <c r="BG206">
        <f t="shared" si="66"/>
        <v>-0.40294774573479053</v>
      </c>
      <c r="BH206">
        <f t="shared" si="66"/>
        <v>-0.54583701727195022</v>
      </c>
      <c r="BI206">
        <f t="shared" si="66"/>
        <v>-0.57441487157938242</v>
      </c>
      <c r="BJ206">
        <f t="shared" si="66"/>
        <v>-0.68872628880910991</v>
      </c>
      <c r="BK206">
        <f t="shared" si="65"/>
        <v>-0.71730414311654211</v>
      </c>
      <c r="BL206">
        <f t="shared" si="65"/>
        <v>-0.74588199742397387</v>
      </c>
      <c r="BM206">
        <f t="shared" si="65"/>
        <v>-0.80303770603883784</v>
      </c>
      <c r="BN206">
        <f t="shared" si="65"/>
        <v>-1.0030826861908615</v>
      </c>
      <c r="BO206">
        <f t="shared" si="65"/>
        <v>-1.0145138279138344</v>
      </c>
      <c r="BP206">
        <f t="shared" si="65"/>
        <v>-1.1173941034205894</v>
      </c>
      <c r="BQ206">
        <f t="shared" si="65"/>
        <v>-1.2602833749577491</v>
      </c>
      <c r="BR206">
        <f t="shared" si="65"/>
        <v>-1.4031726464949088</v>
      </c>
      <c r="BS206">
        <v>-1.24313666237329</v>
      </c>
      <c r="BT206">
        <v>3.0587404620361101</v>
      </c>
      <c r="BU206" s="53">
        <f t="shared" si="68"/>
        <v>-2.8577854307431953E-3</v>
      </c>
      <c r="BV206" s="117">
        <f t="shared" si="69"/>
        <v>2.1690591419340852</v>
      </c>
      <c r="CA206">
        <f t="shared" si="70"/>
        <v>4.8563206133587205</v>
      </c>
      <c r="CB206">
        <f t="shared" si="71"/>
        <v>4.40141513588161</v>
      </c>
      <c r="CC206">
        <f t="shared" si="72"/>
        <v>3.0128553631166701</v>
      </c>
      <c r="CD206">
        <f t="shared" si="73"/>
        <v>2.2054655960862641</v>
      </c>
      <c r="CE206">
        <f t="shared" si="74"/>
        <v>1.070989329280049</v>
      </c>
      <c r="CF206">
        <f t="shared" si="75"/>
        <v>2.48627332474658</v>
      </c>
      <c r="CH206" s="127">
        <v>26.9297100314514</v>
      </c>
      <c r="CI206" s="127">
        <v>24.407126871171801</v>
      </c>
      <c r="CJ206" s="127">
        <v>16.707159134479099</v>
      </c>
      <c r="CK206" s="127">
        <v>12.2299480852991</v>
      </c>
      <c r="CL206" s="127">
        <v>5.9389472772768697</v>
      </c>
      <c r="CM206" s="127">
        <v>13.787108600321799</v>
      </c>
      <c r="CO206" s="69"/>
    </row>
    <row r="207" spans="1:93" x14ac:dyDescent="0.25">
      <c r="A207" s="47">
        <v>201</v>
      </c>
      <c r="B207">
        <v>999999788</v>
      </c>
      <c r="C207">
        <v>0.76311833069117696</v>
      </c>
      <c r="D207" t="s">
        <v>88</v>
      </c>
      <c r="E207" t="s">
        <v>39</v>
      </c>
      <c r="F207" t="s">
        <v>42</v>
      </c>
      <c r="G207" t="s">
        <v>80</v>
      </c>
      <c r="J207">
        <v>1.8371679478533101</v>
      </c>
      <c r="K207">
        <v>-1.5472850305383601</v>
      </c>
      <c r="L207">
        <v>1.4824591507398199</v>
      </c>
      <c r="M207">
        <v>0.38238775703617101</v>
      </c>
      <c r="N207">
        <v>-0.13649411811556</v>
      </c>
      <c r="O207">
        <v>0.43725542690921698</v>
      </c>
      <c r="P207">
        <v>-2.45549113388457</v>
      </c>
      <c r="Q207">
        <v>-2.2612631236038698</v>
      </c>
      <c r="R207">
        <v>-1.6048225759487</v>
      </c>
      <c r="S207">
        <v>-0.14254243259355201</v>
      </c>
      <c r="T207">
        <v>4.0086281321461303</v>
      </c>
      <c r="U207">
        <v>0.27500368428059602</v>
      </c>
      <c r="V207">
        <v>0.17038413633431199</v>
      </c>
      <c r="W207">
        <v>-0.445387820614912</v>
      </c>
      <c r="X207">
        <v>1.1463494195075301</v>
      </c>
      <c r="Y207">
        <v>0.30297603181953497</v>
      </c>
      <c r="Z207">
        <v>-0.60048029155646299</v>
      </c>
      <c r="AA207">
        <v>-0.34610903998440201</v>
      </c>
      <c r="AB207">
        <v>-0.50273611978618404</v>
      </c>
      <c r="AC207" s="70">
        <v>-0.34168673835394597</v>
      </c>
      <c r="AD207">
        <v>0.78463963671076198</v>
      </c>
      <c r="AE207">
        <v>-0.57006715748459402</v>
      </c>
      <c r="AF207">
        <v>0.12711425912777</v>
      </c>
      <c r="AG207">
        <v>4.7437436649094602</v>
      </c>
      <c r="AH207">
        <f t="shared" si="67"/>
        <v>4.4602095607999299</v>
      </c>
      <c r="AI207">
        <f t="shared" si="67"/>
        <v>4.1330548252889319</v>
      </c>
      <c r="AJ207">
        <f t="shared" si="67"/>
        <v>3.3696937757632721</v>
      </c>
      <c r="AK207">
        <f t="shared" si="67"/>
        <v>3.2606421972596058</v>
      </c>
      <c r="AL207">
        <f t="shared" si="67"/>
        <v>3.042539040252275</v>
      </c>
      <c r="AM207">
        <f t="shared" si="64"/>
        <v>2.8244358832449432</v>
      </c>
      <c r="AN207">
        <f t="shared" si="64"/>
        <v>2.6063327262376115</v>
      </c>
      <c r="AO207">
        <f t="shared" si="64"/>
        <v>2.2791779907266143</v>
      </c>
      <c r="AP207">
        <f t="shared" si="64"/>
        <v>2.1701264122229489</v>
      </c>
      <c r="AQ207">
        <f t="shared" si="64"/>
        <v>1.9520232552156171</v>
      </c>
      <c r="AR207">
        <f t="shared" si="64"/>
        <v>1.7339200982082854</v>
      </c>
      <c r="AS207">
        <f t="shared" si="64"/>
        <v>1.62486851970462</v>
      </c>
      <c r="AT207">
        <f t="shared" si="64"/>
        <v>1.5158169412009546</v>
      </c>
      <c r="AU207">
        <f t="shared" si="66"/>
        <v>1.1886622056899574</v>
      </c>
      <c r="AV207">
        <f t="shared" si="66"/>
        <v>0.86150747017896023</v>
      </c>
      <c r="AW207">
        <f t="shared" si="66"/>
        <v>0.64340431317162849</v>
      </c>
      <c r="AX207">
        <f t="shared" si="66"/>
        <v>0.31624957766063133</v>
      </c>
      <c r="AY207">
        <f t="shared" si="66"/>
        <v>9.8146420653300481E-2</v>
      </c>
      <c r="AZ207">
        <f t="shared" si="66"/>
        <v>-0.22900831485769757</v>
      </c>
      <c r="BA207">
        <f t="shared" si="66"/>
        <v>-0.44711147186502842</v>
      </c>
      <c r="BB207">
        <f t="shared" si="66"/>
        <v>-0.77426620737602647</v>
      </c>
      <c r="BC207">
        <f t="shared" si="66"/>
        <v>-0.9378435751315255</v>
      </c>
      <c r="BD207">
        <f t="shared" si="66"/>
        <v>-0.99236936438335732</v>
      </c>
      <c r="BE207">
        <f t="shared" si="66"/>
        <v>-1.2104725213906899</v>
      </c>
      <c r="BF207">
        <f t="shared" si="66"/>
        <v>-1.3195240998943554</v>
      </c>
      <c r="BG207">
        <f t="shared" si="66"/>
        <v>-1.5376272569016862</v>
      </c>
      <c r="BH207">
        <f t="shared" si="66"/>
        <v>-2.0828851494200151</v>
      </c>
      <c r="BI207">
        <f t="shared" si="66"/>
        <v>-2.1919367279236806</v>
      </c>
      <c r="BJ207">
        <f t="shared" si="66"/>
        <v>-2.628143041938344</v>
      </c>
      <c r="BK207">
        <f t="shared" si="65"/>
        <v>-2.7371946204420095</v>
      </c>
      <c r="BL207">
        <f t="shared" si="65"/>
        <v>-2.8462461989456749</v>
      </c>
      <c r="BM207">
        <f t="shared" si="65"/>
        <v>-3.0643493559530075</v>
      </c>
      <c r="BN207">
        <f t="shared" si="65"/>
        <v>-3.8277104054786673</v>
      </c>
      <c r="BO207">
        <f t="shared" si="65"/>
        <v>-3.8713310368801341</v>
      </c>
      <c r="BP207">
        <f t="shared" si="65"/>
        <v>-4.2639167194933307</v>
      </c>
      <c r="BQ207">
        <f t="shared" si="65"/>
        <v>-4.8091746120116596</v>
      </c>
      <c r="BR207">
        <f t="shared" si="65"/>
        <v>-5.3544325045299868</v>
      </c>
      <c r="BS207">
        <v>-4.7437436649094602</v>
      </c>
      <c r="BT207">
        <v>6.6472185554719996</v>
      </c>
      <c r="BU207" s="53">
        <f t="shared" si="68"/>
        <v>-1.0905157850366574E-2</v>
      </c>
      <c r="BV207" s="117">
        <f t="shared" si="69"/>
        <v>8.2770148084282305</v>
      </c>
      <c r="CA207">
        <f t="shared" si="70"/>
        <v>4.29265908173788</v>
      </c>
      <c r="CB207">
        <f t="shared" si="71"/>
        <v>6.2698912557500002</v>
      </c>
      <c r="CC207">
        <f t="shared" si="72"/>
        <v>0.72039150489550807</v>
      </c>
      <c r="CD207">
        <f t="shared" si="73"/>
        <v>1.746829711063993</v>
      </c>
      <c r="CE207">
        <f t="shared" si="74"/>
        <v>1.3547067941953559</v>
      </c>
      <c r="CF207">
        <f t="shared" si="75"/>
        <v>9.4874873298189204</v>
      </c>
      <c r="CH207" s="127">
        <v>17.982009272871601</v>
      </c>
      <c r="CI207" s="127">
        <v>26.2646626610628</v>
      </c>
      <c r="CJ207" s="127">
        <v>3.0177301468544502</v>
      </c>
      <c r="CK207" s="127">
        <v>7.3174942301179398</v>
      </c>
      <c r="CL207" s="127">
        <v>5.67488581585211</v>
      </c>
      <c r="CM207" s="127">
        <v>39.7432178732411</v>
      </c>
      <c r="CO207" s="69"/>
    </row>
    <row r="208" spans="1:93" x14ac:dyDescent="0.25">
      <c r="A208" s="47">
        <v>202</v>
      </c>
      <c r="B208">
        <v>999999789</v>
      </c>
      <c r="C208">
        <v>0.82728357325817004</v>
      </c>
      <c r="D208" t="s">
        <v>88</v>
      </c>
      <c r="E208" t="s">
        <v>10</v>
      </c>
      <c r="F208" t="s">
        <v>42</v>
      </c>
      <c r="G208" t="s">
        <v>80</v>
      </c>
      <c r="J208">
        <v>7.0144803224265502</v>
      </c>
      <c r="K208">
        <v>-0.31053473280702398</v>
      </c>
      <c r="L208">
        <v>-1.1801955001424</v>
      </c>
      <c r="M208">
        <v>-2.45366558607653</v>
      </c>
      <c r="N208">
        <v>1.5024884819778099</v>
      </c>
      <c r="O208">
        <v>-1.62063035467086</v>
      </c>
      <c r="P208">
        <v>-2.95194263070753</v>
      </c>
      <c r="Q208">
        <v>-0.93216979195761795</v>
      </c>
      <c r="R208">
        <v>-0.75223860975857804</v>
      </c>
      <c r="S208">
        <v>0.62983575715614004</v>
      </c>
      <c r="T208">
        <v>1.05457264456008</v>
      </c>
      <c r="U208">
        <v>0.34048397375588801</v>
      </c>
      <c r="V208">
        <v>-0.29371540866388601</v>
      </c>
      <c r="W208">
        <v>-4.67685650920086E-2</v>
      </c>
      <c r="X208">
        <v>-0.13112302770329501</v>
      </c>
      <c r="Y208">
        <v>-0.45438895566619902</v>
      </c>
      <c r="Z208">
        <v>2.2049065248753202E-2</v>
      </c>
      <c r="AA208">
        <v>0.87762418043465595</v>
      </c>
      <c r="AB208">
        <v>-0.314161262313917</v>
      </c>
      <c r="AC208" s="70">
        <v>0.24592035069109899</v>
      </c>
      <c r="AD208">
        <v>-0.16744892450030899</v>
      </c>
      <c r="AE208">
        <v>3.8680659852337901E-2</v>
      </c>
      <c r="AF208">
        <v>-0.117152086043128</v>
      </c>
      <c r="AG208">
        <v>0.66426029630124095</v>
      </c>
      <c r="AH208">
        <f t="shared" si="67"/>
        <v>0.62455738203955768</v>
      </c>
      <c r="AI208">
        <f t="shared" si="67"/>
        <v>0.57874632712223073</v>
      </c>
      <c r="AJ208">
        <f t="shared" si="67"/>
        <v>0.47185386564846776</v>
      </c>
      <c r="AK208">
        <f t="shared" si="67"/>
        <v>0.45658351400935882</v>
      </c>
      <c r="AL208">
        <f t="shared" si="67"/>
        <v>0.42604281073114081</v>
      </c>
      <c r="AM208">
        <f t="shared" si="64"/>
        <v>0.3955021074529228</v>
      </c>
      <c r="AN208">
        <f t="shared" si="64"/>
        <v>0.36496140417470491</v>
      </c>
      <c r="AO208">
        <f t="shared" si="64"/>
        <v>0.31915034925737795</v>
      </c>
      <c r="AP208">
        <f t="shared" si="64"/>
        <v>0.30387999761826889</v>
      </c>
      <c r="AQ208">
        <f t="shared" si="64"/>
        <v>0.273339294340051</v>
      </c>
      <c r="AR208">
        <f t="shared" si="64"/>
        <v>0.24279859106183299</v>
      </c>
      <c r="AS208">
        <f t="shared" si="64"/>
        <v>0.22752823942272404</v>
      </c>
      <c r="AT208">
        <f t="shared" si="64"/>
        <v>0.21225788778361498</v>
      </c>
      <c r="AU208">
        <f t="shared" si="66"/>
        <v>0.16644683286628803</v>
      </c>
      <c r="AV208">
        <f t="shared" si="66"/>
        <v>0.12063577794896108</v>
      </c>
      <c r="AW208">
        <f t="shared" si="66"/>
        <v>9.009507467074318E-2</v>
      </c>
      <c r="AX208">
        <f t="shared" si="66"/>
        <v>4.4284019753416226E-2</v>
      </c>
      <c r="AY208">
        <f t="shared" si="66"/>
        <v>1.3743316475198109E-2</v>
      </c>
      <c r="AZ208">
        <f t="shared" si="66"/>
        <v>-3.2067738442128846E-2</v>
      </c>
      <c r="BA208">
        <f t="shared" si="66"/>
        <v>-6.2608441720346741E-2</v>
      </c>
      <c r="BB208">
        <f t="shared" si="66"/>
        <v>-0.1084194966376737</v>
      </c>
      <c r="BC208">
        <f t="shared" si="66"/>
        <v>-0.13132502409633728</v>
      </c>
      <c r="BD208">
        <f t="shared" si="66"/>
        <v>-0.13896019991589159</v>
      </c>
      <c r="BE208">
        <f t="shared" si="66"/>
        <v>-0.16950090319410971</v>
      </c>
      <c r="BF208">
        <f t="shared" si="66"/>
        <v>-0.18477125483321855</v>
      </c>
      <c r="BG208">
        <f t="shared" si="66"/>
        <v>-0.21531195811143666</v>
      </c>
      <c r="BH208">
        <f t="shared" si="66"/>
        <v>-0.29166371630698151</v>
      </c>
      <c r="BI208">
        <f t="shared" si="66"/>
        <v>-0.30693406794609057</v>
      </c>
      <c r="BJ208">
        <f t="shared" ref="BJ208:BR223" si="76">BJ$5*$BU208 + $BV208</f>
        <v>-0.36801547450252658</v>
      </c>
      <c r="BK208">
        <f t="shared" si="76"/>
        <v>-0.38328582614163542</v>
      </c>
      <c r="BL208">
        <f t="shared" si="76"/>
        <v>-0.39855617778074448</v>
      </c>
      <c r="BM208">
        <f t="shared" si="76"/>
        <v>-0.42909688105896238</v>
      </c>
      <c r="BN208">
        <f t="shared" si="76"/>
        <v>-0.53598934253272534</v>
      </c>
      <c r="BO208">
        <f t="shared" si="76"/>
        <v>-0.54209748318836892</v>
      </c>
      <c r="BP208">
        <f t="shared" si="76"/>
        <v>-0.59707074908916136</v>
      </c>
      <c r="BQ208">
        <f t="shared" si="76"/>
        <v>-0.67342250728470621</v>
      </c>
      <c r="BR208">
        <f t="shared" si="76"/>
        <v>-0.74977426548025106</v>
      </c>
      <c r="BS208">
        <v>-0.66426029630124095</v>
      </c>
      <c r="BT208">
        <v>4.3018966050081202</v>
      </c>
      <c r="BU208" s="53">
        <f t="shared" si="68"/>
        <v>-1.5270351639108987E-3</v>
      </c>
      <c r="BV208" s="117">
        <f t="shared" si="69"/>
        <v>1.1590196894083722</v>
      </c>
      <c r="CA208">
        <f t="shared" si="70"/>
        <v>9.9664229531340798</v>
      </c>
      <c r="CB208">
        <f t="shared" si="71"/>
        <v>1.986742436517698</v>
      </c>
      <c r="CC208">
        <f t="shared" si="72"/>
        <v>0.63419938241977403</v>
      </c>
      <c r="CD208">
        <f t="shared" si="73"/>
        <v>1.3320131361008549</v>
      </c>
      <c r="CE208">
        <f t="shared" si="74"/>
        <v>0.41336927519140798</v>
      </c>
      <c r="CF208">
        <f t="shared" si="75"/>
        <v>1.3285205926024819</v>
      </c>
      <c r="CH208" s="127">
        <v>63.637395744094903</v>
      </c>
      <c r="CI208" s="127">
        <v>12.6857063229999</v>
      </c>
      <c r="CJ208" s="127">
        <v>4.0494766547125502</v>
      </c>
      <c r="CK208" s="127">
        <v>8.5051424645516605</v>
      </c>
      <c r="CL208" s="127">
        <v>2.6394368649118101</v>
      </c>
      <c r="CM208" s="127">
        <v>8.4828419487292308</v>
      </c>
      <c r="CO208" s="69"/>
    </row>
    <row r="209" spans="1:93" x14ac:dyDescent="0.25">
      <c r="A209" s="47">
        <v>203</v>
      </c>
      <c r="B209">
        <v>999999790</v>
      </c>
      <c r="C209">
        <v>0.78645652150550505</v>
      </c>
      <c r="D209" t="s">
        <v>95</v>
      </c>
      <c r="E209" t="s">
        <v>10</v>
      </c>
      <c r="F209" t="s">
        <v>98</v>
      </c>
      <c r="G209" t="s">
        <v>80</v>
      </c>
      <c r="J209">
        <v>6.9605073898786998</v>
      </c>
      <c r="K209">
        <v>1.2226223995986101</v>
      </c>
      <c r="L209">
        <v>-2.3910673195081902</v>
      </c>
      <c r="M209">
        <v>-1.9901420641718199</v>
      </c>
      <c r="N209">
        <v>2.0176736853483401</v>
      </c>
      <c r="O209">
        <v>-2.96019475881298</v>
      </c>
      <c r="P209">
        <v>-2.8593993323326301</v>
      </c>
      <c r="Q209">
        <v>-1.33433496351929</v>
      </c>
      <c r="R209">
        <v>-0.805429499943774</v>
      </c>
      <c r="S209">
        <v>0.568557382902245</v>
      </c>
      <c r="T209">
        <v>1.57120708056084</v>
      </c>
      <c r="U209">
        <v>0.311683820715841</v>
      </c>
      <c r="V209">
        <v>-0.21716806880164399</v>
      </c>
      <c r="W209">
        <v>-9.4515751914190899E-2</v>
      </c>
      <c r="X209">
        <v>-9.1455584397189399E-2</v>
      </c>
      <c r="Y209">
        <v>-0.29875567183358198</v>
      </c>
      <c r="Z209">
        <v>0.45593785489739003</v>
      </c>
      <c r="AA209">
        <v>0.465206853014209</v>
      </c>
      <c r="AB209">
        <v>-0.53093345168082096</v>
      </c>
      <c r="AC209" s="70">
        <v>-0.26453696849512098</v>
      </c>
      <c r="AD209">
        <v>1.07940111614903</v>
      </c>
      <c r="AE209">
        <v>-0.79056991501532103</v>
      </c>
      <c r="AF209">
        <v>-2.4294232638566799E-2</v>
      </c>
      <c r="AG209">
        <v>-1.2470301797754899</v>
      </c>
      <c r="AH209">
        <f t="shared" si="67"/>
        <v>-1.1724950425935066</v>
      </c>
      <c r="AI209">
        <f t="shared" si="67"/>
        <v>-1.0864929612296799</v>
      </c>
      <c r="AJ209">
        <f t="shared" si="67"/>
        <v>-0.88582143804741698</v>
      </c>
      <c r="AK209">
        <f t="shared" si="67"/>
        <v>-0.85715407759280815</v>
      </c>
      <c r="AL209">
        <f t="shared" si="67"/>
        <v>-0.79981935668359005</v>
      </c>
      <c r="AM209">
        <f t="shared" si="64"/>
        <v>-0.74248463577437218</v>
      </c>
      <c r="AN209">
        <f t="shared" si="64"/>
        <v>-0.68514991486515431</v>
      </c>
      <c r="AO209">
        <f t="shared" si="64"/>
        <v>-0.59914783350132739</v>
      </c>
      <c r="AP209">
        <f t="shared" si="64"/>
        <v>-0.57048047304671834</v>
      </c>
      <c r="AQ209">
        <f t="shared" si="64"/>
        <v>-0.51314575213750047</v>
      </c>
      <c r="AR209">
        <f t="shared" si="64"/>
        <v>-0.45581103122828259</v>
      </c>
      <c r="AS209">
        <f t="shared" si="64"/>
        <v>-0.42714367077367354</v>
      </c>
      <c r="AT209">
        <f t="shared" si="64"/>
        <v>-0.39847631031906472</v>
      </c>
      <c r="AU209">
        <f t="shared" ref="AU209:BJ224" si="77">AU$5*$BU209 + $BV209</f>
        <v>-0.3124742289552378</v>
      </c>
      <c r="AV209">
        <f t="shared" si="77"/>
        <v>-0.22647214759141088</v>
      </c>
      <c r="AW209">
        <f t="shared" si="77"/>
        <v>-0.16913742668219278</v>
      </c>
      <c r="AX209">
        <f t="shared" si="77"/>
        <v>-8.3135345318365861E-2</v>
      </c>
      <c r="AY209">
        <f t="shared" si="77"/>
        <v>-2.580062440914821E-2</v>
      </c>
      <c r="AZ209">
        <f t="shared" si="77"/>
        <v>6.0201456954678711E-2</v>
      </c>
      <c r="BA209">
        <f t="shared" si="77"/>
        <v>0.11753617786389681</v>
      </c>
      <c r="BB209">
        <f t="shared" si="77"/>
        <v>0.20353825922772373</v>
      </c>
      <c r="BC209">
        <f t="shared" si="77"/>
        <v>0.24653929990963697</v>
      </c>
      <c r="BD209">
        <f t="shared" si="77"/>
        <v>0.26087298013694138</v>
      </c>
      <c r="BE209">
        <f t="shared" si="77"/>
        <v>0.31820770104615947</v>
      </c>
      <c r="BF209">
        <f t="shared" si="77"/>
        <v>0.3468750615007683</v>
      </c>
      <c r="BG209">
        <f t="shared" si="77"/>
        <v>0.4042097824099864</v>
      </c>
      <c r="BH209">
        <f t="shared" si="77"/>
        <v>0.54754658468303097</v>
      </c>
      <c r="BI209">
        <f t="shared" si="77"/>
        <v>0.57621394513764024</v>
      </c>
      <c r="BJ209">
        <f t="shared" si="77"/>
        <v>0.69088338695607598</v>
      </c>
      <c r="BK209">
        <f t="shared" si="76"/>
        <v>0.71955074741068481</v>
      </c>
      <c r="BL209">
        <f t="shared" si="76"/>
        <v>0.74821810786529364</v>
      </c>
      <c r="BM209">
        <f t="shared" si="76"/>
        <v>0.80555282877451173</v>
      </c>
      <c r="BN209">
        <f t="shared" si="76"/>
        <v>1.0062243519567744</v>
      </c>
      <c r="BO209">
        <f t="shared" si="76"/>
        <v>1.0176912961386182</v>
      </c>
      <c r="BP209">
        <f t="shared" si="76"/>
        <v>1.1208937937752101</v>
      </c>
      <c r="BQ209">
        <f t="shared" si="76"/>
        <v>1.2642305960482552</v>
      </c>
      <c r="BR209">
        <f t="shared" si="76"/>
        <v>1.4075673983213002</v>
      </c>
      <c r="BS209">
        <v>1.2470301797754899</v>
      </c>
      <c r="BT209">
        <v>3.1252524643740398</v>
      </c>
      <c r="BU209" s="53">
        <f t="shared" si="68"/>
        <v>2.8667360454608963E-3</v>
      </c>
      <c r="BV209" s="117">
        <f t="shared" si="69"/>
        <v>-2.1758526585048203</v>
      </c>
      <c r="CA209">
        <f t="shared" si="70"/>
        <v>9.9207021486916798</v>
      </c>
      <c r="CB209">
        <f t="shared" si="71"/>
        <v>2.9055420440801303</v>
      </c>
      <c r="CC209">
        <f t="shared" si="72"/>
        <v>0.52885188951748496</v>
      </c>
      <c r="CD209">
        <f t="shared" si="73"/>
        <v>0.9961403046950299</v>
      </c>
      <c r="CE209">
        <f t="shared" si="74"/>
        <v>1.8699710311643511</v>
      </c>
      <c r="CF209">
        <f t="shared" si="75"/>
        <v>-2.4940603595509798</v>
      </c>
      <c r="CH209" s="127">
        <v>53.0086038122991</v>
      </c>
      <c r="CI209" s="127">
        <v>15.5249824827099</v>
      </c>
      <c r="CJ209" s="127">
        <v>2.8257778397787199</v>
      </c>
      <c r="CK209" s="127">
        <v>5.3226078115857396</v>
      </c>
      <c r="CL209" s="127">
        <v>9.9916872864225397</v>
      </c>
      <c r="CM209" s="127">
        <v>13.326340767204</v>
      </c>
      <c r="CO209" s="69"/>
    </row>
    <row r="210" spans="1:93" x14ac:dyDescent="0.25">
      <c r="A210" s="47">
        <v>204</v>
      </c>
      <c r="B210">
        <v>999999791</v>
      </c>
      <c r="C210">
        <v>0.92256979341298095</v>
      </c>
      <c r="D210" t="s">
        <v>95</v>
      </c>
      <c r="E210" t="s">
        <v>10</v>
      </c>
      <c r="F210" t="s">
        <v>41</v>
      </c>
      <c r="G210" t="s">
        <v>80</v>
      </c>
      <c r="J210">
        <v>4.6940612398866204</v>
      </c>
      <c r="K210">
        <v>0.39234112800059501</v>
      </c>
      <c r="L210">
        <v>-1.09787751584477</v>
      </c>
      <c r="M210">
        <v>-1.8305603210083301</v>
      </c>
      <c r="N210">
        <v>0.52829155903014802</v>
      </c>
      <c r="O210">
        <v>-0.80118100132298098</v>
      </c>
      <c r="P210">
        <v>-1.8850750887413199</v>
      </c>
      <c r="Q210">
        <v>-1.932263281912</v>
      </c>
      <c r="R210">
        <v>-1.51018732500303</v>
      </c>
      <c r="S210">
        <v>-3.5014293770217697E-2</v>
      </c>
      <c r="T210">
        <v>3.4774649006852698</v>
      </c>
      <c r="U210">
        <v>0.71046014852607697</v>
      </c>
      <c r="V210">
        <v>0.128896337210747</v>
      </c>
      <c r="W210">
        <v>-0.83935648573683397</v>
      </c>
      <c r="X210">
        <v>0.157392902298918</v>
      </c>
      <c r="Y210">
        <v>-0.41377304225612399</v>
      </c>
      <c r="Z210">
        <v>-0.121814401640903</v>
      </c>
      <c r="AA210">
        <v>0.11800797362875499</v>
      </c>
      <c r="AB210">
        <v>0.26018656796934803</v>
      </c>
      <c r="AC210" s="70">
        <v>-4.5873351083328802E-2</v>
      </c>
      <c r="AD210">
        <v>0.186386010415343</v>
      </c>
      <c r="AE210">
        <v>-0.22815235395803099</v>
      </c>
      <c r="AF210">
        <v>8.7639694626020004E-2</v>
      </c>
      <c r="AG210">
        <v>1.7857970520023301</v>
      </c>
      <c r="AH210">
        <f t="shared" si="67"/>
        <v>1.679059756940122</v>
      </c>
      <c r="AI210">
        <f t="shared" si="67"/>
        <v>1.5559013395606511</v>
      </c>
      <c r="AJ210">
        <f t="shared" si="67"/>
        <v>1.268531699008552</v>
      </c>
      <c r="AK210">
        <f t="shared" si="67"/>
        <v>1.2274788932153948</v>
      </c>
      <c r="AL210">
        <f t="shared" si="67"/>
        <v>1.1453732816290809</v>
      </c>
      <c r="AM210">
        <f t="shared" si="64"/>
        <v>1.0632676700427668</v>
      </c>
      <c r="AN210">
        <f t="shared" si="64"/>
        <v>0.98116205845645288</v>
      </c>
      <c r="AO210">
        <f t="shared" si="64"/>
        <v>0.85800364107698179</v>
      </c>
      <c r="AP210">
        <f t="shared" si="64"/>
        <v>0.81695083528382462</v>
      </c>
      <c r="AQ210">
        <f t="shared" si="64"/>
        <v>0.73484522369751071</v>
      </c>
      <c r="AR210">
        <f t="shared" si="64"/>
        <v>0.6527396121111968</v>
      </c>
      <c r="AS210">
        <f t="shared" si="64"/>
        <v>0.61168680631803962</v>
      </c>
      <c r="AT210">
        <f t="shared" si="64"/>
        <v>0.57063400052488289</v>
      </c>
      <c r="AU210">
        <f t="shared" si="77"/>
        <v>0.4474755831454118</v>
      </c>
      <c r="AV210">
        <f t="shared" si="77"/>
        <v>0.32431716576594072</v>
      </c>
      <c r="AW210">
        <f t="shared" si="77"/>
        <v>0.24221155417962636</v>
      </c>
      <c r="AX210">
        <f t="shared" si="77"/>
        <v>0.11905313680015572</v>
      </c>
      <c r="AY210">
        <f t="shared" si="77"/>
        <v>3.694752521384137E-2</v>
      </c>
      <c r="AZ210">
        <f t="shared" si="77"/>
        <v>-8.6210892165629716E-2</v>
      </c>
      <c r="BA210">
        <f t="shared" si="77"/>
        <v>-0.16831650375194362</v>
      </c>
      <c r="BB210">
        <f t="shared" si="77"/>
        <v>-0.29147492113141471</v>
      </c>
      <c r="BC210">
        <f t="shared" si="77"/>
        <v>-0.35305412982115003</v>
      </c>
      <c r="BD210">
        <f t="shared" si="77"/>
        <v>-0.37358053271772862</v>
      </c>
      <c r="BE210">
        <f t="shared" si="77"/>
        <v>-0.45568614430404253</v>
      </c>
      <c r="BF210">
        <f t="shared" si="77"/>
        <v>-0.49673895009719971</v>
      </c>
      <c r="BG210">
        <f t="shared" si="77"/>
        <v>-0.57884456168351361</v>
      </c>
      <c r="BH210">
        <f t="shared" si="77"/>
        <v>-0.78410859064929861</v>
      </c>
      <c r="BI210">
        <f t="shared" si="77"/>
        <v>-0.82516139644245579</v>
      </c>
      <c r="BJ210">
        <f t="shared" si="77"/>
        <v>-0.98937261961508405</v>
      </c>
      <c r="BK210">
        <f t="shared" si="76"/>
        <v>-1.0304254254082412</v>
      </c>
      <c r="BL210">
        <f t="shared" si="76"/>
        <v>-1.0714782312013975</v>
      </c>
      <c r="BM210">
        <f t="shared" si="76"/>
        <v>-1.1535838427877119</v>
      </c>
      <c r="BN210">
        <f t="shared" si="76"/>
        <v>-1.4409534833398112</v>
      </c>
      <c r="BO210">
        <f t="shared" si="76"/>
        <v>-1.4573746056570736</v>
      </c>
      <c r="BP210">
        <f t="shared" si="76"/>
        <v>-1.605164706512439</v>
      </c>
      <c r="BQ210">
        <f t="shared" si="76"/>
        <v>-1.810428735478224</v>
      </c>
      <c r="BR210">
        <f t="shared" si="76"/>
        <v>-2.015692764444009</v>
      </c>
      <c r="BS210">
        <v>-1.7857970520023301</v>
      </c>
      <c r="BT210">
        <v>8.1395889619952406</v>
      </c>
      <c r="BU210" s="53">
        <f t="shared" si="68"/>
        <v>-4.1052805793157015E-3</v>
      </c>
      <c r="BV210" s="117">
        <f t="shared" si="69"/>
        <v>3.1159079597006176</v>
      </c>
      <c r="CA210">
        <f t="shared" si="70"/>
        <v>6.5791363286279401</v>
      </c>
      <c r="CB210">
        <f t="shared" si="71"/>
        <v>5.4097281825972701</v>
      </c>
      <c r="CC210">
        <f t="shared" si="72"/>
        <v>1.5498166342629109</v>
      </c>
      <c r="CD210">
        <f t="shared" si="73"/>
        <v>0.67395961022547202</v>
      </c>
      <c r="CE210">
        <f t="shared" si="74"/>
        <v>0.41453836437337399</v>
      </c>
      <c r="CF210">
        <f t="shared" si="75"/>
        <v>3.5715941040046602</v>
      </c>
      <c r="CH210" s="127">
        <v>36.151537510882598</v>
      </c>
      <c r="CI210" s="127">
        <v>29.725784897609699</v>
      </c>
      <c r="CJ210" s="127">
        <v>8.5160500390831597</v>
      </c>
      <c r="CK210" s="127">
        <v>3.7033244050389098</v>
      </c>
      <c r="CL210" s="127">
        <v>2.2778368589406099</v>
      </c>
      <c r="CM210" s="127">
        <v>19.625466288445001</v>
      </c>
      <c r="CO210" s="69"/>
    </row>
    <row r="211" spans="1:93" x14ac:dyDescent="0.25">
      <c r="A211" s="47">
        <v>205</v>
      </c>
      <c r="B211">
        <v>999999794</v>
      </c>
      <c r="C211">
        <v>0.77989901202494005</v>
      </c>
      <c r="D211" t="s">
        <v>95</v>
      </c>
      <c r="E211" t="s">
        <v>10</v>
      </c>
      <c r="F211" t="s">
        <v>41</v>
      </c>
      <c r="G211" t="s">
        <v>80</v>
      </c>
      <c r="J211">
        <v>5.4066626627039502</v>
      </c>
      <c r="K211">
        <v>-1.3298603747029301</v>
      </c>
      <c r="L211">
        <v>2.2743108902233899</v>
      </c>
      <c r="M211">
        <v>-3.1261620664812999</v>
      </c>
      <c r="N211">
        <v>-0.93629682279633597</v>
      </c>
      <c r="O211">
        <v>0.49896719294276398</v>
      </c>
      <c r="P211">
        <v>-2.7876214818895502</v>
      </c>
      <c r="Q211">
        <v>-1.06554239790982</v>
      </c>
      <c r="R211">
        <v>0.212729533603599</v>
      </c>
      <c r="S211">
        <v>0.34089651164999502</v>
      </c>
      <c r="T211">
        <v>0.51191635265622404</v>
      </c>
      <c r="U211">
        <v>0.51098738902809004</v>
      </c>
      <c r="V211">
        <v>-0.17222054361075001</v>
      </c>
      <c r="W211">
        <v>-0.33876684541734398</v>
      </c>
      <c r="X211">
        <v>0.29283249666324501</v>
      </c>
      <c r="Y211">
        <v>-0.91562988686403002</v>
      </c>
      <c r="Z211">
        <v>0.18879134736210601</v>
      </c>
      <c r="AA211">
        <v>1.27371699489165</v>
      </c>
      <c r="AB211">
        <v>-0.83971095205294</v>
      </c>
      <c r="AC211" s="70">
        <v>0.22441968363575199</v>
      </c>
      <c r="AD211">
        <v>-0.52583599075628895</v>
      </c>
      <c r="AE211">
        <v>-0.2467749214528</v>
      </c>
      <c r="AF211">
        <v>0.54819122857333302</v>
      </c>
      <c r="AG211">
        <v>5.3636083618404999</v>
      </c>
      <c r="AH211">
        <f t="shared" si="67"/>
        <v>5.0430248735465844</v>
      </c>
      <c r="AI211">
        <f t="shared" si="67"/>
        <v>4.6731208485920677</v>
      </c>
      <c r="AJ211">
        <f t="shared" si="67"/>
        <v>3.8100114570315267</v>
      </c>
      <c r="AK211">
        <f t="shared" si="67"/>
        <v>3.6867101153800217</v>
      </c>
      <c r="AL211">
        <f t="shared" si="67"/>
        <v>3.44010743207701</v>
      </c>
      <c r="AM211">
        <f t="shared" si="64"/>
        <v>3.1935047487739983</v>
      </c>
      <c r="AN211">
        <f t="shared" si="64"/>
        <v>2.9469020654709865</v>
      </c>
      <c r="AO211">
        <f t="shared" si="64"/>
        <v>2.5769980405164699</v>
      </c>
      <c r="AP211">
        <f t="shared" si="64"/>
        <v>2.453696698864964</v>
      </c>
      <c r="AQ211">
        <f t="shared" si="64"/>
        <v>2.2070940155619523</v>
      </c>
      <c r="AR211">
        <f t="shared" si="64"/>
        <v>1.9604913322589406</v>
      </c>
      <c r="AS211">
        <f t="shared" si="64"/>
        <v>1.8371899906074347</v>
      </c>
      <c r="AT211">
        <f t="shared" si="64"/>
        <v>1.7138886489559297</v>
      </c>
      <c r="AU211">
        <f t="shared" si="77"/>
        <v>1.3439846240014113</v>
      </c>
      <c r="AV211">
        <f t="shared" si="77"/>
        <v>0.97408059904689459</v>
      </c>
      <c r="AW211">
        <f t="shared" si="77"/>
        <v>0.72747791574388287</v>
      </c>
      <c r="AX211">
        <f t="shared" si="77"/>
        <v>0.35757389078936619</v>
      </c>
      <c r="AY211">
        <f t="shared" si="77"/>
        <v>0.11097120748635447</v>
      </c>
      <c r="AZ211">
        <f t="shared" si="77"/>
        <v>-0.25893281746816221</v>
      </c>
      <c r="BA211">
        <f t="shared" si="77"/>
        <v>-0.50553550077117393</v>
      </c>
      <c r="BB211">
        <f t="shared" si="77"/>
        <v>-0.87543952572569061</v>
      </c>
      <c r="BC211">
        <f t="shared" si="77"/>
        <v>-1.0603915382029498</v>
      </c>
      <c r="BD211">
        <f t="shared" si="77"/>
        <v>-1.1220422090287023</v>
      </c>
      <c r="BE211">
        <f t="shared" si="77"/>
        <v>-1.368644892331714</v>
      </c>
      <c r="BF211">
        <f t="shared" si="77"/>
        <v>-1.4919462339832208</v>
      </c>
      <c r="BG211">
        <f t="shared" si="77"/>
        <v>-1.7385489172862325</v>
      </c>
      <c r="BH211">
        <f t="shared" si="77"/>
        <v>-2.3550556255437609</v>
      </c>
      <c r="BI211">
        <f t="shared" si="77"/>
        <v>-2.4783569671952659</v>
      </c>
      <c r="BJ211">
        <f t="shared" si="77"/>
        <v>-2.9715623338012893</v>
      </c>
      <c r="BK211">
        <f t="shared" si="76"/>
        <v>-3.0948636754527943</v>
      </c>
      <c r="BL211">
        <f t="shared" si="76"/>
        <v>-3.218165017104301</v>
      </c>
      <c r="BM211">
        <f t="shared" si="76"/>
        <v>-3.4647677004073127</v>
      </c>
      <c r="BN211">
        <f t="shared" si="76"/>
        <v>-4.3278770919678529</v>
      </c>
      <c r="BO211">
        <f t="shared" si="76"/>
        <v>-4.3771976286284549</v>
      </c>
      <c r="BP211">
        <f t="shared" si="76"/>
        <v>-4.8210824585738763</v>
      </c>
      <c r="BQ211">
        <f t="shared" si="76"/>
        <v>-5.4375891668314047</v>
      </c>
      <c r="BR211">
        <f t="shared" si="76"/>
        <v>-6.0540958750889331</v>
      </c>
      <c r="BS211">
        <v>-5.3636083618404999</v>
      </c>
      <c r="BT211">
        <v>5.1438686297813803</v>
      </c>
      <c r="BU211" s="53">
        <f t="shared" si="68"/>
        <v>-1.2330134165150575E-2</v>
      </c>
      <c r="BV211" s="117">
        <f t="shared" si="69"/>
        <v>9.3585718313492858</v>
      </c>
      <c r="CA211">
        <f t="shared" si="70"/>
        <v>8.5328247291852506</v>
      </c>
      <c r="CB211">
        <f t="shared" si="71"/>
        <v>1.577458750566044</v>
      </c>
      <c r="CC211">
        <f t="shared" si="72"/>
        <v>0.84975423444543408</v>
      </c>
      <c r="CD211">
        <f t="shared" si="73"/>
        <v>2.18934688175568</v>
      </c>
      <c r="CE211">
        <f t="shared" si="74"/>
        <v>1.0740272193296221</v>
      </c>
      <c r="CF211">
        <f t="shared" si="75"/>
        <v>10.727216723681</v>
      </c>
      <c r="CH211" s="127">
        <v>34.198836778241301</v>
      </c>
      <c r="CI211" s="127">
        <v>6.3223206906498399</v>
      </c>
      <c r="CJ211" s="127">
        <v>3.4057427976952699</v>
      </c>
      <c r="CK211" s="127">
        <v>8.7747163496774601</v>
      </c>
      <c r="CL211" s="127">
        <v>4.3046098724623896</v>
      </c>
      <c r="CM211" s="127">
        <v>42.993773511273801</v>
      </c>
      <c r="CO211" s="69"/>
    </row>
    <row r="212" spans="1:93" x14ac:dyDescent="0.25">
      <c r="A212" s="47">
        <v>206</v>
      </c>
      <c r="B212">
        <v>999999795</v>
      </c>
      <c r="C212">
        <v>0.68367141036866697</v>
      </c>
      <c r="D212" t="s">
        <v>95</v>
      </c>
      <c r="E212" t="s">
        <v>10</v>
      </c>
      <c r="F212" t="s">
        <v>47</v>
      </c>
      <c r="G212" t="s">
        <v>80</v>
      </c>
      <c r="J212">
        <v>1.7907983552664799</v>
      </c>
      <c r="K212">
        <v>-1.32599805953421</v>
      </c>
      <c r="L212">
        <v>1.7729976992184201E-2</v>
      </c>
      <c r="M212">
        <v>2.3718740071839099</v>
      </c>
      <c r="N212">
        <v>0.16165516331596899</v>
      </c>
      <c r="O212">
        <v>-0.1767233180876</v>
      </c>
      <c r="P212">
        <v>-2.8393361251367302</v>
      </c>
      <c r="Q212">
        <v>-2.04025503847445</v>
      </c>
      <c r="R212">
        <v>-2.37246370103502</v>
      </c>
      <c r="S212">
        <v>-0.18401293100799701</v>
      </c>
      <c r="T212">
        <v>4.5967316705174799</v>
      </c>
      <c r="U212">
        <v>0.60157351520649904</v>
      </c>
      <c r="V212">
        <v>-0.40010880667878701</v>
      </c>
      <c r="W212">
        <v>-0.20146470852770501</v>
      </c>
      <c r="X212">
        <v>0.21932050927051799</v>
      </c>
      <c r="Y212">
        <v>0.678848322540058</v>
      </c>
      <c r="Z212">
        <v>-0.33521621697676701</v>
      </c>
      <c r="AA212">
        <v>-0.444887571111518</v>
      </c>
      <c r="AB212">
        <v>-0.118065043722288</v>
      </c>
      <c r="AC212" s="70">
        <v>-0.25640240389076502</v>
      </c>
      <c r="AD212">
        <v>7.1910658949852102E-2</v>
      </c>
      <c r="AE212">
        <v>4.0066543428842003E-3</v>
      </c>
      <c r="AF212">
        <v>0.18048509059802301</v>
      </c>
      <c r="AG212">
        <v>1.17306005662726</v>
      </c>
      <c r="AH212">
        <f t="shared" si="67"/>
        <v>1.1029461222081591</v>
      </c>
      <c r="AI212">
        <f t="shared" si="67"/>
        <v>1.0220454286476583</v>
      </c>
      <c r="AJ212">
        <f t="shared" si="67"/>
        <v>0.83327714367315697</v>
      </c>
      <c r="AK212">
        <f t="shared" si="67"/>
        <v>0.80631024581965671</v>
      </c>
      <c r="AL212">
        <f t="shared" si="67"/>
        <v>0.75237645011265619</v>
      </c>
      <c r="AM212">
        <f t="shared" si="64"/>
        <v>0.69844265440565567</v>
      </c>
      <c r="AN212">
        <f t="shared" si="64"/>
        <v>0.64450885869865537</v>
      </c>
      <c r="AO212">
        <f t="shared" si="64"/>
        <v>0.56360816513815459</v>
      </c>
      <c r="AP212">
        <f t="shared" si="64"/>
        <v>0.53664126728465433</v>
      </c>
      <c r="AQ212">
        <f t="shared" si="64"/>
        <v>0.48270747157765381</v>
      </c>
      <c r="AR212">
        <f t="shared" si="64"/>
        <v>0.42877367587065351</v>
      </c>
      <c r="AS212">
        <f t="shared" si="64"/>
        <v>0.40180677801715325</v>
      </c>
      <c r="AT212">
        <f t="shared" si="64"/>
        <v>0.37483988016365299</v>
      </c>
      <c r="AU212">
        <f t="shared" si="77"/>
        <v>0.29393918660315221</v>
      </c>
      <c r="AV212">
        <f t="shared" si="77"/>
        <v>0.21303849304265166</v>
      </c>
      <c r="AW212">
        <f t="shared" si="77"/>
        <v>0.15910469733565114</v>
      </c>
      <c r="AX212">
        <f t="shared" si="77"/>
        <v>7.8204003775150577E-2</v>
      </c>
      <c r="AY212">
        <f t="shared" si="77"/>
        <v>2.4270208068149834E-2</v>
      </c>
      <c r="AZ212">
        <f t="shared" si="77"/>
        <v>-5.6630485492350502E-2</v>
      </c>
      <c r="BA212">
        <f t="shared" si="77"/>
        <v>-0.11056428119935102</v>
      </c>
      <c r="BB212">
        <f t="shared" si="77"/>
        <v>-0.1914649747598518</v>
      </c>
      <c r="BC212">
        <f t="shared" si="77"/>
        <v>-0.23191532154010197</v>
      </c>
      <c r="BD212">
        <f t="shared" si="77"/>
        <v>-0.24539877046685232</v>
      </c>
      <c r="BE212">
        <f t="shared" si="77"/>
        <v>-0.29933256617385284</v>
      </c>
      <c r="BF212">
        <f t="shared" si="77"/>
        <v>-0.3262994640273531</v>
      </c>
      <c r="BG212">
        <f t="shared" si="77"/>
        <v>-0.38023325973435318</v>
      </c>
      <c r="BH212">
        <f t="shared" si="77"/>
        <v>-0.51506774900185448</v>
      </c>
      <c r="BI212">
        <f t="shared" si="77"/>
        <v>-0.54203464685535474</v>
      </c>
      <c r="BJ212">
        <f t="shared" si="77"/>
        <v>-0.64990223826935578</v>
      </c>
      <c r="BK212">
        <f t="shared" si="76"/>
        <v>-0.67686913612285604</v>
      </c>
      <c r="BL212">
        <f t="shared" si="76"/>
        <v>-0.7038360339763563</v>
      </c>
      <c r="BM212">
        <f t="shared" si="76"/>
        <v>-0.75776982968335638</v>
      </c>
      <c r="BN212">
        <f t="shared" si="76"/>
        <v>-0.9465381146578582</v>
      </c>
      <c r="BO212">
        <f t="shared" si="76"/>
        <v>-0.95732487379925812</v>
      </c>
      <c r="BP212">
        <f t="shared" si="76"/>
        <v>-1.0544057060718592</v>
      </c>
      <c r="BQ212">
        <f t="shared" si="76"/>
        <v>-1.1892401953393601</v>
      </c>
      <c r="BR212">
        <f t="shared" si="76"/>
        <v>-1.3240746846068614</v>
      </c>
      <c r="BS212">
        <v>-1.17306005662726</v>
      </c>
      <c r="BT212">
        <v>2.91357817262976</v>
      </c>
      <c r="BU212" s="53">
        <f t="shared" si="68"/>
        <v>-2.6966897853500228E-3</v>
      </c>
      <c r="BV212" s="117">
        <f t="shared" si="69"/>
        <v>2.0467875470806671</v>
      </c>
      <c r="CA212">
        <f t="shared" si="70"/>
        <v>5.2112101323206401</v>
      </c>
      <c r="CB212">
        <f t="shared" si="71"/>
        <v>6.9691953715524999</v>
      </c>
      <c r="CC212">
        <f t="shared" si="72"/>
        <v>1.0016823218852862</v>
      </c>
      <c r="CD212">
        <f t="shared" si="73"/>
        <v>1.123735893651576</v>
      </c>
      <c r="CE212">
        <f t="shared" si="74"/>
        <v>0.43688749448878805</v>
      </c>
      <c r="CF212">
        <f t="shared" si="75"/>
        <v>2.34612011325452</v>
      </c>
      <c r="CH212" s="127">
        <v>30.4948304103177</v>
      </c>
      <c r="CI212" s="127">
        <v>40.782164901345801</v>
      </c>
      <c r="CJ212" s="127">
        <v>5.8616198071641197</v>
      </c>
      <c r="CK212" s="127">
        <v>6.5758498760884603</v>
      </c>
      <c r="CL212" s="127">
        <v>2.5565674218727601</v>
      </c>
      <c r="CM212" s="127">
        <v>13.728967583211199</v>
      </c>
      <c r="CO212" s="69"/>
    </row>
    <row r="213" spans="1:93" x14ac:dyDescent="0.25">
      <c r="A213" s="47">
        <v>207</v>
      </c>
      <c r="B213">
        <v>999999796</v>
      </c>
      <c r="C213">
        <v>0.743607881845743</v>
      </c>
      <c r="D213" t="s">
        <v>95</v>
      </c>
      <c r="E213" t="s">
        <v>38</v>
      </c>
      <c r="F213" t="s">
        <v>98</v>
      </c>
      <c r="G213" t="s">
        <v>80</v>
      </c>
      <c r="J213">
        <v>3.1440676898075002</v>
      </c>
      <c r="K213">
        <v>-1.6788757241268899</v>
      </c>
      <c r="L213">
        <v>0.82223821838288402</v>
      </c>
      <c r="M213">
        <v>-1.2911529299520299</v>
      </c>
      <c r="N213">
        <v>1.94359007615311</v>
      </c>
      <c r="O213">
        <v>7.9705793306754702E-2</v>
      </c>
      <c r="P213">
        <v>-3.0195731235713299</v>
      </c>
      <c r="Q213">
        <v>-0.69324291329719301</v>
      </c>
      <c r="R213">
        <v>-1.5238210900687601</v>
      </c>
      <c r="S213">
        <v>0.15337623820664401</v>
      </c>
      <c r="T213">
        <v>2.0636877651593499</v>
      </c>
      <c r="U213">
        <v>0.96888099371723202</v>
      </c>
      <c r="V213">
        <v>0.66216784406457696</v>
      </c>
      <c r="W213">
        <v>-1.6310488377818</v>
      </c>
      <c r="X213">
        <v>-0.56732768624063201</v>
      </c>
      <c r="Y213">
        <v>0.30269938553172698</v>
      </c>
      <c r="Z213">
        <v>0.48334292439424997</v>
      </c>
      <c r="AA213">
        <v>-0.35562188824332702</v>
      </c>
      <c r="AB213">
        <v>0.13690726455798599</v>
      </c>
      <c r="AC213" s="70">
        <v>1.5537876060456699</v>
      </c>
      <c r="AD213">
        <v>-0.77706429839859303</v>
      </c>
      <c r="AE213">
        <v>-0.65000631691591904</v>
      </c>
      <c r="AF213">
        <v>-0.126716990731183</v>
      </c>
      <c r="AG213">
        <v>3.4449095329633299</v>
      </c>
      <c r="AH213">
        <f t="shared" si="67"/>
        <v>3.2390068942114989</v>
      </c>
      <c r="AI213">
        <f t="shared" si="67"/>
        <v>3.0014269264209243</v>
      </c>
      <c r="AJ213">
        <f t="shared" si="67"/>
        <v>2.4470736682429175</v>
      </c>
      <c r="AK213">
        <f t="shared" si="67"/>
        <v>2.3678803456460593</v>
      </c>
      <c r="AL213">
        <f t="shared" si="67"/>
        <v>2.2094937004523429</v>
      </c>
      <c r="AM213">
        <f t="shared" si="64"/>
        <v>2.0511070552586266</v>
      </c>
      <c r="AN213">
        <f t="shared" si="64"/>
        <v>1.8927204100649107</v>
      </c>
      <c r="AO213">
        <f t="shared" si="64"/>
        <v>1.6551404422743357</v>
      </c>
      <c r="AP213">
        <f t="shared" si="64"/>
        <v>1.5759471196774779</v>
      </c>
      <c r="AQ213">
        <f t="shared" si="64"/>
        <v>1.4175604744837615</v>
      </c>
      <c r="AR213">
        <f t="shared" si="64"/>
        <v>1.2591738292900452</v>
      </c>
      <c r="AS213">
        <f t="shared" si="64"/>
        <v>1.1799805066931865</v>
      </c>
      <c r="AT213">
        <f t="shared" si="64"/>
        <v>1.1007871840963288</v>
      </c>
      <c r="AU213">
        <f t="shared" si="77"/>
        <v>0.8632072163057547</v>
      </c>
      <c r="AV213">
        <f t="shared" si="77"/>
        <v>0.6256272485151797</v>
      </c>
      <c r="AW213">
        <f t="shared" si="77"/>
        <v>0.46724060332146333</v>
      </c>
      <c r="AX213">
        <f t="shared" si="77"/>
        <v>0.22966063553088922</v>
      </c>
      <c r="AY213">
        <f t="shared" si="77"/>
        <v>7.1273990337172854E-2</v>
      </c>
      <c r="AZ213">
        <f t="shared" si="77"/>
        <v>-0.16630597745340214</v>
      </c>
      <c r="BA213">
        <f t="shared" si="77"/>
        <v>-0.32469262264711851</v>
      </c>
      <c r="BB213">
        <f t="shared" si="77"/>
        <v>-0.56227259043769262</v>
      </c>
      <c r="BC213">
        <f t="shared" si="77"/>
        <v>-0.68106257433298012</v>
      </c>
      <c r="BD213">
        <f t="shared" si="77"/>
        <v>-0.72065923563140899</v>
      </c>
      <c r="BE213">
        <f t="shared" si="77"/>
        <v>-0.87904588082512536</v>
      </c>
      <c r="BF213">
        <f t="shared" si="77"/>
        <v>-0.9582392034219831</v>
      </c>
      <c r="BG213">
        <f t="shared" si="77"/>
        <v>-1.1166258486156995</v>
      </c>
      <c r="BH213">
        <f t="shared" si="77"/>
        <v>-1.5125924615999908</v>
      </c>
      <c r="BI213">
        <f t="shared" si="77"/>
        <v>-1.5917857841968486</v>
      </c>
      <c r="BJ213">
        <f t="shared" si="77"/>
        <v>-1.9085590745842813</v>
      </c>
      <c r="BK213">
        <f t="shared" si="76"/>
        <v>-1.9877523971811391</v>
      </c>
      <c r="BL213">
        <f t="shared" si="76"/>
        <v>-2.0669457197779977</v>
      </c>
      <c r="BM213">
        <f t="shared" si="76"/>
        <v>-2.2253323649717132</v>
      </c>
      <c r="BN213">
        <f t="shared" si="76"/>
        <v>-2.7796856231497209</v>
      </c>
      <c r="BO213">
        <f t="shared" si="76"/>
        <v>-2.811362952188464</v>
      </c>
      <c r="BP213">
        <f t="shared" si="76"/>
        <v>-3.0964589135371536</v>
      </c>
      <c r="BQ213">
        <f t="shared" si="76"/>
        <v>-3.4924255265214441</v>
      </c>
      <c r="BR213">
        <f t="shared" si="76"/>
        <v>-3.8883921395057346</v>
      </c>
      <c r="BS213">
        <v>-3.4449095329633299</v>
      </c>
      <c r="BT213">
        <v>4.3110932120668899</v>
      </c>
      <c r="BU213" s="53">
        <f t="shared" si="68"/>
        <v>-7.9193322596858157E-3</v>
      </c>
      <c r="BV213" s="117">
        <f t="shared" si="69"/>
        <v>6.0107731851015345</v>
      </c>
      <c r="CA213">
        <f t="shared" si="70"/>
        <v>6.1636408133788301</v>
      </c>
      <c r="CB213">
        <f t="shared" si="71"/>
        <v>3.5875088552281102</v>
      </c>
      <c r="CC213">
        <f t="shared" si="72"/>
        <v>2.5999298314990318</v>
      </c>
      <c r="CD213">
        <f t="shared" si="73"/>
        <v>1.050670610634882</v>
      </c>
      <c r="CE213">
        <f t="shared" si="74"/>
        <v>2.330851904444263</v>
      </c>
      <c r="CF213">
        <f t="shared" si="75"/>
        <v>6.8898190659266598</v>
      </c>
      <c r="CH213" s="127">
        <v>27.2457169428477</v>
      </c>
      <c r="CI213" s="127">
        <v>15.858200333046801</v>
      </c>
      <c r="CJ213" s="127">
        <v>11.492712571201301</v>
      </c>
      <c r="CK213" s="127">
        <v>4.6443773938595898</v>
      </c>
      <c r="CL213" s="127">
        <v>10.3032822883417</v>
      </c>
      <c r="CM213" s="127">
        <v>30.4557104707029</v>
      </c>
      <c r="CO213" s="69"/>
    </row>
    <row r="214" spans="1:93" x14ac:dyDescent="0.25">
      <c r="A214" s="47">
        <v>208</v>
      </c>
      <c r="B214">
        <v>999999797</v>
      </c>
      <c r="C214">
        <v>0.66919901234676704</v>
      </c>
      <c r="D214" t="s">
        <v>95</v>
      </c>
      <c r="E214" t="s">
        <v>37</v>
      </c>
      <c r="F214" t="s">
        <v>98</v>
      </c>
      <c r="G214" t="s">
        <v>80</v>
      </c>
      <c r="J214">
        <v>2.9954240223361701</v>
      </c>
      <c r="K214">
        <v>-1.3198877457322999</v>
      </c>
      <c r="L214">
        <v>-1.6130951985819999</v>
      </c>
      <c r="M214">
        <v>2.8494966747772401</v>
      </c>
      <c r="N214">
        <v>3.3589652909012998E-3</v>
      </c>
      <c r="O214">
        <v>-0.26497646160537403</v>
      </c>
      <c r="P214">
        <v>-2.6503202564847199</v>
      </c>
      <c r="Q214">
        <v>-0.40887119470171901</v>
      </c>
      <c r="R214">
        <v>-1.2586489827499301</v>
      </c>
      <c r="S214">
        <v>-0.198091718796019</v>
      </c>
      <c r="T214">
        <v>1.86561189624769</v>
      </c>
      <c r="U214">
        <v>-2.2701093798755199E-2</v>
      </c>
      <c r="V214">
        <v>-7.7573256693202197E-2</v>
      </c>
      <c r="W214">
        <v>0.100274350491956</v>
      </c>
      <c r="X214">
        <v>-0.114324370601328</v>
      </c>
      <c r="Y214">
        <v>1.1992441634006501</v>
      </c>
      <c r="Z214">
        <v>4.1038351439573198E-2</v>
      </c>
      <c r="AA214">
        <v>-0.44135622767639798</v>
      </c>
      <c r="AB214">
        <v>-0.68460191656248903</v>
      </c>
      <c r="AC214" s="70">
        <v>0.58716678124214505</v>
      </c>
      <c r="AD214">
        <v>0.47117577532962901</v>
      </c>
      <c r="AE214">
        <v>-0.15529924624974401</v>
      </c>
      <c r="AF214">
        <v>-0.903043310322028</v>
      </c>
      <c r="AG214">
        <v>2.07363130582138</v>
      </c>
      <c r="AH214">
        <f t="shared" si="67"/>
        <v>1.9496901243240103</v>
      </c>
      <c r="AI214">
        <f t="shared" si="67"/>
        <v>1.806681068750122</v>
      </c>
      <c r="AJ214">
        <f t="shared" si="67"/>
        <v>1.4729932724110495</v>
      </c>
      <c r="AK214">
        <f t="shared" si="67"/>
        <v>1.4253235872197534</v>
      </c>
      <c r="AL214">
        <f t="shared" si="67"/>
        <v>1.3299842168371612</v>
      </c>
      <c r="AM214">
        <f t="shared" si="64"/>
        <v>1.234644846454569</v>
      </c>
      <c r="AN214">
        <f t="shared" si="64"/>
        <v>1.1393054760719767</v>
      </c>
      <c r="AO214">
        <f t="shared" si="64"/>
        <v>0.99629642049808842</v>
      </c>
      <c r="AP214">
        <f t="shared" si="64"/>
        <v>0.94862673530679231</v>
      </c>
      <c r="AQ214">
        <f t="shared" si="64"/>
        <v>0.8532873649242001</v>
      </c>
      <c r="AR214">
        <f t="shared" si="64"/>
        <v>0.75794799454160788</v>
      </c>
      <c r="AS214">
        <f t="shared" si="64"/>
        <v>0.71027830935031178</v>
      </c>
      <c r="AT214">
        <f t="shared" si="64"/>
        <v>0.66260862415901567</v>
      </c>
      <c r="AU214">
        <f t="shared" si="77"/>
        <v>0.51959956858512779</v>
      </c>
      <c r="AV214">
        <f t="shared" si="77"/>
        <v>0.37659051301123947</v>
      </c>
      <c r="AW214">
        <f t="shared" si="77"/>
        <v>0.28125114262864725</v>
      </c>
      <c r="AX214">
        <f t="shared" si="77"/>
        <v>0.13824208705475893</v>
      </c>
      <c r="AY214">
        <f t="shared" si="77"/>
        <v>4.2902716672166719E-2</v>
      </c>
      <c r="AZ214">
        <f t="shared" si="77"/>
        <v>-0.1001063389017216</v>
      </c>
      <c r="BA214">
        <f t="shared" si="77"/>
        <v>-0.19544570928431382</v>
      </c>
      <c r="BB214">
        <f t="shared" si="77"/>
        <v>-0.33845476485820214</v>
      </c>
      <c r="BC214">
        <f t="shared" si="77"/>
        <v>-0.40995929264514608</v>
      </c>
      <c r="BD214">
        <f t="shared" si="77"/>
        <v>-0.43379413524079435</v>
      </c>
      <c r="BE214">
        <f t="shared" si="77"/>
        <v>-0.52913350562338657</v>
      </c>
      <c r="BF214">
        <f t="shared" si="77"/>
        <v>-0.57680319081468223</v>
      </c>
      <c r="BG214">
        <f t="shared" si="77"/>
        <v>-0.67214256119727445</v>
      </c>
      <c r="BH214">
        <f t="shared" si="77"/>
        <v>-0.91049098715375543</v>
      </c>
      <c r="BI214">
        <f t="shared" si="77"/>
        <v>-0.95816067234505109</v>
      </c>
      <c r="BJ214">
        <f t="shared" si="77"/>
        <v>-1.1488394131102355</v>
      </c>
      <c r="BK214">
        <f t="shared" si="76"/>
        <v>-1.1965090983015321</v>
      </c>
      <c r="BL214">
        <f t="shared" si="76"/>
        <v>-1.2441787834928277</v>
      </c>
      <c r="BM214">
        <f t="shared" si="76"/>
        <v>-1.3395181538754199</v>
      </c>
      <c r="BN214">
        <f t="shared" si="76"/>
        <v>-1.6732059502144923</v>
      </c>
      <c r="BO214">
        <f t="shared" si="76"/>
        <v>-1.6922738242910107</v>
      </c>
      <c r="BP214">
        <f t="shared" si="76"/>
        <v>-1.8638846909796767</v>
      </c>
      <c r="BQ214">
        <f t="shared" si="76"/>
        <v>-2.1022331169361577</v>
      </c>
      <c r="BR214">
        <f t="shared" si="76"/>
        <v>-2.3405815428926378</v>
      </c>
      <c r="BS214">
        <v>-2.07363130582138</v>
      </c>
      <c r="BT214">
        <v>-9.2648218056729903E-2</v>
      </c>
      <c r="BU214" s="53">
        <f t="shared" si="68"/>
        <v>-4.766968519129609E-3</v>
      </c>
      <c r="BV214" s="117">
        <f t="shared" si="69"/>
        <v>3.6181291060193734</v>
      </c>
      <c r="CA214">
        <f t="shared" si="70"/>
        <v>5.6457442788208905</v>
      </c>
      <c r="CB214">
        <f t="shared" si="71"/>
        <v>3.1242608789976201</v>
      </c>
      <c r="CC214">
        <f t="shared" si="72"/>
        <v>0.17784760718515819</v>
      </c>
      <c r="CD214">
        <f t="shared" si="73"/>
        <v>1.8838460799631391</v>
      </c>
      <c r="CE214">
        <f t="shared" si="74"/>
        <v>1.4902100915641729</v>
      </c>
      <c r="CF214">
        <f t="shared" si="75"/>
        <v>4.14726261164276</v>
      </c>
      <c r="CH214" s="127">
        <v>34.2806817107139</v>
      </c>
      <c r="CI214" s="127">
        <v>18.970358465566299</v>
      </c>
      <c r="CJ214" s="127">
        <v>1.07988192766672</v>
      </c>
      <c r="CK214" s="127">
        <v>11.4386207858284</v>
      </c>
      <c r="CL214" s="127">
        <v>9.0484824157983894</v>
      </c>
      <c r="CM214" s="127">
        <v>25.181974694426302</v>
      </c>
      <c r="CO214" s="69"/>
    </row>
    <row r="215" spans="1:93" x14ac:dyDescent="0.25">
      <c r="A215" s="47">
        <v>209</v>
      </c>
      <c r="B215">
        <v>999999798</v>
      </c>
      <c r="C215">
        <v>0.62480169427420795</v>
      </c>
      <c r="D215" t="s">
        <v>95</v>
      </c>
      <c r="E215" t="s">
        <v>10</v>
      </c>
      <c r="F215" t="s">
        <v>98</v>
      </c>
      <c r="G215" t="s">
        <v>80</v>
      </c>
      <c r="J215">
        <v>2.9111530269235102</v>
      </c>
      <c r="K215">
        <v>-2.9716267072571401</v>
      </c>
      <c r="L215">
        <v>0.77896734142221602</v>
      </c>
      <c r="M215">
        <v>1.87985942013364</v>
      </c>
      <c r="N215">
        <v>1.47541972504508</v>
      </c>
      <c r="O215">
        <v>-0.60978939580714298</v>
      </c>
      <c r="P215">
        <v>-3.4639834104601701</v>
      </c>
      <c r="Q215">
        <v>0.113140900034072</v>
      </c>
      <c r="R215">
        <v>0.37332162464589203</v>
      </c>
      <c r="S215">
        <v>-0.34750836158387599</v>
      </c>
      <c r="T215">
        <v>-0.13895416309609199</v>
      </c>
      <c r="U215">
        <v>0.81723776761699696</v>
      </c>
      <c r="V215">
        <v>0.62774878043942295</v>
      </c>
      <c r="W215">
        <v>-1.4449865480563999</v>
      </c>
      <c r="X215">
        <v>0.46776581006482598</v>
      </c>
      <c r="Y215">
        <v>0.77841975256044205</v>
      </c>
      <c r="Z215">
        <v>0.83397142944535596</v>
      </c>
      <c r="AA215">
        <v>-1.07485935612438</v>
      </c>
      <c r="AB215">
        <v>-1.00529763594628</v>
      </c>
      <c r="AC215" s="70">
        <v>-0.47128803774816902</v>
      </c>
      <c r="AD215">
        <v>-7.1784412863379096E-2</v>
      </c>
      <c r="AE215">
        <v>0.78025335550557595</v>
      </c>
      <c r="AF215">
        <v>-0.23718090489402399</v>
      </c>
      <c r="AG215">
        <v>2.1454366828243701</v>
      </c>
      <c r="AH215">
        <f t="shared" si="67"/>
        <v>2.0172036856900402</v>
      </c>
      <c r="AI215">
        <f t="shared" si="67"/>
        <v>1.8692425351504285</v>
      </c>
      <c r="AJ215">
        <f t="shared" si="67"/>
        <v>1.5239998505580012</v>
      </c>
      <c r="AK215">
        <f t="shared" si="67"/>
        <v>1.4746794670447971</v>
      </c>
      <c r="AL215">
        <f t="shared" si="67"/>
        <v>1.3760387000183893</v>
      </c>
      <c r="AM215">
        <f t="shared" si="64"/>
        <v>1.2773979329919816</v>
      </c>
      <c r="AN215">
        <f t="shared" si="64"/>
        <v>1.1787571659655738</v>
      </c>
      <c r="AO215">
        <f t="shared" si="64"/>
        <v>1.0307960154259619</v>
      </c>
      <c r="AP215">
        <f t="shared" si="64"/>
        <v>0.98147563191275822</v>
      </c>
      <c r="AQ215">
        <f t="shared" si="64"/>
        <v>0.88283486488635043</v>
      </c>
      <c r="AR215">
        <f t="shared" si="64"/>
        <v>0.78419409785994265</v>
      </c>
      <c r="AS215">
        <f t="shared" si="64"/>
        <v>0.73487371434673854</v>
      </c>
      <c r="AT215">
        <f t="shared" si="64"/>
        <v>0.68555333083353487</v>
      </c>
      <c r="AU215">
        <f t="shared" si="77"/>
        <v>0.53759218029392297</v>
      </c>
      <c r="AV215">
        <f t="shared" si="77"/>
        <v>0.38963102975431108</v>
      </c>
      <c r="AW215">
        <f t="shared" si="77"/>
        <v>0.29099026272790329</v>
      </c>
      <c r="AX215">
        <f t="shared" si="77"/>
        <v>0.14302911218829184</v>
      </c>
      <c r="AY215">
        <f t="shared" si="77"/>
        <v>4.4388345161884057E-2</v>
      </c>
      <c r="AZ215">
        <f t="shared" si="77"/>
        <v>-0.10357280537772784</v>
      </c>
      <c r="BA215">
        <f t="shared" si="77"/>
        <v>-0.20221357240413562</v>
      </c>
      <c r="BB215">
        <f t="shared" si="77"/>
        <v>-0.35017472294374752</v>
      </c>
      <c r="BC215">
        <f t="shared" si="77"/>
        <v>-0.42415529821355324</v>
      </c>
      <c r="BD215">
        <f t="shared" si="77"/>
        <v>-0.44881548997015486</v>
      </c>
      <c r="BE215">
        <f t="shared" si="77"/>
        <v>-0.54745625699656308</v>
      </c>
      <c r="BF215">
        <f t="shared" si="77"/>
        <v>-0.5967766405097672</v>
      </c>
      <c r="BG215">
        <f t="shared" si="77"/>
        <v>-0.69541740753617454</v>
      </c>
      <c r="BH215">
        <f t="shared" si="77"/>
        <v>-0.94201932510219422</v>
      </c>
      <c r="BI215">
        <f t="shared" si="77"/>
        <v>-0.99133970861539833</v>
      </c>
      <c r="BJ215">
        <f t="shared" si="77"/>
        <v>-1.1886212426682139</v>
      </c>
      <c r="BK215">
        <f t="shared" si="76"/>
        <v>-1.237941626181418</v>
      </c>
      <c r="BL215">
        <f t="shared" si="76"/>
        <v>-1.2872620096946212</v>
      </c>
      <c r="BM215">
        <f t="shared" si="76"/>
        <v>-1.3859027767210295</v>
      </c>
      <c r="BN215">
        <f t="shared" si="76"/>
        <v>-1.7311454613134565</v>
      </c>
      <c r="BO215">
        <f t="shared" si="76"/>
        <v>-1.7508736147187385</v>
      </c>
      <c r="BP215">
        <f t="shared" si="76"/>
        <v>-1.928426995366272</v>
      </c>
      <c r="BQ215">
        <f t="shared" si="76"/>
        <v>-2.1750289129322917</v>
      </c>
      <c r="BR215">
        <f t="shared" si="76"/>
        <v>-2.4216308304983114</v>
      </c>
      <c r="BS215">
        <v>-2.1454366828243701</v>
      </c>
      <c r="BT215">
        <v>0.81152137538630398</v>
      </c>
      <c r="BU215" s="53">
        <f t="shared" si="68"/>
        <v>-4.9320383513203909E-3</v>
      </c>
      <c r="BV215" s="117">
        <f t="shared" si="69"/>
        <v>3.743417108652177</v>
      </c>
      <c r="CA215">
        <f t="shared" si="70"/>
        <v>6.3751364373836807</v>
      </c>
      <c r="CB215">
        <f t="shared" si="71"/>
        <v>0.72082998622976802</v>
      </c>
      <c r="CC215">
        <f t="shared" si="72"/>
        <v>2.262224315673397</v>
      </c>
      <c r="CD215">
        <f t="shared" si="73"/>
        <v>1.908830785569736</v>
      </c>
      <c r="CE215">
        <f t="shared" si="74"/>
        <v>1.2515413932537449</v>
      </c>
      <c r="CF215">
        <f t="shared" si="75"/>
        <v>4.2908733656487401</v>
      </c>
      <c r="CH215" s="127">
        <v>37.925938322769397</v>
      </c>
      <c r="CI215" s="127">
        <v>4.2882460426481996</v>
      </c>
      <c r="CJ215" s="127">
        <v>13.458061754629499</v>
      </c>
      <c r="CK215" s="127">
        <v>11.3557096939295</v>
      </c>
      <c r="CL215" s="127">
        <v>7.44546915272202</v>
      </c>
      <c r="CM215" s="127">
        <v>25.526575033301398</v>
      </c>
      <c r="CO215" s="69"/>
    </row>
    <row r="216" spans="1:93" x14ac:dyDescent="0.25">
      <c r="A216" s="47">
        <v>210</v>
      </c>
      <c r="B216">
        <v>999999801</v>
      </c>
      <c r="C216">
        <v>0.74295280970629796</v>
      </c>
      <c r="D216" t="s">
        <v>86</v>
      </c>
      <c r="E216" t="s">
        <v>10</v>
      </c>
      <c r="F216" t="s">
        <v>42</v>
      </c>
      <c r="G216" t="s">
        <v>80</v>
      </c>
      <c r="J216">
        <v>6.92584344516266</v>
      </c>
      <c r="K216">
        <v>-0.40876181396439798</v>
      </c>
      <c r="L216">
        <v>-0.66132332766878199</v>
      </c>
      <c r="M216">
        <v>-2.79019856848456</v>
      </c>
      <c r="N216">
        <v>-0.40997684629936199</v>
      </c>
      <c r="O216">
        <v>-0.66533331135534601</v>
      </c>
      <c r="P216">
        <v>-1.9902495773901401</v>
      </c>
      <c r="Q216">
        <v>-1.2596783278986301</v>
      </c>
      <c r="R216">
        <v>-0.86278567635389702</v>
      </c>
      <c r="S216">
        <v>4.24140774717836E-2</v>
      </c>
      <c r="T216">
        <v>2.0800499267807702</v>
      </c>
      <c r="U216">
        <v>0.263418354042041</v>
      </c>
      <c r="V216">
        <v>-0.30970565722253601</v>
      </c>
      <c r="W216">
        <v>4.62873031805002E-2</v>
      </c>
      <c r="X216">
        <v>0.95475686442723995</v>
      </c>
      <c r="Y216">
        <v>-0.107502555400527</v>
      </c>
      <c r="Z216">
        <v>-0.93576526913592795</v>
      </c>
      <c r="AA216">
        <v>0.10009121187716701</v>
      </c>
      <c r="AB216">
        <v>-1.15802517679605E-2</v>
      </c>
      <c r="AC216" s="70">
        <v>0.75655174084771104</v>
      </c>
      <c r="AD216">
        <v>-0.57117254341428403</v>
      </c>
      <c r="AE216">
        <v>-0.51829004014931801</v>
      </c>
      <c r="AF216">
        <v>0.33291084271590698</v>
      </c>
      <c r="AG216">
        <v>3.57934479227927</v>
      </c>
      <c r="AH216">
        <f t="shared" si="67"/>
        <v>3.3654069426257958</v>
      </c>
      <c r="AI216">
        <f t="shared" si="67"/>
        <v>3.1185555776410188</v>
      </c>
      <c r="AJ216">
        <f t="shared" si="67"/>
        <v>2.5425690593432049</v>
      </c>
      <c r="AK216">
        <f t="shared" si="67"/>
        <v>2.4602852710149459</v>
      </c>
      <c r="AL216">
        <f t="shared" si="67"/>
        <v>2.2957176943584279</v>
      </c>
      <c r="AM216">
        <f t="shared" si="64"/>
        <v>2.1311501177019094</v>
      </c>
      <c r="AN216">
        <f t="shared" si="64"/>
        <v>1.9665825410453914</v>
      </c>
      <c r="AO216">
        <f t="shared" si="64"/>
        <v>1.7197311760606144</v>
      </c>
      <c r="AP216">
        <f t="shared" si="64"/>
        <v>1.6374473877323554</v>
      </c>
      <c r="AQ216">
        <f t="shared" si="64"/>
        <v>1.4728798110758365</v>
      </c>
      <c r="AR216">
        <f t="shared" si="64"/>
        <v>1.3083122344193185</v>
      </c>
      <c r="AS216">
        <f t="shared" si="64"/>
        <v>1.2260284460910595</v>
      </c>
      <c r="AT216">
        <f t="shared" si="64"/>
        <v>1.1437446577628005</v>
      </c>
      <c r="AU216">
        <f t="shared" si="77"/>
        <v>0.89689329277802354</v>
      </c>
      <c r="AV216">
        <f t="shared" si="77"/>
        <v>0.65004192779324566</v>
      </c>
      <c r="AW216">
        <f t="shared" si="77"/>
        <v>0.48547435113672766</v>
      </c>
      <c r="AX216">
        <f t="shared" si="77"/>
        <v>0.23862298615195066</v>
      </c>
      <c r="AY216">
        <f t="shared" si="77"/>
        <v>7.4055409495432656E-2</v>
      </c>
      <c r="AZ216">
        <f t="shared" si="77"/>
        <v>-0.17279595548934523</v>
      </c>
      <c r="BA216">
        <f t="shared" si="77"/>
        <v>-0.33736353214586323</v>
      </c>
      <c r="BB216">
        <f t="shared" si="77"/>
        <v>-0.58421489713064023</v>
      </c>
      <c r="BC216">
        <f t="shared" si="77"/>
        <v>-0.70764057962302918</v>
      </c>
      <c r="BD216">
        <f t="shared" si="77"/>
        <v>-0.74878247378715823</v>
      </c>
      <c r="BE216">
        <f t="shared" si="77"/>
        <v>-0.91335005044367623</v>
      </c>
      <c r="BF216">
        <f t="shared" si="77"/>
        <v>-0.99563383877193612</v>
      </c>
      <c r="BG216">
        <f t="shared" si="77"/>
        <v>-1.1602014154284541</v>
      </c>
      <c r="BH216">
        <f t="shared" si="77"/>
        <v>-1.5716203570697491</v>
      </c>
      <c r="BI216">
        <f t="shared" si="77"/>
        <v>-1.6539041453980081</v>
      </c>
      <c r="BJ216">
        <f t="shared" si="77"/>
        <v>-1.983039298711045</v>
      </c>
      <c r="BK216">
        <f t="shared" si="76"/>
        <v>-2.0653230870393031</v>
      </c>
      <c r="BL216">
        <f t="shared" si="76"/>
        <v>-2.147606875367563</v>
      </c>
      <c r="BM216">
        <f t="shared" si="76"/>
        <v>-2.312174452024081</v>
      </c>
      <c r="BN216">
        <f t="shared" si="76"/>
        <v>-2.8881609703218949</v>
      </c>
      <c r="BO216">
        <f t="shared" si="76"/>
        <v>-2.9210744856531985</v>
      </c>
      <c r="BP216">
        <f t="shared" si="76"/>
        <v>-3.2172961236349309</v>
      </c>
      <c r="BQ216">
        <f t="shared" si="76"/>
        <v>-3.6287150652762268</v>
      </c>
      <c r="BR216">
        <f t="shared" si="76"/>
        <v>-4.0401340069175227</v>
      </c>
      <c r="BS216">
        <v>-3.57934479227927</v>
      </c>
      <c r="BT216">
        <v>6.7990053301779296</v>
      </c>
      <c r="BU216" s="53">
        <f t="shared" si="68"/>
        <v>-8.2283788328259087E-3</v>
      </c>
      <c r="BV216" s="117">
        <f t="shared" si="69"/>
        <v>6.2453395341148639</v>
      </c>
      <c r="CA216">
        <f t="shared" si="70"/>
        <v>9.7160420136472201</v>
      </c>
      <c r="CB216">
        <f t="shared" si="71"/>
        <v>3.3397282546794003</v>
      </c>
      <c r="CC216">
        <f t="shared" si="72"/>
        <v>0.57312401126457702</v>
      </c>
      <c r="CD216">
        <f t="shared" si="73"/>
        <v>1.8905221335631679</v>
      </c>
      <c r="CE216">
        <f t="shared" si="74"/>
        <v>1.3277242842619952</v>
      </c>
      <c r="CF216">
        <f t="shared" si="75"/>
        <v>7.1586895845585401</v>
      </c>
      <c r="CH216" s="127">
        <v>40.473676184166997</v>
      </c>
      <c r="CI216" s="127">
        <v>13.9121547367894</v>
      </c>
      <c r="CJ216" s="127">
        <v>2.3874367373783998</v>
      </c>
      <c r="CK216" s="127">
        <v>7.8752624314881201</v>
      </c>
      <c r="CL216" s="127">
        <v>5.5308409193367298</v>
      </c>
      <c r="CM216" s="127">
        <v>29.820628990840401</v>
      </c>
      <c r="CO216" s="69"/>
    </row>
    <row r="217" spans="1:93" x14ac:dyDescent="0.25">
      <c r="A217" s="47">
        <v>211</v>
      </c>
      <c r="B217">
        <v>999999802</v>
      </c>
      <c r="C217">
        <v>0.75704964567741895</v>
      </c>
      <c r="D217" t="s">
        <v>88</v>
      </c>
      <c r="E217" t="s">
        <v>10</v>
      </c>
      <c r="F217" t="s">
        <v>98</v>
      </c>
      <c r="G217" t="s">
        <v>80</v>
      </c>
      <c r="J217">
        <v>1.62401682654182</v>
      </c>
      <c r="K217">
        <v>-0.155008187776006</v>
      </c>
      <c r="L217">
        <v>-0.355628808798858</v>
      </c>
      <c r="M217">
        <v>-1.82046956048154</v>
      </c>
      <c r="N217">
        <v>2.7113277925585102</v>
      </c>
      <c r="O217">
        <v>-0.46123059070584499</v>
      </c>
      <c r="P217">
        <v>-1.5430074713380999</v>
      </c>
      <c r="Q217">
        <v>-1.2910900262766101</v>
      </c>
      <c r="R217">
        <v>-1.37227534062595</v>
      </c>
      <c r="S217">
        <v>0.43846744321009401</v>
      </c>
      <c r="T217">
        <v>2.22489792369247</v>
      </c>
      <c r="U217">
        <v>0.29734087759232702</v>
      </c>
      <c r="V217">
        <v>0.86049957903402297</v>
      </c>
      <c r="W217">
        <v>-1.15784045662636</v>
      </c>
      <c r="X217">
        <v>1.12368121785854</v>
      </c>
      <c r="Y217">
        <v>0.22678414091209301</v>
      </c>
      <c r="Z217">
        <v>-0.40912341041306899</v>
      </c>
      <c r="AA217">
        <v>-0.80329179623789204</v>
      </c>
      <c r="AB217">
        <v>-0.13805015211966201</v>
      </c>
      <c r="AC217" s="70">
        <v>-0.18417502304531</v>
      </c>
      <c r="AD217">
        <v>-0.31751529858870098</v>
      </c>
      <c r="AE217">
        <v>0.14287038543413599</v>
      </c>
      <c r="AF217">
        <v>0.35881993619987501</v>
      </c>
      <c r="AG217">
        <v>3.9794234334815299</v>
      </c>
      <c r="AH217">
        <f t="shared" si="67"/>
        <v>3.7415728374573463</v>
      </c>
      <c r="AI217">
        <f t="shared" si="67"/>
        <v>3.4671298420448267</v>
      </c>
      <c r="AJ217">
        <f t="shared" si="67"/>
        <v>2.8267628527489483</v>
      </c>
      <c r="AK217">
        <f t="shared" si="67"/>
        <v>2.7352818542781083</v>
      </c>
      <c r="AL217">
        <f t="shared" si="67"/>
        <v>2.5523198573364292</v>
      </c>
      <c r="AM217">
        <f t="shared" si="64"/>
        <v>2.3693578603947492</v>
      </c>
      <c r="AN217">
        <f t="shared" si="64"/>
        <v>2.18639586345307</v>
      </c>
      <c r="AO217">
        <f t="shared" si="64"/>
        <v>1.9119528680405509</v>
      </c>
      <c r="AP217">
        <f t="shared" si="64"/>
        <v>1.8204718695697109</v>
      </c>
      <c r="AQ217">
        <f t="shared" si="64"/>
        <v>1.6375098726280317</v>
      </c>
      <c r="AR217">
        <f t="shared" si="64"/>
        <v>1.4545478756863517</v>
      </c>
      <c r="AS217">
        <f t="shared" si="64"/>
        <v>1.3630668772155117</v>
      </c>
      <c r="AT217">
        <f t="shared" si="64"/>
        <v>1.2715858787446725</v>
      </c>
      <c r="AU217">
        <f t="shared" si="77"/>
        <v>0.9971428833321534</v>
      </c>
      <c r="AV217">
        <f t="shared" si="77"/>
        <v>0.72269988791963335</v>
      </c>
      <c r="AW217">
        <f t="shared" si="77"/>
        <v>0.53973789097795422</v>
      </c>
      <c r="AX217">
        <f t="shared" si="77"/>
        <v>0.26529489556543506</v>
      </c>
      <c r="AY217">
        <f t="shared" si="77"/>
        <v>8.2332898623755035E-2</v>
      </c>
      <c r="AZ217">
        <f t="shared" si="77"/>
        <v>-0.19211009678876412</v>
      </c>
      <c r="BA217">
        <f t="shared" si="77"/>
        <v>-0.37507209373044326</v>
      </c>
      <c r="BB217">
        <f t="shared" si="77"/>
        <v>-0.6495150891429633</v>
      </c>
      <c r="BC217">
        <f t="shared" si="77"/>
        <v>-0.78673658684922287</v>
      </c>
      <c r="BD217">
        <f t="shared" si="77"/>
        <v>-0.83247708608464244</v>
      </c>
      <c r="BE217">
        <f t="shared" si="77"/>
        <v>-1.0154390830263225</v>
      </c>
      <c r="BF217">
        <f t="shared" si="77"/>
        <v>-1.1069200814971616</v>
      </c>
      <c r="BG217">
        <f t="shared" si="77"/>
        <v>-1.2898820784388416</v>
      </c>
      <c r="BH217">
        <f t="shared" si="77"/>
        <v>-1.7472870707930408</v>
      </c>
      <c r="BI217">
        <f t="shared" si="77"/>
        <v>-1.8387680692638799</v>
      </c>
      <c r="BJ217">
        <f t="shared" si="77"/>
        <v>-2.20469206314724</v>
      </c>
      <c r="BK217">
        <f t="shared" si="76"/>
        <v>-2.2961730616180791</v>
      </c>
      <c r="BL217">
        <f t="shared" si="76"/>
        <v>-2.3876540600889182</v>
      </c>
      <c r="BM217">
        <f t="shared" si="76"/>
        <v>-2.5706160570305983</v>
      </c>
      <c r="BN217">
        <f t="shared" si="76"/>
        <v>-3.2109830463264775</v>
      </c>
      <c r="BO217">
        <f t="shared" si="76"/>
        <v>-3.247575445714812</v>
      </c>
      <c r="BP217">
        <f t="shared" si="76"/>
        <v>-3.5769070402098357</v>
      </c>
      <c r="BQ217">
        <f t="shared" si="76"/>
        <v>-4.0343120325640349</v>
      </c>
      <c r="BR217">
        <f t="shared" si="76"/>
        <v>-4.4917170249182341</v>
      </c>
      <c r="BS217">
        <v>-3.9794234334815299</v>
      </c>
      <c r="BT217">
        <v>5.1513845580384201</v>
      </c>
      <c r="BU217" s="53">
        <f t="shared" si="68"/>
        <v>-9.1480998470839774E-3</v>
      </c>
      <c r="BV217" s="117">
        <f t="shared" si="69"/>
        <v>6.9434077839367383</v>
      </c>
      <c r="CA217">
        <f t="shared" si="70"/>
        <v>4.5317973530400497</v>
      </c>
      <c r="CB217">
        <f t="shared" si="71"/>
        <v>3.5971732643184202</v>
      </c>
      <c r="CC217">
        <f t="shared" si="72"/>
        <v>2.0183400356603829</v>
      </c>
      <c r="CD217">
        <f t="shared" si="73"/>
        <v>1.9269730140964321</v>
      </c>
      <c r="CE217">
        <f t="shared" si="74"/>
        <v>0.67633523478857605</v>
      </c>
      <c r="CF217">
        <f t="shared" si="75"/>
        <v>7.9588468669630599</v>
      </c>
      <c r="CH217" s="127">
        <v>21.8827342222068</v>
      </c>
      <c r="CI217" s="127">
        <v>17.3697057397113</v>
      </c>
      <c r="CJ217" s="127">
        <v>9.7459782796261507</v>
      </c>
      <c r="CK217" s="127">
        <v>9.3047934485751007</v>
      </c>
      <c r="CL217" s="127">
        <v>3.2658265661557002</v>
      </c>
      <c r="CM217" s="127">
        <v>38.430961743725</v>
      </c>
      <c r="CO217" s="69"/>
    </row>
    <row r="218" spans="1:93" x14ac:dyDescent="0.25">
      <c r="A218" s="47">
        <v>212</v>
      </c>
      <c r="B218">
        <v>999999803</v>
      </c>
      <c r="C218">
        <v>0.90996632313473502</v>
      </c>
      <c r="D218" t="s">
        <v>88</v>
      </c>
      <c r="E218" t="s">
        <v>10</v>
      </c>
      <c r="F218" t="s">
        <v>42</v>
      </c>
      <c r="G218" t="s">
        <v>80</v>
      </c>
      <c r="J218">
        <v>2.3062730880756401</v>
      </c>
      <c r="K218">
        <v>-0.25100773329319098</v>
      </c>
      <c r="L218">
        <v>-0.53981075484182095</v>
      </c>
      <c r="M218">
        <v>-1.1591009341053899</v>
      </c>
      <c r="N218">
        <v>0.27058924606687201</v>
      </c>
      <c r="O218">
        <v>-0.17110763607155399</v>
      </c>
      <c r="P218">
        <v>-0.45583527583054601</v>
      </c>
      <c r="Q218">
        <v>-1.71488465192615</v>
      </c>
      <c r="R218">
        <v>-0.85018189200619798</v>
      </c>
      <c r="S218">
        <v>3.3545719719112597E-2</v>
      </c>
      <c r="T218">
        <v>2.5315208242132599</v>
      </c>
      <c r="U218">
        <v>0.76344556136097996</v>
      </c>
      <c r="V218">
        <v>-6.0518875304804702E-2</v>
      </c>
      <c r="W218">
        <v>-0.70292668605618103</v>
      </c>
      <c r="X218">
        <v>-5.4754458069592199E-2</v>
      </c>
      <c r="Y218">
        <v>0.63458824333599795</v>
      </c>
      <c r="Z218">
        <v>-0.31698890742081498</v>
      </c>
      <c r="AA218">
        <v>-0.23421058293288199</v>
      </c>
      <c r="AB218">
        <v>-2.8634294912701801E-2</v>
      </c>
      <c r="AC218" s="70">
        <v>-4.4258223390907799E-2</v>
      </c>
      <c r="AD218">
        <v>0.12457427836041</v>
      </c>
      <c r="AE218">
        <v>-0.51956560548247299</v>
      </c>
      <c r="AF218">
        <v>0.43924955051297299</v>
      </c>
      <c r="AG218">
        <v>4.20810187347859</v>
      </c>
      <c r="AH218">
        <f t="shared" si="67"/>
        <v>3.956583140810904</v>
      </c>
      <c r="AI218">
        <f t="shared" si="67"/>
        <v>3.6663692185020356</v>
      </c>
      <c r="AJ218">
        <f t="shared" si="67"/>
        <v>2.989203399781343</v>
      </c>
      <c r="AK218">
        <f t="shared" si="67"/>
        <v>2.8924654256783873</v>
      </c>
      <c r="AL218">
        <f t="shared" si="67"/>
        <v>2.698989477472475</v>
      </c>
      <c r="AM218">
        <f t="shared" si="64"/>
        <v>2.5055135292665627</v>
      </c>
      <c r="AN218">
        <f t="shared" si="64"/>
        <v>2.3120375810606504</v>
      </c>
      <c r="AO218">
        <f t="shared" si="64"/>
        <v>2.0218236587517824</v>
      </c>
      <c r="AP218">
        <f t="shared" si="64"/>
        <v>1.9250856846488258</v>
      </c>
      <c r="AQ218">
        <f t="shared" si="64"/>
        <v>1.7316097364429135</v>
      </c>
      <c r="AR218">
        <f t="shared" si="64"/>
        <v>1.5381337882370021</v>
      </c>
      <c r="AS218">
        <f t="shared" si="64"/>
        <v>1.4413958141340455</v>
      </c>
      <c r="AT218">
        <f t="shared" si="64"/>
        <v>1.3446578400310898</v>
      </c>
      <c r="AU218">
        <f t="shared" si="77"/>
        <v>1.0544439177222209</v>
      </c>
      <c r="AV218">
        <f t="shared" si="77"/>
        <v>0.7642299954133529</v>
      </c>
      <c r="AW218">
        <f t="shared" si="77"/>
        <v>0.57075404720744061</v>
      </c>
      <c r="AX218">
        <f t="shared" si="77"/>
        <v>0.28054012489857261</v>
      </c>
      <c r="AY218">
        <f t="shared" si="77"/>
        <v>8.7064176692660311E-2</v>
      </c>
      <c r="AZ218">
        <f t="shared" si="77"/>
        <v>-0.20314974561620769</v>
      </c>
      <c r="BA218">
        <f t="shared" si="77"/>
        <v>-0.39662569382211998</v>
      </c>
      <c r="BB218">
        <f t="shared" si="77"/>
        <v>-0.68683961613098798</v>
      </c>
      <c r="BC218">
        <f t="shared" si="77"/>
        <v>-0.83194657728542243</v>
      </c>
      <c r="BD218">
        <f t="shared" si="77"/>
        <v>-0.88031556433690117</v>
      </c>
      <c r="BE218">
        <f t="shared" si="77"/>
        <v>-1.0737915125428126</v>
      </c>
      <c r="BF218">
        <f t="shared" si="77"/>
        <v>-1.1705294866457683</v>
      </c>
      <c r="BG218">
        <f t="shared" si="77"/>
        <v>-1.3640054348516815</v>
      </c>
      <c r="BH218">
        <f t="shared" si="77"/>
        <v>-1.8476953053664618</v>
      </c>
      <c r="BI218">
        <f t="shared" si="77"/>
        <v>-1.9444332794694175</v>
      </c>
      <c r="BJ218">
        <f t="shared" si="77"/>
        <v>-2.3313851758812421</v>
      </c>
      <c r="BK218">
        <f t="shared" si="76"/>
        <v>-2.4281231499841978</v>
      </c>
      <c r="BL218">
        <f t="shared" si="76"/>
        <v>-2.5248611240871552</v>
      </c>
      <c r="BM218">
        <f t="shared" si="76"/>
        <v>-2.7183370722930666</v>
      </c>
      <c r="BN218">
        <f t="shared" si="76"/>
        <v>-3.3955028910137584</v>
      </c>
      <c r="BO218">
        <f t="shared" si="76"/>
        <v>-3.4341980806549417</v>
      </c>
      <c r="BP218">
        <f t="shared" si="76"/>
        <v>-3.7824547874255829</v>
      </c>
      <c r="BQ218">
        <f t="shared" si="76"/>
        <v>-4.2661446579403632</v>
      </c>
      <c r="BR218">
        <f t="shared" si="76"/>
        <v>-4.7498345284551453</v>
      </c>
      <c r="BS218">
        <v>-4.20810187347859</v>
      </c>
      <c r="BT218">
        <v>9.4415976679305906</v>
      </c>
      <c r="BU218" s="53">
        <f t="shared" si="68"/>
        <v>-9.6737974102956096E-3</v>
      </c>
      <c r="BV218" s="117">
        <f t="shared" si="69"/>
        <v>7.3424122344143674</v>
      </c>
      <c r="CA218">
        <f t="shared" si="70"/>
        <v>3.4653740221810301</v>
      </c>
      <c r="CB218">
        <f t="shared" si="71"/>
        <v>4.2464054761394099</v>
      </c>
      <c r="CC218">
        <f t="shared" si="72"/>
        <v>1.466372247417161</v>
      </c>
      <c r="CD218">
        <f t="shared" si="73"/>
        <v>0.95157715075681293</v>
      </c>
      <c r="CE218">
        <f t="shared" si="74"/>
        <v>0.95881515599544598</v>
      </c>
      <c r="CF218">
        <f t="shared" si="75"/>
        <v>8.41620374695718</v>
      </c>
      <c r="CH218" s="127">
        <v>17.7668230207994</v>
      </c>
      <c r="CI218" s="127">
        <v>21.771137570206399</v>
      </c>
      <c r="CJ218" s="127">
        <v>7.5180272131420898</v>
      </c>
      <c r="CK218" s="127">
        <v>4.8786949748911397</v>
      </c>
      <c r="CL218" s="127">
        <v>4.9158039153043003</v>
      </c>
      <c r="CM218" s="127">
        <v>43.149513305656697</v>
      </c>
      <c r="CO218" s="69"/>
    </row>
    <row r="219" spans="1:93" x14ac:dyDescent="0.25">
      <c r="A219" s="47">
        <v>213</v>
      </c>
      <c r="B219">
        <v>999999804</v>
      </c>
      <c r="C219">
        <v>0.71100466872185797</v>
      </c>
      <c r="D219" t="s">
        <v>95</v>
      </c>
      <c r="E219" t="s">
        <v>11</v>
      </c>
      <c r="F219" t="s">
        <v>98</v>
      </c>
      <c r="G219" t="s">
        <v>80</v>
      </c>
      <c r="J219">
        <v>2.8176231061786101</v>
      </c>
      <c r="K219">
        <v>-0.79132090029912505</v>
      </c>
      <c r="L219">
        <v>2.91906977423751E-2</v>
      </c>
      <c r="M219">
        <v>-0.17084370574810301</v>
      </c>
      <c r="N219">
        <v>2.2082828042913301</v>
      </c>
      <c r="O219">
        <v>-0.92940777585612999</v>
      </c>
      <c r="P219">
        <v>-3.1635242263089398</v>
      </c>
      <c r="Q219">
        <v>-1.4906546135749501</v>
      </c>
      <c r="R219">
        <v>-0.69147434667718</v>
      </c>
      <c r="S219">
        <v>-0.37498983308563699</v>
      </c>
      <c r="T219">
        <v>2.5571187933377599</v>
      </c>
      <c r="U219">
        <v>-0.48993690514077098</v>
      </c>
      <c r="V219">
        <v>1.2164461864549201</v>
      </c>
      <c r="W219">
        <v>-0.72650928131416004</v>
      </c>
      <c r="X219">
        <v>-0.16568777312806501</v>
      </c>
      <c r="Y219">
        <v>-0.66555267810165797</v>
      </c>
      <c r="Z219">
        <v>0.90187931372618801</v>
      </c>
      <c r="AA219">
        <v>-0.83312553573154002</v>
      </c>
      <c r="AB219">
        <v>0.76248667323505903</v>
      </c>
      <c r="AC219" s="70">
        <v>-0.319947898181004</v>
      </c>
      <c r="AD219">
        <v>-4.5208211134227898E-2</v>
      </c>
      <c r="AE219">
        <v>-0.36427684860468701</v>
      </c>
      <c r="AF219">
        <v>0.72943295791990304</v>
      </c>
      <c r="AG219">
        <v>2.4104955436509301</v>
      </c>
      <c r="AH219">
        <f t="shared" si="67"/>
        <v>2.266419947938461</v>
      </c>
      <c r="AI219">
        <f t="shared" si="67"/>
        <v>2.1001788759625346</v>
      </c>
      <c r="AJ219">
        <f t="shared" si="67"/>
        <v>1.7122830413520402</v>
      </c>
      <c r="AK219">
        <f t="shared" si="67"/>
        <v>1.6568693506933978</v>
      </c>
      <c r="AL219">
        <f t="shared" si="67"/>
        <v>1.5460419693761138</v>
      </c>
      <c r="AM219">
        <f t="shared" si="64"/>
        <v>1.4352145880588298</v>
      </c>
      <c r="AN219">
        <f t="shared" si="64"/>
        <v>1.3243872067415454</v>
      </c>
      <c r="AO219">
        <f t="shared" si="64"/>
        <v>1.1581461347656195</v>
      </c>
      <c r="AP219">
        <f t="shared" si="64"/>
        <v>1.1027324441069775</v>
      </c>
      <c r="AQ219">
        <f t="shared" si="64"/>
        <v>0.99190506278969304</v>
      </c>
      <c r="AR219">
        <f t="shared" si="64"/>
        <v>0.88107768147240906</v>
      </c>
      <c r="AS219">
        <f t="shared" si="64"/>
        <v>0.82566399081376707</v>
      </c>
      <c r="AT219">
        <f t="shared" si="64"/>
        <v>0.77025030015512463</v>
      </c>
      <c r="AU219">
        <f t="shared" si="77"/>
        <v>0.60400922817919867</v>
      </c>
      <c r="AV219">
        <f t="shared" si="77"/>
        <v>0.43776815620327225</v>
      </c>
      <c r="AW219">
        <f t="shared" si="77"/>
        <v>0.32694077488598827</v>
      </c>
      <c r="AX219">
        <f t="shared" si="77"/>
        <v>0.16069970291006186</v>
      </c>
      <c r="AY219">
        <f t="shared" si="77"/>
        <v>4.987232159277788E-2</v>
      </c>
      <c r="AZ219">
        <f t="shared" si="77"/>
        <v>-0.11636875038314809</v>
      </c>
      <c r="BA219">
        <f t="shared" si="77"/>
        <v>-0.22719613170043296</v>
      </c>
      <c r="BB219">
        <f t="shared" si="77"/>
        <v>-0.39343720367635893</v>
      </c>
      <c r="BC219">
        <f t="shared" si="77"/>
        <v>-0.47655773966432147</v>
      </c>
      <c r="BD219">
        <f t="shared" si="77"/>
        <v>-0.50426458499364291</v>
      </c>
      <c r="BE219">
        <f t="shared" si="77"/>
        <v>-0.61509196631092689</v>
      </c>
      <c r="BF219">
        <f t="shared" si="77"/>
        <v>-0.67050565696956888</v>
      </c>
      <c r="BG219">
        <f t="shared" si="77"/>
        <v>-0.78133303828685285</v>
      </c>
      <c r="BH219">
        <f t="shared" si="77"/>
        <v>-1.0584014915800637</v>
      </c>
      <c r="BI219">
        <f t="shared" si="77"/>
        <v>-1.1138151822387057</v>
      </c>
      <c r="BJ219">
        <f t="shared" si="77"/>
        <v>-1.3354699448732736</v>
      </c>
      <c r="BK219">
        <f t="shared" si="76"/>
        <v>-1.3908836355319156</v>
      </c>
      <c r="BL219">
        <f t="shared" si="76"/>
        <v>-1.4462973261905585</v>
      </c>
      <c r="BM219">
        <f t="shared" si="76"/>
        <v>-1.5571247075078425</v>
      </c>
      <c r="BN219">
        <f t="shared" si="76"/>
        <v>-1.9450205421183364</v>
      </c>
      <c r="BO219">
        <f t="shared" si="76"/>
        <v>-1.9671860183817937</v>
      </c>
      <c r="BP219">
        <f t="shared" si="76"/>
        <v>-2.1666753047529053</v>
      </c>
      <c r="BQ219">
        <f t="shared" si="76"/>
        <v>-2.4437437580461152</v>
      </c>
      <c r="BR219">
        <f t="shared" si="76"/>
        <v>-2.720812211339326</v>
      </c>
      <c r="BS219">
        <v>-2.4104955436509301</v>
      </c>
      <c r="BT219">
        <v>2.0709260296769201</v>
      </c>
      <c r="BU219" s="53">
        <f t="shared" si="68"/>
        <v>-5.5413690658642073E-3</v>
      </c>
      <c r="BV219" s="117">
        <f t="shared" si="69"/>
        <v>4.2058991209909333</v>
      </c>
      <c r="CA219">
        <f t="shared" si="70"/>
        <v>5.9811473324875504</v>
      </c>
      <c r="CB219">
        <f t="shared" si="71"/>
        <v>4.04777340691271</v>
      </c>
      <c r="CC219">
        <f t="shared" si="72"/>
        <v>1.9429554677690801</v>
      </c>
      <c r="CD219">
        <f t="shared" si="73"/>
        <v>1.7350048494577281</v>
      </c>
      <c r="CE219">
        <f t="shared" si="74"/>
        <v>1.09370980652459</v>
      </c>
      <c r="CF219">
        <f t="shared" si="75"/>
        <v>4.8209910873018602</v>
      </c>
      <c r="CH219" s="127">
        <v>30.4824929385946</v>
      </c>
      <c r="CI219" s="127">
        <v>20.629189925326902</v>
      </c>
      <c r="CJ219" s="127">
        <v>9.9021346631237002</v>
      </c>
      <c r="CK219" s="127">
        <v>8.8423290937437695</v>
      </c>
      <c r="CL219" s="127">
        <v>5.57401441579134</v>
      </c>
      <c r="CM219" s="127">
        <v>24.569838963419699</v>
      </c>
      <c r="CO219" s="69"/>
    </row>
    <row r="220" spans="1:93" x14ac:dyDescent="0.25">
      <c r="A220" s="47">
        <v>214</v>
      </c>
      <c r="B220">
        <v>999999805</v>
      </c>
      <c r="C220">
        <v>0.64051441109139495</v>
      </c>
      <c r="D220" t="s">
        <v>95</v>
      </c>
      <c r="E220" t="s">
        <v>10</v>
      </c>
      <c r="F220" t="s">
        <v>98</v>
      </c>
      <c r="G220" t="s">
        <v>80</v>
      </c>
      <c r="J220">
        <v>2.12114463703691</v>
      </c>
      <c r="K220">
        <v>1.24154794981828</v>
      </c>
      <c r="L220">
        <v>0.244976692338398</v>
      </c>
      <c r="M220">
        <v>-1.6383221963735599</v>
      </c>
      <c r="N220">
        <v>-0.34350291286159301</v>
      </c>
      <c r="O220">
        <v>6.8220838936296005E-2</v>
      </c>
      <c r="P220">
        <v>-1.69406500889477</v>
      </c>
      <c r="Q220">
        <v>-1.0760241414202301</v>
      </c>
      <c r="R220">
        <v>-1.3219293583873</v>
      </c>
      <c r="S220">
        <v>0.129975760204501</v>
      </c>
      <c r="T220">
        <v>2.2679777396029999</v>
      </c>
      <c r="U220">
        <v>-0.23638502304954001</v>
      </c>
      <c r="V220">
        <v>0.22042585956856001</v>
      </c>
      <c r="W220">
        <v>1.59591634809805E-2</v>
      </c>
      <c r="X220">
        <v>-0.15353239260865001</v>
      </c>
      <c r="Y220">
        <v>0.41119616379285701</v>
      </c>
      <c r="Z220">
        <v>0.80273682837960303</v>
      </c>
      <c r="AA220">
        <v>0.80640433694525704</v>
      </c>
      <c r="AB220">
        <v>-1.86680493650905</v>
      </c>
      <c r="AC220" s="70">
        <v>-0.38379695528498098</v>
      </c>
      <c r="AD220">
        <v>0.336182451713474</v>
      </c>
      <c r="AE220">
        <v>3.6673292433357298E-2</v>
      </c>
      <c r="AF220">
        <v>1.0941211138145199E-2</v>
      </c>
      <c r="AG220">
        <v>4.0921795067147002</v>
      </c>
      <c r="AH220">
        <f t="shared" si="67"/>
        <v>3.8475894672329023</v>
      </c>
      <c r="AI220">
        <f t="shared" si="67"/>
        <v>3.5653701909077506</v>
      </c>
      <c r="AJ220">
        <f t="shared" si="67"/>
        <v>2.9068585461490635</v>
      </c>
      <c r="AK220">
        <f t="shared" si="67"/>
        <v>2.8127854540406796</v>
      </c>
      <c r="AL220">
        <f t="shared" si="67"/>
        <v>2.6246392698239109</v>
      </c>
      <c r="AM220">
        <f t="shared" si="64"/>
        <v>2.4364930856071432</v>
      </c>
      <c r="AN220">
        <f t="shared" si="64"/>
        <v>2.2483469013903754</v>
      </c>
      <c r="AO220">
        <f t="shared" si="64"/>
        <v>1.9661276250652238</v>
      </c>
      <c r="AP220">
        <f t="shared" ref="AM220:AT248" si="78">AP$5*$BU220 + $BV220</f>
        <v>1.8720545329568399</v>
      </c>
      <c r="AQ220">
        <f t="shared" si="78"/>
        <v>1.6839083487400721</v>
      </c>
      <c r="AR220">
        <f t="shared" si="78"/>
        <v>1.4957621645233043</v>
      </c>
      <c r="AS220">
        <f t="shared" si="78"/>
        <v>1.4016890724149205</v>
      </c>
      <c r="AT220">
        <f t="shared" si="78"/>
        <v>1.3076159803065366</v>
      </c>
      <c r="AU220">
        <f t="shared" si="77"/>
        <v>1.0253967039813849</v>
      </c>
      <c r="AV220">
        <f t="shared" si="77"/>
        <v>0.74317742765623329</v>
      </c>
      <c r="AW220">
        <f t="shared" si="77"/>
        <v>0.55503124343946553</v>
      </c>
      <c r="AX220">
        <f t="shared" si="77"/>
        <v>0.27281196711431388</v>
      </c>
      <c r="AY220">
        <f t="shared" si="77"/>
        <v>8.4665782897546116E-2</v>
      </c>
      <c r="AZ220">
        <f t="shared" si="77"/>
        <v>-0.19755349342760553</v>
      </c>
      <c r="BA220">
        <f t="shared" si="77"/>
        <v>-0.3856996776443733</v>
      </c>
      <c r="BB220">
        <f t="shared" si="77"/>
        <v>-0.66791895396952583</v>
      </c>
      <c r="BC220">
        <f t="shared" si="77"/>
        <v>-0.80902859213210121</v>
      </c>
      <c r="BD220">
        <f t="shared" si="77"/>
        <v>-0.85606513818629359</v>
      </c>
      <c r="BE220">
        <f t="shared" si="77"/>
        <v>-1.0442113224030614</v>
      </c>
      <c r="BF220">
        <f t="shared" si="77"/>
        <v>-1.1382844145114444</v>
      </c>
      <c r="BG220">
        <f t="shared" si="77"/>
        <v>-1.3264305987282121</v>
      </c>
      <c r="BH220">
        <f t="shared" si="77"/>
        <v>-1.7967960592701324</v>
      </c>
      <c r="BI220">
        <f t="shared" si="77"/>
        <v>-1.8908691513785172</v>
      </c>
      <c r="BJ220">
        <f t="shared" si="77"/>
        <v>-2.2671615198120527</v>
      </c>
      <c r="BK220">
        <f t="shared" si="76"/>
        <v>-2.3612346119204357</v>
      </c>
      <c r="BL220">
        <f t="shared" si="76"/>
        <v>-2.4553077040288205</v>
      </c>
      <c r="BM220">
        <f t="shared" si="76"/>
        <v>-2.6434538882455882</v>
      </c>
      <c r="BN220">
        <f t="shared" si="76"/>
        <v>-3.3019655330042745</v>
      </c>
      <c r="BO220">
        <f t="shared" si="76"/>
        <v>-3.3395947698476292</v>
      </c>
      <c r="BP220">
        <f t="shared" si="76"/>
        <v>-3.6782579014378101</v>
      </c>
      <c r="BQ220">
        <f t="shared" si="76"/>
        <v>-4.1486233619797304</v>
      </c>
      <c r="BR220">
        <f t="shared" si="76"/>
        <v>-4.6189888225216489</v>
      </c>
      <c r="BS220">
        <v>-4.0921795067147002</v>
      </c>
      <c r="BT220">
        <v>-0.46909711541037802</v>
      </c>
      <c r="BU220" s="53">
        <f t="shared" si="68"/>
        <v>-9.407309210838391E-3</v>
      </c>
      <c r="BV220" s="117">
        <f t="shared" si="69"/>
        <v>7.1401476910263391</v>
      </c>
      <c r="CA220">
        <f t="shared" si="70"/>
        <v>3.81520964593168</v>
      </c>
      <c r="CB220">
        <f t="shared" si="71"/>
        <v>3.5899070979902996</v>
      </c>
      <c r="CC220">
        <f t="shared" si="72"/>
        <v>0.45681088261809999</v>
      </c>
      <c r="CD220">
        <f t="shared" si="73"/>
        <v>2.6732092734543071</v>
      </c>
      <c r="CE220">
        <f t="shared" si="74"/>
        <v>0.71997940699845497</v>
      </c>
      <c r="CF220">
        <f t="shared" si="75"/>
        <v>8.1843590134294004</v>
      </c>
      <c r="CH220" s="127">
        <v>19.626093724472</v>
      </c>
      <c r="CI220" s="127">
        <v>18.467098719577599</v>
      </c>
      <c r="CJ220" s="127">
        <v>2.3499136426701499</v>
      </c>
      <c r="CK220" s="127">
        <v>13.7514476568509</v>
      </c>
      <c r="CL220" s="127">
        <v>3.7036977342802899</v>
      </c>
      <c r="CM220" s="127">
        <v>42.101748522149002</v>
      </c>
      <c r="CO220" s="69"/>
    </row>
    <row r="221" spans="1:93" x14ac:dyDescent="0.25">
      <c r="A221" s="47">
        <v>215</v>
      </c>
      <c r="B221">
        <v>999999806</v>
      </c>
      <c r="C221">
        <v>0.78647332539693005</v>
      </c>
      <c r="D221" t="s">
        <v>86</v>
      </c>
      <c r="E221" t="s">
        <v>10</v>
      </c>
      <c r="F221" t="s">
        <v>41</v>
      </c>
      <c r="G221" t="s">
        <v>80</v>
      </c>
      <c r="J221">
        <v>2.1658286241839302</v>
      </c>
      <c r="K221">
        <v>0.27997620340805501</v>
      </c>
      <c r="L221">
        <v>2.0058623081056299</v>
      </c>
      <c r="M221">
        <v>-3.9836695846944399</v>
      </c>
      <c r="N221">
        <v>-0.33386813241262397</v>
      </c>
      <c r="O221">
        <v>0.47921496664072799</v>
      </c>
      <c r="P221">
        <v>-0.61334438523128099</v>
      </c>
      <c r="Q221">
        <v>-1.6530314640474399</v>
      </c>
      <c r="R221">
        <v>-0.85305244304464101</v>
      </c>
      <c r="S221">
        <v>1.00572705099337</v>
      </c>
      <c r="T221">
        <v>1.50035685609869</v>
      </c>
      <c r="U221">
        <v>0.94711880983826602</v>
      </c>
      <c r="V221">
        <v>-0.33149697942038497</v>
      </c>
      <c r="W221">
        <v>-0.61562183041788099</v>
      </c>
      <c r="X221">
        <v>0.21944526462170599</v>
      </c>
      <c r="Y221">
        <v>-0.34878085269214698</v>
      </c>
      <c r="Z221">
        <v>0.39633533163562101</v>
      </c>
      <c r="AA221">
        <v>0.14674122575297299</v>
      </c>
      <c r="AB221">
        <v>-0.41374096931813897</v>
      </c>
      <c r="AC221" s="70">
        <v>0.67327337093991102</v>
      </c>
      <c r="AD221">
        <v>-0.73139566472817696</v>
      </c>
      <c r="AE221">
        <v>0.33476394520637598</v>
      </c>
      <c r="AF221">
        <v>-0.27664165141810598</v>
      </c>
      <c r="AG221">
        <v>7.5129602720011697</v>
      </c>
      <c r="AH221">
        <f t="shared" si="67"/>
        <v>7.0639097729850082</v>
      </c>
      <c r="AI221">
        <f t="shared" si="67"/>
        <v>6.5457745818125135</v>
      </c>
      <c r="AJ221">
        <f t="shared" si="67"/>
        <v>5.336792469076693</v>
      </c>
      <c r="AK221">
        <f t="shared" si="67"/>
        <v>5.164080738685862</v>
      </c>
      <c r="AL221">
        <f t="shared" si="67"/>
        <v>4.8186572779041992</v>
      </c>
      <c r="AM221">
        <f t="shared" si="78"/>
        <v>4.4732338171225354</v>
      </c>
      <c r="AN221">
        <f t="shared" si="78"/>
        <v>4.1278103563408735</v>
      </c>
      <c r="AO221">
        <f t="shared" si="78"/>
        <v>3.6096751651683778</v>
      </c>
      <c r="AP221">
        <f t="shared" si="78"/>
        <v>3.4369634347775477</v>
      </c>
      <c r="AQ221">
        <f t="shared" si="78"/>
        <v>3.091539973995884</v>
      </c>
      <c r="AR221">
        <f t="shared" si="78"/>
        <v>2.746116513214222</v>
      </c>
      <c r="AS221">
        <f t="shared" si="78"/>
        <v>2.5734047828233901</v>
      </c>
      <c r="AT221">
        <f t="shared" si="78"/>
        <v>2.4006930524325583</v>
      </c>
      <c r="AU221">
        <f t="shared" si="77"/>
        <v>1.8825578612600644</v>
      </c>
      <c r="AV221">
        <f t="shared" si="77"/>
        <v>1.3644226700875688</v>
      </c>
      <c r="AW221">
        <f t="shared" si="77"/>
        <v>1.0189992093059068</v>
      </c>
      <c r="AX221">
        <f t="shared" si="77"/>
        <v>0.50086401813341297</v>
      </c>
      <c r="AY221">
        <f t="shared" si="77"/>
        <v>0.15544055735174922</v>
      </c>
      <c r="AZ221">
        <f t="shared" si="77"/>
        <v>-0.36269463382074463</v>
      </c>
      <c r="BA221">
        <f t="shared" si="77"/>
        <v>-0.70811809460240838</v>
      </c>
      <c r="BB221">
        <f t="shared" si="77"/>
        <v>-1.2262532857749022</v>
      </c>
      <c r="BC221">
        <f t="shared" si="77"/>
        <v>-1.4853208813611491</v>
      </c>
      <c r="BD221">
        <f t="shared" si="77"/>
        <v>-1.571676746556566</v>
      </c>
      <c r="BE221">
        <f t="shared" si="77"/>
        <v>-1.9171002073382279</v>
      </c>
      <c r="BF221">
        <f t="shared" si="77"/>
        <v>-2.0898119377290598</v>
      </c>
      <c r="BG221">
        <f t="shared" si="77"/>
        <v>-2.4352353985107236</v>
      </c>
      <c r="BH221">
        <f t="shared" si="77"/>
        <v>-3.2987940504648812</v>
      </c>
      <c r="BI221">
        <f t="shared" si="77"/>
        <v>-3.4715057808557113</v>
      </c>
      <c r="BJ221">
        <f t="shared" si="77"/>
        <v>-4.1623527024190388</v>
      </c>
      <c r="BK221">
        <f t="shared" si="76"/>
        <v>-4.3350644328098689</v>
      </c>
      <c r="BL221">
        <f t="shared" si="76"/>
        <v>-4.507776163200699</v>
      </c>
      <c r="BM221">
        <f t="shared" si="76"/>
        <v>-4.8531996239823627</v>
      </c>
      <c r="BN221">
        <f t="shared" si="76"/>
        <v>-6.0621817367181841</v>
      </c>
      <c r="BO221">
        <f t="shared" si="76"/>
        <v>-6.1312664288745147</v>
      </c>
      <c r="BP221">
        <f t="shared" si="76"/>
        <v>-6.753028658281508</v>
      </c>
      <c r="BQ221">
        <f t="shared" si="76"/>
        <v>-7.6165873102356656</v>
      </c>
      <c r="BR221">
        <f t="shared" si="76"/>
        <v>-8.4801459621898232</v>
      </c>
      <c r="BS221">
        <v>-7.5129602720011697</v>
      </c>
      <c r="BT221">
        <v>0.58359546933116402</v>
      </c>
      <c r="BU221" s="53">
        <f t="shared" si="68"/>
        <v>-1.7271173039083147E-2</v>
      </c>
      <c r="BV221" s="117">
        <f t="shared" si="69"/>
        <v>13.10882033666411</v>
      </c>
      <c r="CA221">
        <f t="shared" si="70"/>
        <v>6.1494982088783701</v>
      </c>
      <c r="CB221">
        <f t="shared" si="71"/>
        <v>3.1533883201461297</v>
      </c>
      <c r="CC221">
        <f t="shared" si="72"/>
        <v>1.562740640256147</v>
      </c>
      <c r="CD221">
        <f t="shared" si="73"/>
        <v>0.81007630095375993</v>
      </c>
      <c r="CE221">
        <f t="shared" si="74"/>
        <v>1.404669035668088</v>
      </c>
      <c r="CF221">
        <f t="shared" si="75"/>
        <v>15.025920544002339</v>
      </c>
      <c r="CH221" s="127">
        <v>21.879435320621901</v>
      </c>
      <c r="CI221" s="127">
        <v>11.219509860468101</v>
      </c>
      <c r="CJ221" s="127">
        <v>5.5601093942960897</v>
      </c>
      <c r="CK221" s="127">
        <v>2.88218833951318</v>
      </c>
      <c r="CL221" s="127">
        <v>4.9977029456499</v>
      </c>
      <c r="CM221" s="127">
        <v>53.461054139450901</v>
      </c>
      <c r="CO221" s="69"/>
    </row>
    <row r="222" spans="1:93" x14ac:dyDescent="0.25">
      <c r="A222" s="47">
        <v>216</v>
      </c>
      <c r="B222">
        <v>999999807</v>
      </c>
      <c r="C222">
        <v>0.73544430299350705</v>
      </c>
      <c r="D222" t="s">
        <v>86</v>
      </c>
      <c r="E222" t="s">
        <v>11</v>
      </c>
      <c r="F222" t="s">
        <v>42</v>
      </c>
      <c r="G222" t="s">
        <v>80</v>
      </c>
      <c r="J222">
        <v>2.34716713824012</v>
      </c>
      <c r="K222">
        <v>-1.3571998402585901</v>
      </c>
      <c r="L222">
        <v>1.3712229236222</v>
      </c>
      <c r="M222">
        <v>-2.1817891651356098</v>
      </c>
      <c r="N222">
        <v>-1.5989871399100499</v>
      </c>
      <c r="O222">
        <v>1.14872608883412</v>
      </c>
      <c r="P222">
        <v>0.27085999460779597</v>
      </c>
      <c r="Q222">
        <v>-1.4216891257698201</v>
      </c>
      <c r="R222">
        <v>-1.84668998458884</v>
      </c>
      <c r="S222">
        <v>0.99930566113449104</v>
      </c>
      <c r="T222">
        <v>2.26907344922419</v>
      </c>
      <c r="U222">
        <v>1.3012108349412099</v>
      </c>
      <c r="V222">
        <v>-0.83709918761284297</v>
      </c>
      <c r="W222">
        <v>-0.46411164732834498</v>
      </c>
      <c r="X222">
        <v>-0.15111450756498301</v>
      </c>
      <c r="Y222">
        <v>-0.26393342220284099</v>
      </c>
      <c r="Z222">
        <v>-0.120694852740539</v>
      </c>
      <c r="AA222">
        <v>-0.67352463270491503</v>
      </c>
      <c r="AB222">
        <v>1.2092674152132701</v>
      </c>
      <c r="AC222" s="70">
        <v>0.83167330770824199</v>
      </c>
      <c r="AD222">
        <v>-0.71634321978274196</v>
      </c>
      <c r="AE222">
        <v>0.162295035838007</v>
      </c>
      <c r="AF222">
        <v>-0.27762512376349502</v>
      </c>
      <c r="AG222">
        <v>7.8637070222453103</v>
      </c>
      <c r="AH222">
        <f t="shared" si="67"/>
        <v>7.3936923496513378</v>
      </c>
      <c r="AI222">
        <f t="shared" si="67"/>
        <v>6.8513677274275233</v>
      </c>
      <c r="AJ222">
        <f t="shared" si="67"/>
        <v>5.5859436089052892</v>
      </c>
      <c r="AK222">
        <f t="shared" si="67"/>
        <v>5.4051687348306849</v>
      </c>
      <c r="AL222">
        <f t="shared" si="67"/>
        <v>5.0436189866814747</v>
      </c>
      <c r="AM222">
        <f t="shared" si="78"/>
        <v>4.6820692385322662</v>
      </c>
      <c r="AN222">
        <f t="shared" si="78"/>
        <v>4.3205194903830559</v>
      </c>
      <c r="AO222">
        <f t="shared" si="78"/>
        <v>3.7781948681592414</v>
      </c>
      <c r="AP222">
        <f t="shared" si="78"/>
        <v>3.5974199940846372</v>
      </c>
      <c r="AQ222">
        <f t="shared" si="78"/>
        <v>3.2358702459354269</v>
      </c>
      <c r="AR222">
        <f t="shared" si="78"/>
        <v>2.8743204977862185</v>
      </c>
      <c r="AS222">
        <f t="shared" si="78"/>
        <v>2.6935456237116124</v>
      </c>
      <c r="AT222">
        <f t="shared" si="78"/>
        <v>2.5127707496370082</v>
      </c>
      <c r="AU222">
        <f t="shared" si="77"/>
        <v>1.9704461274131937</v>
      </c>
      <c r="AV222">
        <f t="shared" si="77"/>
        <v>1.4281215051893792</v>
      </c>
      <c r="AW222">
        <f t="shared" si="77"/>
        <v>1.0665717570401689</v>
      </c>
      <c r="AX222">
        <f t="shared" si="77"/>
        <v>0.52424713481635443</v>
      </c>
      <c r="AY222">
        <f t="shared" si="77"/>
        <v>0.16269738666714595</v>
      </c>
      <c r="AZ222">
        <f t="shared" si="77"/>
        <v>-0.37962723555666855</v>
      </c>
      <c r="BA222">
        <f t="shared" si="77"/>
        <v>-0.74117698370587881</v>
      </c>
      <c r="BB222">
        <f t="shared" si="77"/>
        <v>-1.2835016059296933</v>
      </c>
      <c r="BC222">
        <f t="shared" si="77"/>
        <v>-1.5546639170415997</v>
      </c>
      <c r="BD222">
        <f t="shared" si="77"/>
        <v>-1.6450513540789036</v>
      </c>
      <c r="BE222">
        <f t="shared" si="77"/>
        <v>-2.0066011022281121</v>
      </c>
      <c r="BF222">
        <f t="shared" si="77"/>
        <v>-2.1873759763027181</v>
      </c>
      <c r="BG222">
        <f t="shared" si="77"/>
        <v>-2.5489257244519283</v>
      </c>
      <c r="BH222">
        <f t="shared" si="77"/>
        <v>-3.4528000948249495</v>
      </c>
      <c r="BI222">
        <f t="shared" si="77"/>
        <v>-3.6335749688995573</v>
      </c>
      <c r="BJ222">
        <f t="shared" si="77"/>
        <v>-4.3566744651979743</v>
      </c>
      <c r="BK222">
        <f t="shared" si="76"/>
        <v>-4.5374493392725785</v>
      </c>
      <c r="BL222">
        <f t="shared" si="76"/>
        <v>-4.7182242133471863</v>
      </c>
      <c r="BM222">
        <f t="shared" si="76"/>
        <v>-5.0797739614963948</v>
      </c>
      <c r="BN222">
        <f t="shared" si="76"/>
        <v>-6.3451980800186281</v>
      </c>
      <c r="BO222">
        <f t="shared" si="76"/>
        <v>-6.4175080296484683</v>
      </c>
      <c r="BP222">
        <f t="shared" si="76"/>
        <v>-7.0682975763170486</v>
      </c>
      <c r="BQ222">
        <f t="shared" si="76"/>
        <v>-7.9721719466900698</v>
      </c>
      <c r="BR222">
        <f t="shared" si="76"/>
        <v>-8.8760463170630945</v>
      </c>
      <c r="BS222">
        <v>-7.8637070222453103</v>
      </c>
      <c r="BT222">
        <v>5.2856706390137997</v>
      </c>
      <c r="BU222" s="53">
        <f t="shared" si="68"/>
        <v>-1.8077487407460482E-2</v>
      </c>
      <c r="BV222" s="117">
        <f t="shared" si="69"/>
        <v>13.720812942262507</v>
      </c>
      <c r="CA222">
        <f t="shared" si="70"/>
        <v>4.5289563033757299</v>
      </c>
      <c r="CB222">
        <f t="shared" si="71"/>
        <v>4.1157634338130302</v>
      </c>
      <c r="CC222">
        <f t="shared" si="72"/>
        <v>2.138310022554053</v>
      </c>
      <c r="CD222">
        <f t="shared" si="73"/>
        <v>1.8827920479181852</v>
      </c>
      <c r="CE222">
        <f t="shared" si="74"/>
        <v>1.5480165274909838</v>
      </c>
      <c r="CF222">
        <f t="shared" si="75"/>
        <v>15.727414044490621</v>
      </c>
      <c r="CH222" s="127">
        <v>15.126141839193799</v>
      </c>
      <c r="CI222" s="127">
        <v>13.746129859990001</v>
      </c>
      <c r="CJ222" s="127">
        <v>7.14168530908852</v>
      </c>
      <c r="CK222" s="127">
        <v>6.2882875573979602</v>
      </c>
      <c r="CL222" s="127">
        <v>5.1701796166131597</v>
      </c>
      <c r="CM222" s="127">
        <v>52.527575817716503</v>
      </c>
      <c r="CO222" s="69"/>
    </row>
    <row r="223" spans="1:93" x14ac:dyDescent="0.25">
      <c r="A223" s="47">
        <v>217</v>
      </c>
      <c r="B223">
        <v>999999808</v>
      </c>
      <c r="C223">
        <v>0.74097999440274298</v>
      </c>
      <c r="D223" t="s">
        <v>88</v>
      </c>
      <c r="E223" t="s">
        <v>39</v>
      </c>
      <c r="F223" t="s">
        <v>99</v>
      </c>
      <c r="G223" t="s">
        <v>80</v>
      </c>
      <c r="J223">
        <v>5.0592678632962702</v>
      </c>
      <c r="K223">
        <v>0.436497807544731</v>
      </c>
      <c r="L223">
        <v>-0.84728115535654702</v>
      </c>
      <c r="M223">
        <v>-1.7481661592128599</v>
      </c>
      <c r="N223">
        <v>0.39563732575306898</v>
      </c>
      <c r="O223">
        <v>-1.2328108210356401</v>
      </c>
      <c r="P223">
        <v>-2.0631448609891199</v>
      </c>
      <c r="Q223">
        <v>-2.13104306090582</v>
      </c>
      <c r="R223">
        <v>-1.9978191456647101</v>
      </c>
      <c r="S223">
        <v>0.76263785015348795</v>
      </c>
      <c r="T223">
        <v>3.3662243564169598</v>
      </c>
      <c r="U223">
        <v>1.0340330024614199</v>
      </c>
      <c r="V223">
        <v>0.28189550551387799</v>
      </c>
      <c r="W223">
        <v>-1.31592850797531</v>
      </c>
      <c r="X223">
        <v>-1.69534711160324E-2</v>
      </c>
      <c r="Y223">
        <v>0.288415894022859</v>
      </c>
      <c r="Z223">
        <v>0.24366237279752001</v>
      </c>
      <c r="AA223">
        <v>0.160657460324892</v>
      </c>
      <c r="AB223">
        <v>-0.67578225602923803</v>
      </c>
      <c r="AC223" s="70">
        <v>-0.30230642366122501</v>
      </c>
      <c r="AD223">
        <v>-0.22490760646781399</v>
      </c>
      <c r="AE223">
        <v>-0.10299126036035899</v>
      </c>
      <c r="AF223">
        <v>0.63020529048939899</v>
      </c>
      <c r="AG223">
        <v>1.5769135185640299</v>
      </c>
      <c r="AH223">
        <f t="shared" si="67"/>
        <v>1.4826612163050306</v>
      </c>
      <c r="AI223">
        <f t="shared" si="67"/>
        <v>1.3739085598523388</v>
      </c>
      <c r="AJ223">
        <f t="shared" si="67"/>
        <v>1.1201523614627247</v>
      </c>
      <c r="AK223">
        <f t="shared" si="67"/>
        <v>1.0839014759784942</v>
      </c>
      <c r="AL223">
        <f t="shared" si="67"/>
        <v>1.011399705010033</v>
      </c>
      <c r="AM223">
        <f t="shared" si="78"/>
        <v>0.93889793404157196</v>
      </c>
      <c r="AN223">
        <f t="shared" si="78"/>
        <v>0.86639616307311074</v>
      </c>
      <c r="AO223">
        <f t="shared" si="78"/>
        <v>0.75764350662041902</v>
      </c>
      <c r="AP223">
        <f t="shared" si="78"/>
        <v>0.72139262113618852</v>
      </c>
      <c r="AQ223">
        <f t="shared" si="78"/>
        <v>0.64889085016772707</v>
      </c>
      <c r="AR223">
        <f t="shared" si="78"/>
        <v>0.57638907919926607</v>
      </c>
      <c r="AS223">
        <f t="shared" si="78"/>
        <v>0.54013819371503535</v>
      </c>
      <c r="AT223">
        <f t="shared" si="78"/>
        <v>0.50388730823080508</v>
      </c>
      <c r="AU223">
        <f t="shared" si="77"/>
        <v>0.39513465177811335</v>
      </c>
      <c r="AV223">
        <f t="shared" si="77"/>
        <v>0.28638199532542163</v>
      </c>
      <c r="AW223">
        <f t="shared" si="77"/>
        <v>0.21388022435696064</v>
      </c>
      <c r="AX223">
        <f t="shared" si="77"/>
        <v>0.10512756790426891</v>
      </c>
      <c r="AY223">
        <f t="shared" si="77"/>
        <v>3.2625796935807472E-2</v>
      </c>
      <c r="AZ223">
        <f t="shared" si="77"/>
        <v>-7.6126859516884249E-2</v>
      </c>
      <c r="BA223">
        <f t="shared" si="77"/>
        <v>-0.14862863048534525</v>
      </c>
      <c r="BB223">
        <f t="shared" si="77"/>
        <v>-0.25738128693803697</v>
      </c>
      <c r="BC223">
        <f t="shared" si="77"/>
        <v>-0.31175761516438305</v>
      </c>
      <c r="BD223">
        <f t="shared" si="77"/>
        <v>-0.32988305790649797</v>
      </c>
      <c r="BE223">
        <f t="shared" si="77"/>
        <v>-0.40238482887495941</v>
      </c>
      <c r="BF223">
        <f t="shared" si="77"/>
        <v>-0.43863571435918969</v>
      </c>
      <c r="BG223">
        <f t="shared" si="77"/>
        <v>-0.51113748532765113</v>
      </c>
      <c r="BH223">
        <f t="shared" si="77"/>
        <v>-0.69239191274880385</v>
      </c>
      <c r="BI223">
        <f t="shared" si="77"/>
        <v>-0.72864279823303457</v>
      </c>
      <c r="BJ223">
        <f t="shared" si="77"/>
        <v>-0.87364634016995657</v>
      </c>
      <c r="BK223">
        <f t="shared" si="76"/>
        <v>-0.90989722565418729</v>
      </c>
      <c r="BL223">
        <f t="shared" si="76"/>
        <v>-0.94614811113841801</v>
      </c>
      <c r="BM223">
        <f t="shared" si="76"/>
        <v>-1.018649882106879</v>
      </c>
      <c r="BN223">
        <f t="shared" si="76"/>
        <v>-1.2724060804964927</v>
      </c>
      <c r="BO223">
        <f t="shared" si="76"/>
        <v>-1.2869064346901848</v>
      </c>
      <c r="BP223">
        <f t="shared" si="76"/>
        <v>-1.4174096224334156</v>
      </c>
      <c r="BQ223">
        <f t="shared" si="76"/>
        <v>-1.5986640498545683</v>
      </c>
      <c r="BR223">
        <f t="shared" si="76"/>
        <v>-1.7799184772757211</v>
      </c>
      <c r="BS223">
        <v>-1.5769135185640299</v>
      </c>
      <c r="BT223">
        <v>6.1132781034194696</v>
      </c>
      <c r="BU223" s="53">
        <f t="shared" si="68"/>
        <v>-3.6250885484230572E-3</v>
      </c>
      <c r="BV223" s="117">
        <f t="shared" si="69"/>
        <v>2.7514422082531005</v>
      </c>
      <c r="CA223">
        <f t="shared" si="70"/>
        <v>7.1224127242853896</v>
      </c>
      <c r="CB223">
        <f t="shared" si="71"/>
        <v>5.4972674173227798</v>
      </c>
      <c r="CC223">
        <f t="shared" si="72"/>
        <v>2.3499615104367297</v>
      </c>
      <c r="CD223">
        <f t="shared" si="73"/>
        <v>0.96419815005209708</v>
      </c>
      <c r="CE223">
        <f t="shared" si="74"/>
        <v>0.93251171415062406</v>
      </c>
      <c r="CF223">
        <f t="shared" si="75"/>
        <v>3.1538270371280599</v>
      </c>
      <c r="CH223" s="127">
        <v>35.576169839326703</v>
      </c>
      <c r="CI223" s="127">
        <v>27.4586333117187</v>
      </c>
      <c r="CJ223" s="127">
        <v>11.737964794727</v>
      </c>
      <c r="CK223" s="127">
        <v>4.8161316218107402</v>
      </c>
      <c r="CL223" s="127">
        <v>4.65785912780178</v>
      </c>
      <c r="CM223" s="127">
        <v>15.753241304615001</v>
      </c>
      <c r="CO223" s="69"/>
    </row>
    <row r="224" spans="1:93" x14ac:dyDescent="0.25">
      <c r="A224" s="47">
        <v>218</v>
      </c>
      <c r="B224">
        <v>999999810</v>
      </c>
      <c r="C224">
        <v>0.75361894214205305</v>
      </c>
      <c r="D224" t="s">
        <v>95</v>
      </c>
      <c r="E224" t="s">
        <v>10</v>
      </c>
      <c r="F224" t="s">
        <v>99</v>
      </c>
      <c r="G224" t="s">
        <v>80</v>
      </c>
      <c r="J224">
        <v>6.1370963904926104</v>
      </c>
      <c r="K224">
        <v>-0.21739890716813101</v>
      </c>
      <c r="L224">
        <v>-0.13604794541287499</v>
      </c>
      <c r="M224">
        <v>-3.08598403400245</v>
      </c>
      <c r="N224">
        <v>3.8984316939047999E-3</v>
      </c>
      <c r="O224">
        <v>-0.55574414413622497</v>
      </c>
      <c r="P224">
        <v>-2.1458197914668999</v>
      </c>
      <c r="Q224">
        <v>-1.00404096215042</v>
      </c>
      <c r="R224">
        <v>-0.66425290645076196</v>
      </c>
      <c r="S224">
        <v>0.53080572821208905</v>
      </c>
      <c r="T224">
        <v>1.1374881403891</v>
      </c>
      <c r="U224">
        <v>7.3822079990248604E-2</v>
      </c>
      <c r="V224">
        <v>0.17040402202844701</v>
      </c>
      <c r="W224">
        <v>-0.244226102018689</v>
      </c>
      <c r="X224">
        <v>0.66199747229046302</v>
      </c>
      <c r="Y224">
        <v>-0.31595472366942301</v>
      </c>
      <c r="Z224">
        <v>-0.42428928196822002</v>
      </c>
      <c r="AA224">
        <v>0.62161134005652596</v>
      </c>
      <c r="AB224">
        <v>-0.54336480670932497</v>
      </c>
      <c r="AC224" s="70">
        <v>0.74937454382018298</v>
      </c>
      <c r="AD224">
        <v>-1.61911052091817</v>
      </c>
      <c r="AE224">
        <v>0.98600900156809301</v>
      </c>
      <c r="AF224">
        <v>-0.116273024470117</v>
      </c>
      <c r="AG224">
        <v>3.7955465043637302</v>
      </c>
      <c r="AH224">
        <f t="shared" si="67"/>
        <v>3.5686862535281971</v>
      </c>
      <c r="AI224">
        <f t="shared" si="67"/>
        <v>3.3069244256410433</v>
      </c>
      <c r="AJ224">
        <f t="shared" si="67"/>
        <v>2.6961468272376843</v>
      </c>
      <c r="AK224">
        <f t="shared" si="67"/>
        <v>2.6088928846086334</v>
      </c>
      <c r="AL224">
        <f t="shared" si="67"/>
        <v>2.4343849993505309</v>
      </c>
      <c r="AM224">
        <f t="shared" si="78"/>
        <v>2.2598771140924283</v>
      </c>
      <c r="AN224">
        <f t="shared" si="78"/>
        <v>2.0853692288343257</v>
      </c>
      <c r="AO224">
        <f t="shared" si="78"/>
        <v>1.8236074009471714</v>
      </c>
      <c r="AP224">
        <f t="shared" si="78"/>
        <v>1.7363534583181206</v>
      </c>
      <c r="AQ224">
        <f t="shared" si="78"/>
        <v>1.561845573060018</v>
      </c>
      <c r="AR224">
        <f t="shared" si="78"/>
        <v>1.3873376878019155</v>
      </c>
      <c r="AS224">
        <f t="shared" si="78"/>
        <v>1.3000837451728637</v>
      </c>
      <c r="AT224">
        <f t="shared" si="78"/>
        <v>1.2128298025438129</v>
      </c>
      <c r="AU224">
        <f t="shared" si="77"/>
        <v>0.9510679746566586</v>
      </c>
      <c r="AV224">
        <f t="shared" si="77"/>
        <v>0.68930614676950519</v>
      </c>
      <c r="AW224">
        <f t="shared" si="77"/>
        <v>0.51479826151140262</v>
      </c>
      <c r="AX224">
        <f t="shared" si="77"/>
        <v>0.25303643362424832</v>
      </c>
      <c r="AY224">
        <f t="shared" si="77"/>
        <v>7.8528548366145756E-2</v>
      </c>
      <c r="AZ224">
        <f t="shared" si="77"/>
        <v>-0.18323327952100765</v>
      </c>
      <c r="BA224">
        <f t="shared" si="77"/>
        <v>-0.35774116477911022</v>
      </c>
      <c r="BB224">
        <f t="shared" si="77"/>
        <v>-0.61950299266626452</v>
      </c>
      <c r="BC224">
        <f t="shared" si="77"/>
        <v>-0.75038390660984078</v>
      </c>
      <c r="BD224">
        <f t="shared" si="77"/>
        <v>-0.79401087792436709</v>
      </c>
      <c r="BE224">
        <f t="shared" si="77"/>
        <v>-0.96851876318246877</v>
      </c>
      <c r="BF224">
        <f t="shared" si="77"/>
        <v>-1.0557727058115205</v>
      </c>
      <c r="BG224">
        <f t="shared" si="77"/>
        <v>-1.2302805910696231</v>
      </c>
      <c r="BH224">
        <f t="shared" si="77"/>
        <v>-1.666550304214879</v>
      </c>
      <c r="BI224">
        <f t="shared" si="77"/>
        <v>-1.7538042468439299</v>
      </c>
      <c r="BJ224">
        <f t="shared" ref="BJ224:BR239" si="79">BJ$5*$BU224 + $BV224</f>
        <v>-2.102820017360135</v>
      </c>
      <c r="BK224">
        <f t="shared" si="79"/>
        <v>-2.1900739599891876</v>
      </c>
      <c r="BL224">
        <f t="shared" si="79"/>
        <v>-2.2773279026182385</v>
      </c>
      <c r="BM224">
        <f t="shared" si="79"/>
        <v>-2.4518357878763402</v>
      </c>
      <c r="BN224">
        <f t="shared" si="79"/>
        <v>-3.0626133862796996</v>
      </c>
      <c r="BO224">
        <f t="shared" si="79"/>
        <v>-3.0975149633313199</v>
      </c>
      <c r="BP224">
        <f t="shared" si="79"/>
        <v>-3.4116291567959047</v>
      </c>
      <c r="BQ224">
        <f t="shared" si="79"/>
        <v>-3.8478988699411607</v>
      </c>
      <c r="BR224">
        <f t="shared" si="79"/>
        <v>-4.2841685830864185</v>
      </c>
      <c r="BS224">
        <v>-3.7955465043637302</v>
      </c>
      <c r="BT224">
        <v>5.4514202644737804</v>
      </c>
      <c r="BU224" s="53">
        <f t="shared" si="68"/>
        <v>-8.7253942629051274E-3</v>
      </c>
      <c r="BV224" s="117">
        <f t="shared" si="69"/>
        <v>6.6225742455449916</v>
      </c>
      <c r="CA224">
        <f t="shared" si="70"/>
        <v>9.2230804244950608</v>
      </c>
      <c r="CB224">
        <f t="shared" si="71"/>
        <v>2.1415291025395202</v>
      </c>
      <c r="CC224">
        <f t="shared" si="72"/>
        <v>0.41463012404713601</v>
      </c>
      <c r="CD224">
        <f t="shared" si="73"/>
        <v>1.205362278999788</v>
      </c>
      <c r="CE224">
        <f t="shared" si="74"/>
        <v>2.6051195224862629</v>
      </c>
      <c r="CF224">
        <f t="shared" si="75"/>
        <v>7.5910930087274604</v>
      </c>
      <c r="CH224" s="127">
        <v>39.787559837014101</v>
      </c>
      <c r="CI224" s="127">
        <v>9.2383686781808692</v>
      </c>
      <c r="CJ224" s="127">
        <v>1.78867798083385</v>
      </c>
      <c r="CK224" s="127">
        <v>5.19982712864714</v>
      </c>
      <c r="CL224" s="127">
        <v>11.23825708038</v>
      </c>
      <c r="CM224" s="127">
        <v>32.747309294944003</v>
      </c>
      <c r="CO224" s="69"/>
    </row>
    <row r="225" spans="1:93" x14ac:dyDescent="0.25">
      <c r="A225" s="47">
        <v>219</v>
      </c>
      <c r="B225">
        <v>999999811</v>
      </c>
      <c r="C225">
        <v>0.68377449567163096</v>
      </c>
      <c r="D225" t="s">
        <v>95</v>
      </c>
      <c r="E225" t="s">
        <v>10</v>
      </c>
      <c r="F225" t="s">
        <v>99</v>
      </c>
      <c r="G225" t="s">
        <v>80</v>
      </c>
      <c r="J225">
        <v>4.2269244307766298</v>
      </c>
      <c r="K225">
        <v>-1.7923170123060199</v>
      </c>
      <c r="L225">
        <v>0.29119838327144798</v>
      </c>
      <c r="M225">
        <v>0.18694471504445401</v>
      </c>
      <c r="N225">
        <v>-0.21786531641929299</v>
      </c>
      <c r="O225">
        <v>-2.9651596236537001E-3</v>
      </c>
      <c r="P225">
        <v>-2.6919200407437001</v>
      </c>
      <c r="Q225">
        <v>-0.82455379599770895</v>
      </c>
      <c r="R225">
        <v>-0.76067013343596002</v>
      </c>
      <c r="S225">
        <v>0.27097960089231599</v>
      </c>
      <c r="T225">
        <v>1.3142443285413501</v>
      </c>
      <c r="U225">
        <v>0.1541790022226</v>
      </c>
      <c r="V225">
        <v>-0.36026659894663299</v>
      </c>
      <c r="W225">
        <v>0.20608759672403301</v>
      </c>
      <c r="X225">
        <v>0.47422339191268997</v>
      </c>
      <c r="Y225">
        <v>-1.2907358272189501E-2</v>
      </c>
      <c r="Z225">
        <v>-7.0461845286840996E-3</v>
      </c>
      <c r="AA225">
        <v>-0.56059637293974596</v>
      </c>
      <c r="AB225">
        <v>0.106326523827937</v>
      </c>
      <c r="AC225" s="70">
        <v>0.12846193140633699</v>
      </c>
      <c r="AD225">
        <v>-0.22746401859135501</v>
      </c>
      <c r="AE225">
        <v>1.3050674583305999</v>
      </c>
      <c r="AF225">
        <v>-1.2060653711456</v>
      </c>
      <c r="AG225">
        <v>3.5976035095296099</v>
      </c>
      <c r="AH225">
        <f t="shared" si="67"/>
        <v>3.3825743342473804</v>
      </c>
      <c r="AI225">
        <f t="shared" si="67"/>
        <v>3.1344637473832693</v>
      </c>
      <c r="AJ225">
        <f t="shared" si="67"/>
        <v>2.5555390447003434</v>
      </c>
      <c r="AK225">
        <f t="shared" si="67"/>
        <v>2.4728355157456399</v>
      </c>
      <c r="AL225">
        <f t="shared" si="67"/>
        <v>2.3074284578362327</v>
      </c>
      <c r="AM225">
        <f t="shared" si="78"/>
        <v>2.1420213999268256</v>
      </c>
      <c r="AN225">
        <f t="shared" si="78"/>
        <v>1.9766143420174176</v>
      </c>
      <c r="AO225">
        <f t="shared" si="78"/>
        <v>1.7285037551533069</v>
      </c>
      <c r="AP225">
        <f t="shared" si="78"/>
        <v>1.6458002261986033</v>
      </c>
      <c r="AQ225">
        <f t="shared" si="78"/>
        <v>1.4803931682891962</v>
      </c>
      <c r="AR225">
        <f t="shared" si="78"/>
        <v>1.3149861103797882</v>
      </c>
      <c r="AS225">
        <f t="shared" si="78"/>
        <v>1.2322825814250846</v>
      </c>
      <c r="AT225">
        <f t="shared" si="78"/>
        <v>1.1495790524703811</v>
      </c>
      <c r="AU225">
        <f t="shared" ref="AU225:BJ240" si="80">AU$5*$BU225 + $BV225</f>
        <v>0.90146846560627036</v>
      </c>
      <c r="AV225">
        <f t="shared" si="80"/>
        <v>0.65335787874215878</v>
      </c>
      <c r="AW225">
        <f t="shared" si="80"/>
        <v>0.48795082083275165</v>
      </c>
      <c r="AX225">
        <f t="shared" si="80"/>
        <v>0.23984023396864096</v>
      </c>
      <c r="AY225">
        <f t="shared" si="80"/>
        <v>7.4433176059232942E-2</v>
      </c>
      <c r="AZ225">
        <f t="shared" si="80"/>
        <v>-0.17367741080487775</v>
      </c>
      <c r="BA225">
        <f t="shared" si="80"/>
        <v>-0.33908446871428488</v>
      </c>
      <c r="BB225">
        <f t="shared" si="80"/>
        <v>-0.58719505557839646</v>
      </c>
      <c r="BC225">
        <f t="shared" si="80"/>
        <v>-0.71125034901045137</v>
      </c>
      <c r="BD225">
        <f t="shared" si="80"/>
        <v>-0.75260211348780359</v>
      </c>
      <c r="BE225">
        <f t="shared" si="80"/>
        <v>-0.91800917139721072</v>
      </c>
      <c r="BF225">
        <f t="shared" si="80"/>
        <v>-1.0007127003519143</v>
      </c>
      <c r="BG225">
        <f t="shared" si="80"/>
        <v>-1.1661197582613223</v>
      </c>
      <c r="BH225">
        <f t="shared" si="80"/>
        <v>-1.5796374030348401</v>
      </c>
      <c r="BI225">
        <f t="shared" si="80"/>
        <v>-1.6623409319895437</v>
      </c>
      <c r="BJ225">
        <f t="shared" si="80"/>
        <v>-1.9931550478083579</v>
      </c>
      <c r="BK225">
        <f t="shared" si="79"/>
        <v>-2.0758585767630624</v>
      </c>
      <c r="BL225">
        <f t="shared" si="79"/>
        <v>-2.1585621057177669</v>
      </c>
      <c r="BM225">
        <f t="shared" si="79"/>
        <v>-2.323969163627174</v>
      </c>
      <c r="BN225">
        <f t="shared" si="79"/>
        <v>-2.9028938663100998</v>
      </c>
      <c r="BO225">
        <f t="shared" si="79"/>
        <v>-2.9359752778919805</v>
      </c>
      <c r="BP225">
        <f t="shared" si="79"/>
        <v>-3.2337079821289141</v>
      </c>
      <c r="BQ225">
        <f t="shared" si="79"/>
        <v>-3.6472256269024328</v>
      </c>
      <c r="BR225">
        <f t="shared" si="79"/>
        <v>-4.0607432716759515</v>
      </c>
      <c r="BS225">
        <v>-3.5976035095296099</v>
      </c>
      <c r="BT225">
        <v>3.33957825355786</v>
      </c>
      <c r="BU225" s="53">
        <f t="shared" si="68"/>
        <v>-8.2703528954703679E-3</v>
      </c>
      <c r="BV225" s="117">
        <f t="shared" si="69"/>
        <v>6.2771978476620092</v>
      </c>
      <c r="CA225">
        <f t="shared" si="70"/>
        <v>6.9188444715203303</v>
      </c>
      <c r="CB225">
        <f t="shared" si="71"/>
        <v>2.138798124539059</v>
      </c>
      <c r="CC225">
        <f t="shared" si="72"/>
        <v>0.56635419567066603</v>
      </c>
      <c r="CD225">
        <f t="shared" si="73"/>
        <v>1.034819764852436</v>
      </c>
      <c r="CE225">
        <f t="shared" si="74"/>
        <v>2.5111328294761996</v>
      </c>
      <c r="CF225">
        <f t="shared" si="75"/>
        <v>7.1952070190592199</v>
      </c>
      <c r="CH225" s="127">
        <v>33.973932406340701</v>
      </c>
      <c r="CI225" s="127">
        <v>10.502242565647901</v>
      </c>
      <c r="CJ225" s="127">
        <v>2.7809960522981201</v>
      </c>
      <c r="CK225" s="127">
        <v>5.0813249074403304</v>
      </c>
      <c r="CL225" s="127">
        <v>12.3305354475212</v>
      </c>
      <c r="CM225" s="127">
        <v>35.330968620751698</v>
      </c>
      <c r="CO225" s="69"/>
    </row>
    <row r="226" spans="1:93" x14ac:dyDescent="0.25">
      <c r="A226" s="47">
        <v>220</v>
      </c>
      <c r="B226">
        <v>999999812</v>
      </c>
      <c r="C226">
        <v>0.70543092807344998</v>
      </c>
      <c r="D226" t="s">
        <v>95</v>
      </c>
      <c r="E226" t="s">
        <v>10</v>
      </c>
      <c r="F226" t="s">
        <v>46</v>
      </c>
      <c r="G226" t="s">
        <v>80</v>
      </c>
      <c r="J226">
        <v>5.6570972410740898</v>
      </c>
      <c r="K226">
        <v>-0.164741052564952</v>
      </c>
      <c r="L226">
        <v>-1.1122008994283701</v>
      </c>
      <c r="M226">
        <v>-1.9719812828524099</v>
      </c>
      <c r="N226">
        <v>0.22587178593377</v>
      </c>
      <c r="O226">
        <v>-1.1070746401310401</v>
      </c>
      <c r="P226">
        <v>-1.52697115203109</v>
      </c>
      <c r="Q226">
        <v>-1.5358009343521699</v>
      </c>
      <c r="R226">
        <v>-0.48586681702593498</v>
      </c>
      <c r="S226">
        <v>0.80742321773141101</v>
      </c>
      <c r="T226">
        <v>1.2142445336466701</v>
      </c>
      <c r="U226">
        <v>2.96409030742124E-2</v>
      </c>
      <c r="V226">
        <v>-0.57101983452795801</v>
      </c>
      <c r="W226">
        <v>0.54137893145376803</v>
      </c>
      <c r="X226">
        <v>0.47792547072956398</v>
      </c>
      <c r="Y226">
        <v>-0.97658069145844195</v>
      </c>
      <c r="Z226">
        <v>0.39631722280713499</v>
      </c>
      <c r="AA226">
        <v>-0.43364554697421398</v>
      </c>
      <c r="AB226">
        <v>0.53598354489597899</v>
      </c>
      <c r="AC226" s="70">
        <v>-0.130289463971375</v>
      </c>
      <c r="AD226">
        <v>-0.31118743625744599</v>
      </c>
      <c r="AE226">
        <v>0.266806304910919</v>
      </c>
      <c r="AF226">
        <v>0.17467059531790499</v>
      </c>
      <c r="AG226">
        <v>4.0926624940443901</v>
      </c>
      <c r="AH226">
        <f t="shared" si="67"/>
        <v>3.8480435863543803</v>
      </c>
      <c r="AI226">
        <f t="shared" si="67"/>
        <v>3.5657910005582152</v>
      </c>
      <c r="AJ226">
        <f t="shared" si="67"/>
        <v>2.9072016337004971</v>
      </c>
      <c r="AK226">
        <f t="shared" si="67"/>
        <v>2.8131174384351088</v>
      </c>
      <c r="AL226">
        <f t="shared" si="67"/>
        <v>2.624949047904332</v>
      </c>
      <c r="AM226">
        <f t="shared" si="78"/>
        <v>2.4367806573735562</v>
      </c>
      <c r="AN226">
        <f t="shared" si="78"/>
        <v>2.2486122668427795</v>
      </c>
      <c r="AO226">
        <f t="shared" si="78"/>
        <v>1.9663596810466144</v>
      </c>
      <c r="AP226">
        <f t="shared" si="78"/>
        <v>1.872275485781226</v>
      </c>
      <c r="AQ226">
        <f t="shared" si="78"/>
        <v>1.6841070952504493</v>
      </c>
      <c r="AR226">
        <f t="shared" si="78"/>
        <v>1.4959387047196735</v>
      </c>
      <c r="AS226">
        <f t="shared" si="78"/>
        <v>1.4018545094542851</v>
      </c>
      <c r="AT226">
        <f t="shared" si="78"/>
        <v>1.3077703141888968</v>
      </c>
      <c r="AU226">
        <f t="shared" si="80"/>
        <v>1.0255177283927317</v>
      </c>
      <c r="AV226">
        <f t="shared" si="80"/>
        <v>0.74326514259656662</v>
      </c>
      <c r="AW226">
        <f t="shared" si="80"/>
        <v>0.55509675206579079</v>
      </c>
      <c r="AX226">
        <f t="shared" si="80"/>
        <v>0.27284416626962571</v>
      </c>
      <c r="AY226">
        <f t="shared" si="80"/>
        <v>8.4675775738848991E-2</v>
      </c>
      <c r="AZ226">
        <f t="shared" si="80"/>
        <v>-0.19757681005731609</v>
      </c>
      <c r="BA226">
        <f t="shared" si="80"/>
        <v>-0.38574520058809192</v>
      </c>
      <c r="BB226">
        <f t="shared" si="80"/>
        <v>-0.667997786384257</v>
      </c>
      <c r="BC226">
        <f t="shared" si="80"/>
        <v>-0.80912407928233954</v>
      </c>
      <c r="BD226">
        <f t="shared" si="80"/>
        <v>-0.85616617691503372</v>
      </c>
      <c r="BE226">
        <f t="shared" si="80"/>
        <v>-1.0443345674458104</v>
      </c>
      <c r="BF226">
        <f t="shared" si="80"/>
        <v>-1.1384187627111988</v>
      </c>
      <c r="BG226">
        <f t="shared" si="80"/>
        <v>-1.3265871532419755</v>
      </c>
      <c r="BH226">
        <f t="shared" si="80"/>
        <v>-1.7970081295689173</v>
      </c>
      <c r="BI226">
        <f t="shared" si="80"/>
        <v>-1.8910923248343057</v>
      </c>
      <c r="BJ226">
        <f t="shared" si="80"/>
        <v>-2.2674291058958573</v>
      </c>
      <c r="BK226">
        <f t="shared" si="79"/>
        <v>-2.3615133011612457</v>
      </c>
      <c r="BL226">
        <f t="shared" si="79"/>
        <v>-2.4555974964266341</v>
      </c>
      <c r="BM226">
        <f t="shared" si="79"/>
        <v>-2.6437658869574108</v>
      </c>
      <c r="BN226">
        <f t="shared" si="79"/>
        <v>-3.3023552538151293</v>
      </c>
      <c r="BO226">
        <f t="shared" si="79"/>
        <v>-3.339988931921285</v>
      </c>
      <c r="BP226">
        <f t="shared" si="79"/>
        <v>-3.6786920348766827</v>
      </c>
      <c r="BQ226">
        <f t="shared" si="79"/>
        <v>-4.1491130112036227</v>
      </c>
      <c r="BR226">
        <f t="shared" si="79"/>
        <v>-4.6195339875305645</v>
      </c>
      <c r="BS226">
        <v>-4.0926624940443901</v>
      </c>
      <c r="BT226">
        <v>4.6571419932800397</v>
      </c>
      <c r="BU226" s="53">
        <f t="shared" si="68"/>
        <v>-9.4084195265388276E-3</v>
      </c>
      <c r="BV226" s="117">
        <f t="shared" si="69"/>
        <v>7.1409904206429697</v>
      </c>
      <c r="CA226">
        <f t="shared" si="70"/>
        <v>7.6290785239265002</v>
      </c>
      <c r="CB226">
        <f t="shared" si="71"/>
        <v>2.7500454679988398</v>
      </c>
      <c r="CC226">
        <f t="shared" si="72"/>
        <v>1.112398765981726</v>
      </c>
      <c r="CD226">
        <f t="shared" si="73"/>
        <v>1.5125642363544209</v>
      </c>
      <c r="CE226">
        <f t="shared" si="74"/>
        <v>0.57799374116836499</v>
      </c>
      <c r="CF226">
        <f t="shared" si="75"/>
        <v>8.1853249880887802</v>
      </c>
      <c r="CH226" s="127">
        <v>35.048175335307199</v>
      </c>
      <c r="CI226" s="127">
        <v>12.6337768631176</v>
      </c>
      <c r="CJ226" s="127">
        <v>5.1103874302293804</v>
      </c>
      <c r="CK226" s="127">
        <v>6.948757493504</v>
      </c>
      <c r="CL226" s="127">
        <v>2.6553175353545702</v>
      </c>
      <c r="CM226" s="127">
        <v>37.6035853424872</v>
      </c>
      <c r="CO226" s="69"/>
    </row>
    <row r="227" spans="1:93" x14ac:dyDescent="0.25">
      <c r="A227" s="47">
        <v>221</v>
      </c>
      <c r="B227">
        <v>999999814</v>
      </c>
      <c r="C227">
        <v>0.81107167934888302</v>
      </c>
      <c r="D227" t="s">
        <v>88</v>
      </c>
      <c r="E227" t="s">
        <v>10</v>
      </c>
      <c r="F227" t="s">
        <v>42</v>
      </c>
      <c r="G227" t="s">
        <v>80</v>
      </c>
      <c r="J227">
        <v>5.1121144131929102</v>
      </c>
      <c r="K227">
        <v>-2.0035581426362299</v>
      </c>
      <c r="L227">
        <v>-2.4856502055649998</v>
      </c>
      <c r="M227">
        <v>4.8722123840286704</v>
      </c>
      <c r="N227">
        <v>-2.5709491027913901E-2</v>
      </c>
      <c r="O227">
        <v>-2.3687428970943198</v>
      </c>
      <c r="P227">
        <v>-3.10066606089813</v>
      </c>
      <c r="Q227">
        <v>5.2871515464614997E-3</v>
      </c>
      <c r="R227">
        <v>-0.24717772339706001</v>
      </c>
      <c r="S227">
        <v>0.213838073055134</v>
      </c>
      <c r="T227">
        <v>2.80524987954585E-2</v>
      </c>
      <c r="U227">
        <v>0.32517591580934802</v>
      </c>
      <c r="V227">
        <v>-0.30594072115781501</v>
      </c>
      <c r="W227">
        <v>-1.9235194651534102E-2</v>
      </c>
      <c r="X227">
        <v>9.1765352859790095E-2</v>
      </c>
      <c r="Y227">
        <v>0.84448858905287405</v>
      </c>
      <c r="Z227">
        <v>-7.3335659710590403E-2</v>
      </c>
      <c r="AA227">
        <v>-0.47604870326951998</v>
      </c>
      <c r="AB227">
        <v>-0.38686957893255203</v>
      </c>
      <c r="AC227" s="70">
        <v>-0.26276507433228902</v>
      </c>
      <c r="AD227">
        <v>1.2000307676209201</v>
      </c>
      <c r="AE227">
        <v>-0.71778092602402499</v>
      </c>
      <c r="AF227">
        <v>-0.219484767264606</v>
      </c>
      <c r="AG227">
        <v>-0.278971348777457</v>
      </c>
      <c r="AH227">
        <f t="shared" si="67"/>
        <v>-0.2622971991953561</v>
      </c>
      <c r="AI227">
        <f t="shared" si="67"/>
        <v>-0.24305779583139356</v>
      </c>
      <c r="AJ227">
        <f t="shared" si="67"/>
        <v>-0.19816585464881425</v>
      </c>
      <c r="AK227">
        <f t="shared" si="67"/>
        <v>-0.19175272019416006</v>
      </c>
      <c r="AL227">
        <f t="shared" si="67"/>
        <v>-0.17892645128485174</v>
      </c>
      <c r="AM227">
        <f t="shared" si="78"/>
        <v>-0.16610018237554336</v>
      </c>
      <c r="AN227">
        <f t="shared" si="78"/>
        <v>-0.15327391346623498</v>
      </c>
      <c r="AO227">
        <f t="shared" si="78"/>
        <v>-0.13403451010227241</v>
      </c>
      <c r="AP227">
        <f t="shared" si="78"/>
        <v>-0.12762137564761827</v>
      </c>
      <c r="AQ227">
        <f t="shared" si="78"/>
        <v>-0.11479510673830989</v>
      </c>
      <c r="AR227">
        <f t="shared" si="78"/>
        <v>-0.10196883782900151</v>
      </c>
      <c r="AS227">
        <f t="shared" si="78"/>
        <v>-9.5555703374347323E-2</v>
      </c>
      <c r="AT227">
        <f t="shared" si="78"/>
        <v>-8.9142568919693133E-2</v>
      </c>
      <c r="AU227">
        <f t="shared" si="80"/>
        <v>-6.9903165555730618E-2</v>
      </c>
      <c r="AV227">
        <f t="shared" si="80"/>
        <v>-5.0663762191768047E-2</v>
      </c>
      <c r="AW227">
        <f t="shared" si="80"/>
        <v>-3.7837493282459667E-2</v>
      </c>
      <c r="AX227">
        <f t="shared" si="80"/>
        <v>-1.8598089918497152E-2</v>
      </c>
      <c r="AY227">
        <f t="shared" si="80"/>
        <v>-5.7718210091887712E-3</v>
      </c>
      <c r="AZ227">
        <f t="shared" si="80"/>
        <v>1.3467582354773744E-2</v>
      </c>
      <c r="BA227">
        <f t="shared" si="80"/>
        <v>2.6293851264082124E-2</v>
      </c>
      <c r="BB227">
        <f t="shared" si="80"/>
        <v>4.5533254628044695E-2</v>
      </c>
      <c r="BC227">
        <f t="shared" si="80"/>
        <v>5.5152956310026036E-2</v>
      </c>
      <c r="BD227">
        <f t="shared" si="80"/>
        <v>5.8359523537353075E-2</v>
      </c>
      <c r="BE227">
        <f t="shared" si="80"/>
        <v>7.1185792446661456E-2</v>
      </c>
      <c r="BF227">
        <f t="shared" si="80"/>
        <v>7.7598926901315646E-2</v>
      </c>
      <c r="BG227">
        <f t="shared" si="80"/>
        <v>9.0425195810624026E-2</v>
      </c>
      <c r="BH227">
        <f t="shared" si="80"/>
        <v>0.12249086808389487</v>
      </c>
      <c r="BI227">
        <f t="shared" si="80"/>
        <v>0.12890400253854906</v>
      </c>
      <c r="BJ227">
        <f t="shared" si="80"/>
        <v>0.15455654035716582</v>
      </c>
      <c r="BK227">
        <f t="shared" si="79"/>
        <v>0.16096967481182001</v>
      </c>
      <c r="BL227">
        <f t="shared" si="79"/>
        <v>0.1673828092664742</v>
      </c>
      <c r="BM227">
        <f t="shared" si="79"/>
        <v>0.18020907817578258</v>
      </c>
      <c r="BN227">
        <f t="shared" si="79"/>
        <v>0.2251010193583618</v>
      </c>
      <c r="BO227">
        <f t="shared" si="79"/>
        <v>0.22766627314022347</v>
      </c>
      <c r="BP227">
        <f t="shared" si="79"/>
        <v>0.25075355717697856</v>
      </c>
      <c r="BQ227">
        <f t="shared" si="79"/>
        <v>0.28281922945024951</v>
      </c>
      <c r="BR227">
        <f t="shared" si="79"/>
        <v>0.31488490172352046</v>
      </c>
      <c r="BS227">
        <v>0.278971348777457</v>
      </c>
      <c r="BT227">
        <v>2.2171656607058599</v>
      </c>
      <c r="BU227" s="53">
        <f t="shared" si="68"/>
        <v>6.4131344546541837E-4</v>
      </c>
      <c r="BV227" s="117">
        <f t="shared" si="69"/>
        <v>-0.48675690510825254</v>
      </c>
      <c r="CA227">
        <f t="shared" si="70"/>
        <v>8.2127804740910406</v>
      </c>
      <c r="CB227">
        <f t="shared" si="71"/>
        <v>0.46101579645219404</v>
      </c>
      <c r="CC227">
        <f t="shared" si="72"/>
        <v>0.63111663696716302</v>
      </c>
      <c r="CD227">
        <f t="shared" si="73"/>
        <v>1.3205372923223941</v>
      </c>
      <c r="CE227">
        <f t="shared" si="74"/>
        <v>1.917811693644945</v>
      </c>
      <c r="CF227">
        <f t="shared" si="75"/>
        <v>-0.55794269755491399</v>
      </c>
      <c r="CH227" s="127">
        <v>62.687216408424199</v>
      </c>
      <c r="CI227" s="127">
        <v>3.51888097959896</v>
      </c>
      <c r="CJ227" s="127">
        <v>4.8172412893936603</v>
      </c>
      <c r="CK227" s="127">
        <v>10.079510499563201</v>
      </c>
      <c r="CL227" s="127">
        <v>14.638437865153399</v>
      </c>
      <c r="CM227" s="127">
        <v>4.2587129578665399</v>
      </c>
      <c r="CO227" s="69"/>
    </row>
    <row r="228" spans="1:93" x14ac:dyDescent="0.25">
      <c r="A228" s="47">
        <v>222</v>
      </c>
      <c r="B228">
        <v>999999816</v>
      </c>
      <c r="C228">
        <v>0.75044666876698596</v>
      </c>
      <c r="D228" t="s">
        <v>95</v>
      </c>
      <c r="E228" t="s">
        <v>37</v>
      </c>
      <c r="F228" t="s">
        <v>99</v>
      </c>
      <c r="G228" t="s">
        <v>80</v>
      </c>
      <c r="J228">
        <v>3.41119832998832</v>
      </c>
      <c r="K228">
        <v>-2.7616719177560598</v>
      </c>
      <c r="L228">
        <v>0.43796970891884401</v>
      </c>
      <c r="M228">
        <v>4.3337835838872598</v>
      </c>
      <c r="N228">
        <v>-0.107184281078728</v>
      </c>
      <c r="O228">
        <v>-1.52094754072489</v>
      </c>
      <c r="P228">
        <v>-3.7931478832347301</v>
      </c>
      <c r="Q228">
        <v>-0.24123598692074399</v>
      </c>
      <c r="R228">
        <v>0.40197642856938498</v>
      </c>
      <c r="S228">
        <v>-0.25007489597065702</v>
      </c>
      <c r="T228">
        <v>8.9334454322016199E-2</v>
      </c>
      <c r="U228">
        <v>0.23344347207083299</v>
      </c>
      <c r="V228">
        <v>0.51883773234026898</v>
      </c>
      <c r="W228">
        <v>-0.75228120441110902</v>
      </c>
      <c r="X228">
        <v>-0.30791825400811701</v>
      </c>
      <c r="Y228">
        <v>0.68643375015072206</v>
      </c>
      <c r="Z228">
        <v>0.92217975097856397</v>
      </c>
      <c r="AA228">
        <v>-0.52050828209318201</v>
      </c>
      <c r="AB228">
        <v>-0.780186965028002</v>
      </c>
      <c r="AC228" s="70">
        <v>-0.22103988304714201</v>
      </c>
      <c r="AD228">
        <v>0.89255261841078004</v>
      </c>
      <c r="AE228">
        <v>-0.29998497767928101</v>
      </c>
      <c r="AF228">
        <v>-0.37152775768436502</v>
      </c>
      <c r="AG228">
        <v>2.0141909857559401</v>
      </c>
      <c r="AH228">
        <f t="shared" si="67"/>
        <v>1.8938025590211023</v>
      </c>
      <c r="AI228">
        <f t="shared" si="67"/>
        <v>1.7548928358655203</v>
      </c>
      <c r="AJ228">
        <f t="shared" si="67"/>
        <v>1.4307701485024955</v>
      </c>
      <c r="AK228">
        <f t="shared" si="67"/>
        <v>1.3844669074506348</v>
      </c>
      <c r="AL228">
        <f t="shared" si="67"/>
        <v>1.2918604253469135</v>
      </c>
      <c r="AM228">
        <f t="shared" si="78"/>
        <v>1.1992539432431921</v>
      </c>
      <c r="AN228">
        <f t="shared" si="78"/>
        <v>1.1066474611394708</v>
      </c>
      <c r="AO228">
        <f t="shared" si="78"/>
        <v>0.96773773798388829</v>
      </c>
      <c r="AP228">
        <f t="shared" si="78"/>
        <v>0.92143449693202761</v>
      </c>
      <c r="AQ228">
        <f t="shared" si="78"/>
        <v>0.82882801482830626</v>
      </c>
      <c r="AR228">
        <f t="shared" si="78"/>
        <v>0.7362215327245849</v>
      </c>
      <c r="AS228">
        <f t="shared" si="78"/>
        <v>0.68991829167272423</v>
      </c>
      <c r="AT228">
        <f t="shared" si="78"/>
        <v>0.64361505062086355</v>
      </c>
      <c r="AU228">
        <f t="shared" si="80"/>
        <v>0.50470532746528152</v>
      </c>
      <c r="AV228">
        <f t="shared" si="80"/>
        <v>0.36579560430969948</v>
      </c>
      <c r="AW228">
        <f t="shared" si="80"/>
        <v>0.27318912220597813</v>
      </c>
      <c r="AX228">
        <f t="shared" si="80"/>
        <v>0.1342793990503961</v>
      </c>
      <c r="AY228">
        <f t="shared" si="80"/>
        <v>4.1672916946674743E-2</v>
      </c>
      <c r="AZ228">
        <f t="shared" si="80"/>
        <v>-9.7236806208907289E-2</v>
      </c>
      <c r="BA228">
        <f t="shared" si="80"/>
        <v>-0.18984328831262864</v>
      </c>
      <c r="BB228">
        <f t="shared" si="80"/>
        <v>-0.32875301146821068</v>
      </c>
      <c r="BC228">
        <f t="shared" si="80"/>
        <v>-0.39820787304600191</v>
      </c>
      <c r="BD228">
        <f t="shared" si="80"/>
        <v>-0.42135949357193203</v>
      </c>
      <c r="BE228">
        <f t="shared" si="80"/>
        <v>-0.51396597567565383</v>
      </c>
      <c r="BF228">
        <f t="shared" si="80"/>
        <v>-0.56026921672751406</v>
      </c>
      <c r="BG228">
        <f t="shared" si="80"/>
        <v>-0.65287569883123542</v>
      </c>
      <c r="BH228">
        <f t="shared" si="80"/>
        <v>-0.88439190409053925</v>
      </c>
      <c r="BI228">
        <f t="shared" si="80"/>
        <v>-0.93069514514239948</v>
      </c>
      <c r="BJ228">
        <f t="shared" si="80"/>
        <v>-1.1159081093498422</v>
      </c>
      <c r="BK228">
        <f t="shared" si="79"/>
        <v>-1.1622113504017033</v>
      </c>
      <c r="BL228">
        <f t="shared" si="79"/>
        <v>-1.2085145914535635</v>
      </c>
      <c r="BM228">
        <f t="shared" si="79"/>
        <v>-1.3011210735572849</v>
      </c>
      <c r="BN228">
        <f t="shared" si="79"/>
        <v>-1.6252437609203101</v>
      </c>
      <c r="BO228">
        <f t="shared" si="79"/>
        <v>-1.6437650573410547</v>
      </c>
      <c r="BP228">
        <f t="shared" si="79"/>
        <v>-1.8104567251277528</v>
      </c>
      <c r="BQ228">
        <f t="shared" si="79"/>
        <v>-2.0419729303870566</v>
      </c>
      <c r="BR228">
        <f t="shared" si="79"/>
        <v>-2.2734891356463596</v>
      </c>
      <c r="BS228">
        <v>-2.0141909857559401</v>
      </c>
      <c r="BT228">
        <v>0.86853562612901403</v>
      </c>
      <c r="BU228" s="53">
        <f t="shared" si="68"/>
        <v>-4.630324105186069E-3</v>
      </c>
      <c r="BV228" s="117">
        <f t="shared" si="69"/>
        <v>3.5144159958362264</v>
      </c>
      <c r="CA228">
        <f t="shared" si="70"/>
        <v>8.1269314671219899</v>
      </c>
      <c r="CB228">
        <f t="shared" si="71"/>
        <v>0.652051324540042</v>
      </c>
      <c r="CC228">
        <f t="shared" si="72"/>
        <v>1.271118936751378</v>
      </c>
      <c r="CD228">
        <f t="shared" si="73"/>
        <v>1.7023667160065661</v>
      </c>
      <c r="CE228">
        <f t="shared" si="74"/>
        <v>1.2640803760951451</v>
      </c>
      <c r="CF228">
        <f t="shared" si="75"/>
        <v>4.0283819715118803</v>
      </c>
      <c r="CH228" s="127">
        <v>47.679462981002402</v>
      </c>
      <c r="CI228" s="127">
        <v>3.82548531581629</v>
      </c>
      <c r="CJ228" s="127">
        <v>7.4574602400026198</v>
      </c>
      <c r="CK228" s="127">
        <v>9.9875249525968801</v>
      </c>
      <c r="CL228" s="127">
        <v>7.4161660819792603</v>
      </c>
      <c r="CM228" s="127">
        <v>23.633900428602601</v>
      </c>
      <c r="CO228" s="69"/>
    </row>
    <row r="229" spans="1:93" x14ac:dyDescent="0.25">
      <c r="A229" s="47">
        <v>223</v>
      </c>
      <c r="B229">
        <v>999999818</v>
      </c>
      <c r="C229">
        <v>0.65604843983846095</v>
      </c>
      <c r="D229" t="s">
        <v>88</v>
      </c>
      <c r="E229" t="s">
        <v>10</v>
      </c>
      <c r="F229" t="s">
        <v>46</v>
      </c>
      <c r="G229" t="s">
        <v>80</v>
      </c>
      <c r="J229">
        <v>0.84743474567131905</v>
      </c>
      <c r="K229">
        <v>-1.61468369665501</v>
      </c>
      <c r="L229">
        <v>-0.64750845716745598</v>
      </c>
      <c r="M229">
        <v>3.5649114573637202</v>
      </c>
      <c r="N229">
        <v>0.38984093273006298</v>
      </c>
      <c r="O229">
        <v>0.491277154927797</v>
      </c>
      <c r="P229">
        <v>-3.0312721368704598</v>
      </c>
      <c r="Q229">
        <v>-0.83640015394929002</v>
      </c>
      <c r="R229">
        <v>-0.318993541628318</v>
      </c>
      <c r="S229">
        <v>-5.9375716558631303E-2</v>
      </c>
      <c r="T229">
        <v>1.21476941213625</v>
      </c>
      <c r="U229">
        <v>-0.25650500088124301</v>
      </c>
      <c r="V229">
        <v>0.19338216696946101</v>
      </c>
      <c r="W229">
        <v>6.3122833911778406E-2</v>
      </c>
      <c r="X229">
        <v>1.0157062468170199</v>
      </c>
      <c r="Y229">
        <v>0.113655079005116</v>
      </c>
      <c r="Z229">
        <v>-0.56747715818876099</v>
      </c>
      <c r="AA229">
        <v>-0.56497345002279797</v>
      </c>
      <c r="AB229">
        <v>3.0892823894144001E-3</v>
      </c>
      <c r="AC229" s="70">
        <v>-0.56563312181743097</v>
      </c>
      <c r="AD229">
        <v>0.60354851032750201</v>
      </c>
      <c r="AE229">
        <v>-0.19209048427287401</v>
      </c>
      <c r="AF229">
        <v>0.15417509576279501</v>
      </c>
      <c r="AG229">
        <v>3.23353195496267</v>
      </c>
      <c r="AH229">
        <f t="shared" si="67"/>
        <v>3.0402633783442119</v>
      </c>
      <c r="AI229">
        <f t="shared" si="67"/>
        <v>2.8172611745536833</v>
      </c>
      <c r="AJ229">
        <f t="shared" si="67"/>
        <v>2.2969226990424487</v>
      </c>
      <c r="AK229">
        <f t="shared" si="67"/>
        <v>2.2225886311122727</v>
      </c>
      <c r="AL229">
        <f t="shared" si="67"/>
        <v>2.0739204952519197</v>
      </c>
      <c r="AM229">
        <f t="shared" si="78"/>
        <v>1.9252523593915671</v>
      </c>
      <c r="AN229">
        <f t="shared" si="78"/>
        <v>1.7765842235312146</v>
      </c>
      <c r="AO229">
        <f t="shared" si="78"/>
        <v>1.553582019740686</v>
      </c>
      <c r="AP229">
        <f t="shared" si="78"/>
        <v>1.4792479518105095</v>
      </c>
      <c r="AQ229">
        <f t="shared" si="78"/>
        <v>1.3305798159501565</v>
      </c>
      <c r="AR229">
        <f t="shared" si="78"/>
        <v>1.1819116800898035</v>
      </c>
      <c r="AS229">
        <f t="shared" si="78"/>
        <v>1.1075776121596279</v>
      </c>
      <c r="AT229">
        <f t="shared" si="78"/>
        <v>1.0332435442294514</v>
      </c>
      <c r="AU229">
        <f t="shared" si="80"/>
        <v>0.81024134043892193</v>
      </c>
      <c r="AV229">
        <f t="shared" si="80"/>
        <v>0.58723913664839333</v>
      </c>
      <c r="AW229">
        <f t="shared" si="80"/>
        <v>0.43857100078804034</v>
      </c>
      <c r="AX229">
        <f t="shared" si="80"/>
        <v>0.21556879699751175</v>
      </c>
      <c r="AY229">
        <f t="shared" si="80"/>
        <v>6.6900661137158757E-2</v>
      </c>
      <c r="AZ229">
        <f t="shared" si="80"/>
        <v>-0.15610154265336984</v>
      </c>
      <c r="BA229">
        <f t="shared" si="80"/>
        <v>-0.30476967851372283</v>
      </c>
      <c r="BB229">
        <f t="shared" si="80"/>
        <v>-0.52777188230425143</v>
      </c>
      <c r="BC229">
        <f t="shared" si="80"/>
        <v>-0.63927298419951573</v>
      </c>
      <c r="BD229">
        <f t="shared" si="80"/>
        <v>-0.67644001816460442</v>
      </c>
      <c r="BE229">
        <f t="shared" si="80"/>
        <v>-0.82510815402495652</v>
      </c>
      <c r="BF229">
        <f t="shared" si="80"/>
        <v>-0.89944222195513301</v>
      </c>
      <c r="BG229">
        <f t="shared" si="80"/>
        <v>-1.048110357815486</v>
      </c>
      <c r="BH229">
        <f t="shared" si="80"/>
        <v>-1.4197806974663676</v>
      </c>
      <c r="BI229">
        <f t="shared" si="80"/>
        <v>-1.4941147653965441</v>
      </c>
      <c r="BJ229">
        <f t="shared" si="80"/>
        <v>-1.7914510371172492</v>
      </c>
      <c r="BK229">
        <f t="shared" si="79"/>
        <v>-1.8657851050474257</v>
      </c>
      <c r="BL229">
        <f t="shared" si="79"/>
        <v>-1.9401191729776013</v>
      </c>
      <c r="BM229">
        <f t="shared" si="79"/>
        <v>-2.0887873088379543</v>
      </c>
      <c r="BN229">
        <f t="shared" si="79"/>
        <v>-2.6091257843491888</v>
      </c>
      <c r="BO229">
        <f t="shared" si="79"/>
        <v>-2.6388594115212598</v>
      </c>
      <c r="BP229">
        <f t="shared" si="79"/>
        <v>-2.9064620560698931</v>
      </c>
      <c r="BQ229">
        <f t="shared" si="79"/>
        <v>-3.2781323957207764</v>
      </c>
      <c r="BR229">
        <f t="shared" si="79"/>
        <v>-3.649802735371658</v>
      </c>
      <c r="BS229">
        <v>-3.23353195496267</v>
      </c>
      <c r="BT229">
        <v>-1.7388941821114601</v>
      </c>
      <c r="BU229" s="53">
        <f t="shared" si="68"/>
        <v>-7.4334067930176325E-3</v>
      </c>
      <c r="BV229" s="117">
        <f t="shared" si="69"/>
        <v>5.6419557559003835</v>
      </c>
      <c r="CA229">
        <f t="shared" si="70"/>
        <v>6.59618359423418</v>
      </c>
      <c r="CB229">
        <f t="shared" si="71"/>
        <v>2.05116956608554</v>
      </c>
      <c r="CC229">
        <f t="shared" si="72"/>
        <v>0.44988716785070404</v>
      </c>
      <c r="CD229">
        <f t="shared" si="73"/>
        <v>1.5831834050057809</v>
      </c>
      <c r="CE229">
        <f t="shared" si="74"/>
        <v>1.1691816321449329</v>
      </c>
      <c r="CF229">
        <f t="shared" si="75"/>
        <v>6.46706390992534</v>
      </c>
      <c r="CH229" s="127">
        <v>36.011916222936897</v>
      </c>
      <c r="CI229" s="127">
        <v>11.1983763819852</v>
      </c>
      <c r="CJ229" s="127">
        <v>2.4561625320095199</v>
      </c>
      <c r="CK229" s="127">
        <v>8.6434022540622397</v>
      </c>
      <c r="CL229" s="127">
        <v>6.3831563182995801</v>
      </c>
      <c r="CM229" s="127">
        <v>35.306986290706597</v>
      </c>
      <c r="CO229" s="69"/>
    </row>
    <row r="230" spans="1:93" x14ac:dyDescent="0.25">
      <c r="A230" s="47">
        <v>224</v>
      </c>
      <c r="B230">
        <v>999999821</v>
      </c>
      <c r="C230">
        <v>0.623531783588261</v>
      </c>
      <c r="D230" t="s">
        <v>86</v>
      </c>
      <c r="E230" t="s">
        <v>11</v>
      </c>
      <c r="F230" t="s">
        <v>98</v>
      </c>
      <c r="G230" t="s">
        <v>80</v>
      </c>
      <c r="J230">
        <v>2.5659173005804199</v>
      </c>
      <c r="K230">
        <v>-0.62044471728290496</v>
      </c>
      <c r="L230">
        <v>0.46265251500315202</v>
      </c>
      <c r="M230">
        <v>-2.3697243508083701</v>
      </c>
      <c r="N230">
        <v>1.52278015625318</v>
      </c>
      <c r="O230">
        <v>-0.15116380028551701</v>
      </c>
      <c r="P230">
        <v>-1.41001710345996</v>
      </c>
      <c r="Q230">
        <v>-0.45977859689211198</v>
      </c>
      <c r="R230">
        <v>-0.93722196886563702</v>
      </c>
      <c r="S230">
        <v>3.4428406194879503E-2</v>
      </c>
      <c r="T230">
        <v>1.3625721595628699</v>
      </c>
      <c r="U230">
        <v>1.1857010143895399</v>
      </c>
      <c r="V230">
        <v>-0.207572448432599</v>
      </c>
      <c r="W230">
        <v>-0.97812856595694497</v>
      </c>
      <c r="X230">
        <v>-0.356847431964397</v>
      </c>
      <c r="Y230">
        <v>-0.95781457370127598</v>
      </c>
      <c r="Z230">
        <v>0.62385524247533497</v>
      </c>
      <c r="AA230">
        <v>-3.5368652219248099E-2</v>
      </c>
      <c r="AB230">
        <v>0.72617541540959596</v>
      </c>
      <c r="AC230" s="70">
        <v>-0.23640171731270701</v>
      </c>
      <c r="AD230">
        <v>0.16243683683110899</v>
      </c>
      <c r="AE230">
        <v>-1.5570659124630499</v>
      </c>
      <c r="AF230">
        <v>1.6310307929446199</v>
      </c>
      <c r="AG230">
        <v>3.7681498893167098</v>
      </c>
      <c r="AH230">
        <f t="shared" si="67"/>
        <v>3.5429271373115734</v>
      </c>
      <c r="AI230">
        <f t="shared" si="67"/>
        <v>3.2830547311518004</v>
      </c>
      <c r="AJ230">
        <f t="shared" si="67"/>
        <v>2.676685783445663</v>
      </c>
      <c r="AK230">
        <f t="shared" si="67"/>
        <v>2.5900616480590721</v>
      </c>
      <c r="AL230">
        <f t="shared" si="67"/>
        <v>2.41681337728589</v>
      </c>
      <c r="AM230">
        <f t="shared" si="78"/>
        <v>2.2435651065127082</v>
      </c>
      <c r="AN230">
        <f t="shared" si="78"/>
        <v>2.0703168357395256</v>
      </c>
      <c r="AO230">
        <f t="shared" si="78"/>
        <v>1.8104444295797526</v>
      </c>
      <c r="AP230">
        <f t="shared" si="78"/>
        <v>1.7238202941931622</v>
      </c>
      <c r="AQ230">
        <f t="shared" si="78"/>
        <v>1.5505720234199796</v>
      </c>
      <c r="AR230">
        <f t="shared" si="78"/>
        <v>1.3773237526467978</v>
      </c>
      <c r="AS230">
        <f t="shared" si="78"/>
        <v>1.2906996172602065</v>
      </c>
      <c r="AT230">
        <f t="shared" si="78"/>
        <v>1.2040754818736161</v>
      </c>
      <c r="AU230">
        <f t="shared" si="80"/>
        <v>0.9442030757138431</v>
      </c>
      <c r="AV230">
        <f t="shared" si="80"/>
        <v>0.68433066955407007</v>
      </c>
      <c r="AW230">
        <f t="shared" si="80"/>
        <v>0.51108239878088746</v>
      </c>
      <c r="AX230">
        <f t="shared" si="80"/>
        <v>0.25120999262111443</v>
      </c>
      <c r="AY230">
        <f t="shared" si="80"/>
        <v>7.7961721847932708E-2</v>
      </c>
      <c r="AZ230">
        <f t="shared" si="80"/>
        <v>-0.18191068431184032</v>
      </c>
      <c r="BA230">
        <f t="shared" si="80"/>
        <v>-0.35515895508502293</v>
      </c>
      <c r="BB230">
        <f t="shared" si="80"/>
        <v>-0.61503136124479596</v>
      </c>
      <c r="BC230">
        <f t="shared" si="80"/>
        <v>-0.74496756432468203</v>
      </c>
      <c r="BD230">
        <f t="shared" si="80"/>
        <v>-0.78827963201797768</v>
      </c>
      <c r="BE230">
        <f t="shared" si="80"/>
        <v>-0.96152790279115941</v>
      </c>
      <c r="BF230">
        <f t="shared" si="80"/>
        <v>-1.0481520381777507</v>
      </c>
      <c r="BG230">
        <f t="shared" si="80"/>
        <v>-1.2214003089509333</v>
      </c>
      <c r="BH230">
        <f t="shared" si="80"/>
        <v>-1.6545209858838881</v>
      </c>
      <c r="BI230">
        <f t="shared" si="80"/>
        <v>-1.7411451212704794</v>
      </c>
      <c r="BJ230">
        <f t="shared" si="80"/>
        <v>-2.0876416628168428</v>
      </c>
      <c r="BK230">
        <f t="shared" si="79"/>
        <v>-2.1742657982034341</v>
      </c>
      <c r="BL230">
        <f t="shared" si="79"/>
        <v>-2.2608899335900254</v>
      </c>
      <c r="BM230">
        <f t="shared" si="79"/>
        <v>-2.434138204363208</v>
      </c>
      <c r="BN230">
        <f t="shared" si="79"/>
        <v>-3.0405071520693436</v>
      </c>
      <c r="BO230">
        <f t="shared" si="79"/>
        <v>-3.0751568062239816</v>
      </c>
      <c r="BP230">
        <f t="shared" si="79"/>
        <v>-3.3870036936157089</v>
      </c>
      <c r="BQ230">
        <f t="shared" si="79"/>
        <v>-3.8201243705486636</v>
      </c>
      <c r="BR230">
        <f t="shared" si="79"/>
        <v>-4.2532450474816184</v>
      </c>
      <c r="BS230">
        <v>-3.7681498893167098</v>
      </c>
      <c r="BT230">
        <v>1.4442850620019501</v>
      </c>
      <c r="BU230" s="53">
        <f t="shared" si="68"/>
        <v>-8.6624135386591024E-3</v>
      </c>
      <c r="BV230" s="117">
        <f t="shared" si="69"/>
        <v>6.5747718758422593</v>
      </c>
      <c r="CA230">
        <f t="shared" si="70"/>
        <v>4.9356416513887904</v>
      </c>
      <c r="CB230">
        <f t="shared" si="71"/>
        <v>2.2997941284285068</v>
      </c>
      <c r="CC230">
        <f t="shared" si="72"/>
        <v>2.1638295803464849</v>
      </c>
      <c r="CD230">
        <f t="shared" si="73"/>
        <v>1.6839899891108718</v>
      </c>
      <c r="CE230">
        <f t="shared" si="74"/>
        <v>3.1880967054076699</v>
      </c>
      <c r="CF230">
        <f t="shared" si="75"/>
        <v>7.5362997786334196</v>
      </c>
      <c r="CH230" s="127">
        <v>22.632613951808299</v>
      </c>
      <c r="CI230" s="127">
        <v>10.5458127541962</v>
      </c>
      <c r="CJ230" s="127">
        <v>9.9223410062003197</v>
      </c>
      <c r="CK230" s="127">
        <v>7.7220142818779998</v>
      </c>
      <c r="CL230" s="127">
        <v>14.619165464377</v>
      </c>
      <c r="CM230" s="127">
        <v>34.558052541540199</v>
      </c>
      <c r="CO230" s="69"/>
    </row>
    <row r="231" spans="1:93" x14ac:dyDescent="0.25">
      <c r="A231" s="47">
        <v>225</v>
      </c>
      <c r="B231">
        <v>999999822</v>
      </c>
      <c r="C231">
        <v>0.68968343525474596</v>
      </c>
      <c r="D231" t="s">
        <v>86</v>
      </c>
      <c r="E231" t="s">
        <v>10</v>
      </c>
      <c r="F231" t="s">
        <v>98</v>
      </c>
      <c r="G231" t="s">
        <v>80</v>
      </c>
      <c r="J231">
        <v>4.5329799584870898</v>
      </c>
      <c r="K231">
        <v>1.2388337900698101</v>
      </c>
      <c r="L231">
        <v>8.4470956031948499E-2</v>
      </c>
      <c r="M231">
        <v>-4.3100403801663703</v>
      </c>
      <c r="N231">
        <v>2.4339174395087899</v>
      </c>
      <c r="O231">
        <v>-1.3790671329716899</v>
      </c>
      <c r="P231">
        <v>-2.6010946309596501</v>
      </c>
      <c r="Q231">
        <v>-0.231988968734087</v>
      </c>
      <c r="R231">
        <v>4.8697883505990303E-2</v>
      </c>
      <c r="S231">
        <v>0.330919850492506</v>
      </c>
      <c r="T231">
        <v>-0.14762876526440499</v>
      </c>
      <c r="U231">
        <v>-3.9666829613994099E-2</v>
      </c>
      <c r="V231">
        <v>0.268049176148832</v>
      </c>
      <c r="W231">
        <v>-0.228382346534835</v>
      </c>
      <c r="X231">
        <v>0.77616930716499299</v>
      </c>
      <c r="Y231">
        <v>-0.73737514405269999</v>
      </c>
      <c r="Z231">
        <v>-0.145252607200615</v>
      </c>
      <c r="AA231">
        <v>0.53285932227903798</v>
      </c>
      <c r="AB231">
        <v>-0.42640087819072597</v>
      </c>
      <c r="AC231" s="70">
        <v>-0.43863467205911</v>
      </c>
      <c r="AD231">
        <v>0.11221133978928501</v>
      </c>
      <c r="AE231">
        <v>-7.4952151761636096E-2</v>
      </c>
      <c r="AF231">
        <v>0.401375484031466</v>
      </c>
      <c r="AG231">
        <v>2.14799697401447</v>
      </c>
      <c r="AH231">
        <f t="shared" ref="AH231:AL262" si="81">AH$5*$BU231 + $BV231</f>
        <v>2.019610947981421</v>
      </c>
      <c r="AI231">
        <f t="shared" si="81"/>
        <v>1.8714732256355955</v>
      </c>
      <c r="AJ231">
        <f t="shared" si="81"/>
        <v>1.5258185401620028</v>
      </c>
      <c r="AK231">
        <f t="shared" si="81"/>
        <v>1.4764392993800608</v>
      </c>
      <c r="AL231">
        <f t="shared" si="81"/>
        <v>1.3776808178161772</v>
      </c>
      <c r="AM231">
        <f t="shared" si="78"/>
        <v>1.2789223362522937</v>
      </c>
      <c r="AN231">
        <f t="shared" si="78"/>
        <v>1.1801638546884101</v>
      </c>
      <c r="AO231">
        <f t="shared" si="78"/>
        <v>1.0320261323425846</v>
      </c>
      <c r="AP231">
        <f t="shared" si="78"/>
        <v>0.98264689156064255</v>
      </c>
      <c r="AQ231">
        <f t="shared" si="78"/>
        <v>0.88388840999675899</v>
      </c>
      <c r="AR231">
        <f t="shared" si="78"/>
        <v>0.78512992843287499</v>
      </c>
      <c r="AS231">
        <f t="shared" si="78"/>
        <v>0.73575068765093343</v>
      </c>
      <c r="AT231">
        <f t="shared" si="78"/>
        <v>0.68637144686899143</v>
      </c>
      <c r="AU231">
        <f t="shared" si="80"/>
        <v>0.53823372452316587</v>
      </c>
      <c r="AV231">
        <f t="shared" si="80"/>
        <v>0.39009600217734075</v>
      </c>
      <c r="AW231">
        <f t="shared" si="80"/>
        <v>0.29133752061345675</v>
      </c>
      <c r="AX231">
        <f t="shared" si="80"/>
        <v>0.14319979826763118</v>
      </c>
      <c r="AY231">
        <f t="shared" si="80"/>
        <v>4.4441316703747624E-2</v>
      </c>
      <c r="AZ231">
        <f t="shared" si="80"/>
        <v>-0.10369640564207794</v>
      </c>
      <c r="BA231">
        <f t="shared" si="80"/>
        <v>-0.2024548872059615</v>
      </c>
      <c r="BB231">
        <f t="shared" si="80"/>
        <v>-0.35059260955178662</v>
      </c>
      <c r="BC231">
        <f t="shared" si="80"/>
        <v>-0.42466147072469962</v>
      </c>
      <c r="BD231">
        <f t="shared" si="80"/>
        <v>-0.44935109111567062</v>
      </c>
      <c r="BE231">
        <f t="shared" si="80"/>
        <v>-0.54810957267955462</v>
      </c>
      <c r="BF231">
        <f t="shared" si="80"/>
        <v>-0.59748881346149663</v>
      </c>
      <c r="BG231">
        <f t="shared" si="80"/>
        <v>-0.69624729502537974</v>
      </c>
      <c r="BH231">
        <f t="shared" si="80"/>
        <v>-0.94314349893508886</v>
      </c>
      <c r="BI231">
        <f t="shared" si="80"/>
        <v>-0.99252273971703087</v>
      </c>
      <c r="BJ231">
        <f t="shared" si="80"/>
        <v>-1.190039702844798</v>
      </c>
      <c r="BK231">
        <f t="shared" si="79"/>
        <v>-1.23941894362674</v>
      </c>
      <c r="BL231">
        <f t="shared" si="79"/>
        <v>-1.288798184408682</v>
      </c>
      <c r="BM231">
        <f t="shared" si="79"/>
        <v>-1.3875566659725651</v>
      </c>
      <c r="BN231">
        <f t="shared" si="79"/>
        <v>-1.7332113514461582</v>
      </c>
      <c r="BO231">
        <f t="shared" si="79"/>
        <v>-1.7529630477589349</v>
      </c>
      <c r="BP231">
        <f t="shared" si="79"/>
        <v>-1.9307283145739254</v>
      </c>
      <c r="BQ231">
        <f t="shared" si="79"/>
        <v>-2.1776245184836354</v>
      </c>
      <c r="BR231">
        <f t="shared" si="79"/>
        <v>-2.4245207223933445</v>
      </c>
      <c r="BS231">
        <v>-2.14799697401447</v>
      </c>
      <c r="BT231">
        <v>-1.7890510009104701</v>
      </c>
      <c r="BU231" s="53">
        <f t="shared" si="68"/>
        <v>-4.9379240781941836E-3</v>
      </c>
      <c r="BV231" s="117">
        <f t="shared" si="69"/>
        <v>3.7478843753493853</v>
      </c>
      <c r="CA231">
        <f t="shared" si="70"/>
        <v>8.84302033865346</v>
      </c>
      <c r="CB231">
        <f t="shared" si="71"/>
        <v>0.56290881922659297</v>
      </c>
      <c r="CC231">
        <f t="shared" si="72"/>
        <v>0.49643152268366697</v>
      </c>
      <c r="CD231">
        <f t="shared" si="73"/>
        <v>1.513544451217693</v>
      </c>
      <c r="CE231">
        <f t="shared" si="74"/>
        <v>0.84001015609057594</v>
      </c>
      <c r="CF231">
        <f t="shared" si="75"/>
        <v>4.29599394802894</v>
      </c>
      <c r="CH231" s="127">
        <v>53.425983749796302</v>
      </c>
      <c r="CI231" s="127">
        <v>3.4008694175633201</v>
      </c>
      <c r="CJ231" s="127">
        <v>2.9992402423698201</v>
      </c>
      <c r="CK231" s="127">
        <v>9.1442287995081006</v>
      </c>
      <c r="CL231" s="127">
        <v>5.0750046059254696</v>
      </c>
      <c r="CM231" s="127">
        <v>25.954673184836999</v>
      </c>
      <c r="CO231" s="69"/>
    </row>
    <row r="232" spans="1:93" x14ac:dyDescent="0.25">
      <c r="A232" s="47">
        <v>226</v>
      </c>
      <c r="B232">
        <v>999999823</v>
      </c>
      <c r="C232">
        <v>0.90235745278459001</v>
      </c>
      <c r="D232" t="s">
        <v>86</v>
      </c>
      <c r="E232" t="s">
        <v>10</v>
      </c>
      <c r="F232" t="s">
        <v>98</v>
      </c>
      <c r="G232" t="s">
        <v>80</v>
      </c>
      <c r="J232">
        <v>6.6921333428654703</v>
      </c>
      <c r="K232">
        <v>0.115169031372284</v>
      </c>
      <c r="L232">
        <v>-0.87418880133010901</v>
      </c>
      <c r="M232">
        <v>-2.5607599296513599</v>
      </c>
      <c r="N232">
        <v>0.12276176604015999</v>
      </c>
      <c r="O232">
        <v>-1.28153040498093</v>
      </c>
      <c r="P232">
        <v>-2.2135850043155099</v>
      </c>
      <c r="Q232">
        <v>-1.1302523475367301</v>
      </c>
      <c r="R232">
        <v>-0.37065140966964299</v>
      </c>
      <c r="S232">
        <v>0.223000218950475</v>
      </c>
      <c r="T232">
        <v>1.2779035382558901</v>
      </c>
      <c r="U232">
        <v>0.18289499572411699</v>
      </c>
      <c r="V232">
        <v>0.25566606382925999</v>
      </c>
      <c r="W232">
        <v>-0.43856105955337998</v>
      </c>
      <c r="X232">
        <v>-0.40146067993020002</v>
      </c>
      <c r="Y232">
        <v>-0.25372196349853599</v>
      </c>
      <c r="Z232">
        <v>0.114857925806003</v>
      </c>
      <c r="AA232">
        <v>0.38147745397849903</v>
      </c>
      <c r="AB232">
        <v>0.15884726364423399</v>
      </c>
      <c r="AC232" s="70">
        <v>0.111305978054803</v>
      </c>
      <c r="AD232">
        <v>0.13496918231563501</v>
      </c>
      <c r="AE232">
        <v>-1.08569161589872</v>
      </c>
      <c r="AF232">
        <v>0.83941645552829502</v>
      </c>
      <c r="AG232">
        <v>2.8266512417602501</v>
      </c>
      <c r="AH232">
        <f t="shared" si="81"/>
        <v>2.6577019721377986</v>
      </c>
      <c r="AI232">
        <f t="shared" si="81"/>
        <v>2.4627605071888157</v>
      </c>
      <c r="AJ232">
        <f t="shared" si="81"/>
        <v>2.0078970889745227</v>
      </c>
      <c r="AK232">
        <f t="shared" si="81"/>
        <v>1.942916600658195</v>
      </c>
      <c r="AL232">
        <f t="shared" si="81"/>
        <v>1.8129556240255398</v>
      </c>
      <c r="AM232">
        <f t="shared" si="78"/>
        <v>1.6829946473928845</v>
      </c>
      <c r="AN232">
        <f t="shared" si="78"/>
        <v>1.5530336707602297</v>
      </c>
      <c r="AO232">
        <f t="shared" si="78"/>
        <v>1.3580922058112468</v>
      </c>
      <c r="AP232">
        <f t="shared" si="78"/>
        <v>1.2931117174949192</v>
      </c>
      <c r="AQ232">
        <f t="shared" si="78"/>
        <v>1.1631507408622639</v>
      </c>
      <c r="AR232">
        <f t="shared" si="78"/>
        <v>1.0331897642296091</v>
      </c>
      <c r="AS232">
        <f t="shared" si="78"/>
        <v>0.96820927591328143</v>
      </c>
      <c r="AT232">
        <f t="shared" si="78"/>
        <v>0.90322878759695335</v>
      </c>
      <c r="AU232">
        <f t="shared" si="80"/>
        <v>0.7082873226479709</v>
      </c>
      <c r="AV232">
        <f t="shared" si="80"/>
        <v>0.51334585769898844</v>
      </c>
      <c r="AW232">
        <f t="shared" si="80"/>
        <v>0.38338488106633317</v>
      </c>
      <c r="AX232">
        <f t="shared" si="80"/>
        <v>0.18844341611734983</v>
      </c>
      <c r="AY232">
        <f t="shared" si="80"/>
        <v>5.8482439484695448E-2</v>
      </c>
      <c r="AZ232">
        <f t="shared" si="80"/>
        <v>-0.1364590254642879</v>
      </c>
      <c r="BA232">
        <f t="shared" si="80"/>
        <v>-0.26642000209694316</v>
      </c>
      <c r="BB232">
        <f t="shared" si="80"/>
        <v>-0.46136146704592562</v>
      </c>
      <c r="BC232">
        <f t="shared" si="80"/>
        <v>-0.55883219952041685</v>
      </c>
      <c r="BD232">
        <f t="shared" si="80"/>
        <v>-0.59132244367858089</v>
      </c>
      <c r="BE232">
        <f t="shared" si="80"/>
        <v>-0.72128342031123616</v>
      </c>
      <c r="BF232">
        <f t="shared" si="80"/>
        <v>-0.78626390862756335</v>
      </c>
      <c r="BG232">
        <f t="shared" si="80"/>
        <v>-0.91622488526021861</v>
      </c>
      <c r="BH232">
        <f t="shared" si="80"/>
        <v>-1.2411273268418563</v>
      </c>
      <c r="BI232">
        <f t="shared" si="80"/>
        <v>-1.3061078151581844</v>
      </c>
      <c r="BJ232">
        <f t="shared" si="80"/>
        <v>-1.566029768423495</v>
      </c>
      <c r="BK232">
        <f t="shared" si="79"/>
        <v>-1.6310102567398221</v>
      </c>
      <c r="BL232">
        <f t="shared" si="79"/>
        <v>-1.6959907450561493</v>
      </c>
      <c r="BM232">
        <f t="shared" si="79"/>
        <v>-1.8259517216888046</v>
      </c>
      <c r="BN232">
        <f t="shared" si="79"/>
        <v>-2.2808151399030976</v>
      </c>
      <c r="BO232">
        <f t="shared" si="79"/>
        <v>-2.306807335229629</v>
      </c>
      <c r="BP232">
        <f t="shared" si="79"/>
        <v>-2.5407370931684081</v>
      </c>
      <c r="BQ232">
        <f t="shared" si="79"/>
        <v>-2.8656395347500458</v>
      </c>
      <c r="BR232">
        <f t="shared" si="79"/>
        <v>-3.1905419763316836</v>
      </c>
      <c r="BS232">
        <v>-2.8266512417602501</v>
      </c>
      <c r="BT232">
        <v>6.1568206656969497</v>
      </c>
      <c r="BU232" s="53">
        <f t="shared" si="68"/>
        <v>-6.4980488316327585E-3</v>
      </c>
      <c r="BV232" s="117">
        <f t="shared" si="69"/>
        <v>4.932019063209264</v>
      </c>
      <c r="CA232">
        <f t="shared" si="70"/>
        <v>9.2528932725168307</v>
      </c>
      <c r="CB232">
        <f t="shared" si="71"/>
        <v>2.4081558857926204</v>
      </c>
      <c r="CC232">
        <f t="shared" si="72"/>
        <v>0.69422712338264003</v>
      </c>
      <c r="CD232">
        <f t="shared" si="73"/>
        <v>0.78293813390869904</v>
      </c>
      <c r="CE232">
        <f t="shared" si="74"/>
        <v>1.925108071427015</v>
      </c>
      <c r="CF232">
        <f t="shared" si="75"/>
        <v>5.6533024835205001</v>
      </c>
      <c r="CH232" s="127">
        <v>44.664096037222102</v>
      </c>
      <c r="CI232" s="127">
        <v>11.6242674142925</v>
      </c>
      <c r="CJ232" s="127">
        <v>3.3510628510656799</v>
      </c>
      <c r="CK232" s="127">
        <v>3.7792745441004998</v>
      </c>
      <c r="CL232" s="127">
        <v>9.2925757654243206</v>
      </c>
      <c r="CM232" s="127">
        <v>27.288723387894901</v>
      </c>
      <c r="CO232" s="69"/>
    </row>
    <row r="233" spans="1:93" x14ac:dyDescent="0.25">
      <c r="A233" s="47">
        <v>227</v>
      </c>
      <c r="B233">
        <v>999999824</v>
      </c>
      <c r="C233">
        <v>0.85151376094589704</v>
      </c>
      <c r="D233" t="s">
        <v>87</v>
      </c>
      <c r="E233" t="s">
        <v>39</v>
      </c>
      <c r="F233" t="s">
        <v>41</v>
      </c>
      <c r="G233" t="s">
        <v>80</v>
      </c>
      <c r="J233">
        <v>1.44398357268407</v>
      </c>
      <c r="K233">
        <v>0.379836313535375</v>
      </c>
      <c r="L233">
        <v>1.01750288382746</v>
      </c>
      <c r="M233">
        <v>-2.1090232715802402</v>
      </c>
      <c r="N233">
        <v>-2.2980180626642599</v>
      </c>
      <c r="O233">
        <v>2.30608978736909</v>
      </c>
      <c r="P233">
        <v>-0.74037122317149895</v>
      </c>
      <c r="Q233">
        <v>-3.0016228138914198</v>
      </c>
      <c r="R233">
        <v>-2.4420244029511</v>
      </c>
      <c r="S233">
        <v>-0.17275844359893999</v>
      </c>
      <c r="T233">
        <v>5.6164056604414698</v>
      </c>
      <c r="U233">
        <v>0.74198660045332798</v>
      </c>
      <c r="V233">
        <v>0.252475481775494</v>
      </c>
      <c r="W233">
        <v>-0.99446208222883004</v>
      </c>
      <c r="X233">
        <v>0.58083946334090297</v>
      </c>
      <c r="Y233">
        <v>-0.59640719008714305</v>
      </c>
      <c r="Z233">
        <v>-0.68622971155359902</v>
      </c>
      <c r="AA233">
        <v>-6.9115061262470898E-2</v>
      </c>
      <c r="AB233">
        <v>0.77091249956230801</v>
      </c>
      <c r="AC233" s="70">
        <v>0.55767381126688198</v>
      </c>
      <c r="AD233">
        <v>-0.39987866294753799</v>
      </c>
      <c r="AE233">
        <v>-7.0577668676484198E-2</v>
      </c>
      <c r="AF233">
        <v>-8.7217479642869605E-2</v>
      </c>
      <c r="AG233">
        <v>7.0967456009465</v>
      </c>
      <c r="AH233">
        <f t="shared" si="81"/>
        <v>6.6725723006600433</v>
      </c>
      <c r="AI233">
        <f t="shared" si="81"/>
        <v>6.1831415695602852</v>
      </c>
      <c r="AJ233">
        <f t="shared" si="81"/>
        <v>5.0411365303275151</v>
      </c>
      <c r="AK233">
        <f t="shared" si="81"/>
        <v>4.8779929532942621</v>
      </c>
      <c r="AL233">
        <f t="shared" si="81"/>
        <v>4.5517057992277561</v>
      </c>
      <c r="AM233">
        <f t="shared" si="78"/>
        <v>4.2254186451612501</v>
      </c>
      <c r="AN233">
        <f t="shared" si="78"/>
        <v>3.8991314910947441</v>
      </c>
      <c r="AO233">
        <f t="shared" si="78"/>
        <v>3.4097007599949851</v>
      </c>
      <c r="AP233">
        <f t="shared" si="78"/>
        <v>3.2465571829617339</v>
      </c>
      <c r="AQ233">
        <f t="shared" si="78"/>
        <v>2.9202700288952279</v>
      </c>
      <c r="AR233">
        <f t="shared" si="78"/>
        <v>2.5939828748287219</v>
      </c>
      <c r="AS233">
        <f t="shared" si="78"/>
        <v>2.4308392977954689</v>
      </c>
      <c r="AT233">
        <f t="shared" si="78"/>
        <v>2.2676957207622159</v>
      </c>
      <c r="AU233">
        <f t="shared" si="80"/>
        <v>1.7782649896624569</v>
      </c>
      <c r="AV233">
        <f t="shared" si="80"/>
        <v>1.288834258562698</v>
      </c>
      <c r="AW233">
        <f t="shared" si="80"/>
        <v>0.96254710449619196</v>
      </c>
      <c r="AX233">
        <f t="shared" si="80"/>
        <v>0.47311637339643475</v>
      </c>
      <c r="AY233">
        <f t="shared" si="80"/>
        <v>0.14682921932992876</v>
      </c>
      <c r="AZ233">
        <f t="shared" si="80"/>
        <v>-0.34260151176983022</v>
      </c>
      <c r="BA233">
        <f t="shared" si="80"/>
        <v>-0.66888866583633622</v>
      </c>
      <c r="BB233">
        <f t="shared" si="80"/>
        <v>-1.1583193969360952</v>
      </c>
      <c r="BC233">
        <f t="shared" si="80"/>
        <v>-1.4030347624859747</v>
      </c>
      <c r="BD233">
        <f t="shared" si="80"/>
        <v>-1.4846065510026012</v>
      </c>
      <c r="BE233">
        <f t="shared" si="80"/>
        <v>-1.8108937050691072</v>
      </c>
      <c r="BF233">
        <f t="shared" si="80"/>
        <v>-1.9740372821023584</v>
      </c>
      <c r="BG233">
        <f t="shared" si="80"/>
        <v>-2.3003244361688644</v>
      </c>
      <c r="BH233">
        <f t="shared" si="80"/>
        <v>-3.1160423213351294</v>
      </c>
      <c r="BI233">
        <f t="shared" si="80"/>
        <v>-3.2791858983683824</v>
      </c>
      <c r="BJ233">
        <f t="shared" si="80"/>
        <v>-3.9317602065013944</v>
      </c>
      <c r="BK233">
        <f t="shared" si="79"/>
        <v>-4.0949037835346473</v>
      </c>
      <c r="BL233">
        <f t="shared" si="79"/>
        <v>-4.2580473605679003</v>
      </c>
      <c r="BM233">
        <f t="shared" si="79"/>
        <v>-4.5843345146344063</v>
      </c>
      <c r="BN233">
        <f t="shared" si="79"/>
        <v>-5.7263395538671773</v>
      </c>
      <c r="BO233">
        <f t="shared" si="79"/>
        <v>-5.7915969846804778</v>
      </c>
      <c r="BP233">
        <f t="shared" si="79"/>
        <v>-6.3789138620001857</v>
      </c>
      <c r="BQ233">
        <f t="shared" si="79"/>
        <v>-7.1946317471664507</v>
      </c>
      <c r="BR233">
        <f t="shared" si="79"/>
        <v>-8.0103496323327157</v>
      </c>
      <c r="BS233">
        <v>-7.0967456009465</v>
      </c>
      <c r="BT233">
        <v>8.4673826142026005</v>
      </c>
      <c r="BU233" s="53">
        <f t="shared" si="68"/>
        <v>-1.6314357703325288E-2</v>
      </c>
      <c r="BV233" s="117">
        <f t="shared" si="69"/>
        <v>12.382597496823895</v>
      </c>
      <c r="CA233">
        <f t="shared" si="70"/>
        <v>4.6041078500333494</v>
      </c>
      <c r="CB233">
        <f t="shared" si="71"/>
        <v>8.6180284743328901</v>
      </c>
      <c r="CC233">
        <f t="shared" si="72"/>
        <v>1.7364486826821581</v>
      </c>
      <c r="CD233">
        <f t="shared" si="73"/>
        <v>1.4571422111159071</v>
      </c>
      <c r="CE233">
        <f t="shared" si="74"/>
        <v>0.95755247421441991</v>
      </c>
      <c r="CF233">
        <f t="shared" si="75"/>
        <v>14.193491201893</v>
      </c>
      <c r="CH233" s="127">
        <v>14.5852987797014</v>
      </c>
      <c r="CI233" s="127">
        <v>27.300950430431101</v>
      </c>
      <c r="CJ233" s="127">
        <v>5.5008752352216801</v>
      </c>
      <c r="CK233" s="127">
        <v>4.6160635688597704</v>
      </c>
      <c r="CL233" s="127">
        <v>3.0334191527590901</v>
      </c>
      <c r="CM233" s="127">
        <v>44.963392833026901</v>
      </c>
      <c r="CO233" s="69"/>
    </row>
    <row r="234" spans="1:93" x14ac:dyDescent="0.25">
      <c r="A234" s="47">
        <v>228</v>
      </c>
      <c r="B234">
        <v>999999825</v>
      </c>
      <c r="C234">
        <v>0.63624103629925799</v>
      </c>
      <c r="D234" t="s">
        <v>88</v>
      </c>
      <c r="E234" t="s">
        <v>38</v>
      </c>
      <c r="F234" t="s">
        <v>42</v>
      </c>
      <c r="G234" t="s">
        <v>80</v>
      </c>
      <c r="J234">
        <v>1.06825950157011</v>
      </c>
      <c r="K234">
        <v>-1.6792351337542499</v>
      </c>
      <c r="L234">
        <v>0.52782849882621097</v>
      </c>
      <c r="M234">
        <v>-2.4141719948381799</v>
      </c>
      <c r="N234">
        <v>1.41824217551456</v>
      </c>
      <c r="O234">
        <v>2.1437592249720101</v>
      </c>
      <c r="P234">
        <v>-1.06468227229051</v>
      </c>
      <c r="Q234">
        <v>-0.93764718886259402</v>
      </c>
      <c r="R234">
        <v>-0.32776509166484202</v>
      </c>
      <c r="S234">
        <v>8.4267988462284199E-2</v>
      </c>
      <c r="T234">
        <v>1.18114429206516</v>
      </c>
      <c r="U234">
        <v>0.12100717728169599</v>
      </c>
      <c r="V234">
        <v>-7.7878909915066394E-2</v>
      </c>
      <c r="W234">
        <v>-4.3128267366633402E-2</v>
      </c>
      <c r="X234">
        <v>1.4344602010332601</v>
      </c>
      <c r="Y234">
        <v>-1.9382442166111999E-2</v>
      </c>
      <c r="Z234">
        <v>-1.0895039516281</v>
      </c>
      <c r="AA234">
        <v>0.183833607904798</v>
      </c>
      <c r="AB234">
        <v>-0.50940741514385801</v>
      </c>
      <c r="AC234" s="70">
        <v>-0.40215294720226202</v>
      </c>
      <c r="AD234">
        <v>0.24164068691861301</v>
      </c>
      <c r="AE234">
        <v>1.1706186333126101</v>
      </c>
      <c r="AF234">
        <v>-1.0101063730289701</v>
      </c>
      <c r="AG234">
        <v>6.7546911980331501</v>
      </c>
      <c r="AH234">
        <f t="shared" si="81"/>
        <v>6.3509625287254217</v>
      </c>
      <c r="AI234">
        <f t="shared" si="81"/>
        <v>5.8851217564472735</v>
      </c>
      <c r="AJ234">
        <f t="shared" si="81"/>
        <v>4.7981599544649276</v>
      </c>
      <c r="AK234">
        <f t="shared" si="81"/>
        <v>4.6428796970388779</v>
      </c>
      <c r="AL234">
        <f t="shared" si="81"/>
        <v>4.3323191821867795</v>
      </c>
      <c r="AM234">
        <f t="shared" si="78"/>
        <v>4.0217586673346801</v>
      </c>
      <c r="AN234">
        <f t="shared" si="78"/>
        <v>3.7111981524825808</v>
      </c>
      <c r="AO234">
        <f t="shared" si="78"/>
        <v>3.2453573802044335</v>
      </c>
      <c r="AP234">
        <f t="shared" si="78"/>
        <v>3.0900771227783839</v>
      </c>
      <c r="AQ234">
        <f t="shared" si="78"/>
        <v>2.7795166079262845</v>
      </c>
      <c r="AR234">
        <f t="shared" si="78"/>
        <v>2.468956093074187</v>
      </c>
      <c r="AS234">
        <f t="shared" si="78"/>
        <v>2.3136758356481373</v>
      </c>
      <c r="AT234">
        <f t="shared" si="78"/>
        <v>2.1583955782220876</v>
      </c>
      <c r="AU234">
        <f t="shared" si="80"/>
        <v>1.6925548059439386</v>
      </c>
      <c r="AV234">
        <f t="shared" si="80"/>
        <v>1.2267140336657913</v>
      </c>
      <c r="AW234">
        <f t="shared" si="80"/>
        <v>0.916153518813692</v>
      </c>
      <c r="AX234">
        <f t="shared" si="80"/>
        <v>0.45031274653554298</v>
      </c>
      <c r="AY234">
        <f t="shared" si="80"/>
        <v>0.13975223168344542</v>
      </c>
      <c r="AZ234">
        <f t="shared" si="80"/>
        <v>-0.3260885405947036</v>
      </c>
      <c r="BA234">
        <f t="shared" si="80"/>
        <v>-0.63664905544680295</v>
      </c>
      <c r="BB234">
        <f t="shared" si="80"/>
        <v>-1.1024898277249502</v>
      </c>
      <c r="BC234">
        <f t="shared" si="80"/>
        <v>-1.3354102138640247</v>
      </c>
      <c r="BD234">
        <f t="shared" si="80"/>
        <v>-1.4130503425770495</v>
      </c>
      <c r="BE234">
        <f t="shared" si="80"/>
        <v>-1.7236108574291489</v>
      </c>
      <c r="BF234">
        <f t="shared" si="80"/>
        <v>-1.8788911148551968</v>
      </c>
      <c r="BG234">
        <f t="shared" si="80"/>
        <v>-2.1894516297072961</v>
      </c>
      <c r="BH234">
        <f t="shared" si="80"/>
        <v>-2.9658529168375427</v>
      </c>
      <c r="BI234">
        <f t="shared" si="80"/>
        <v>-3.1211331742635924</v>
      </c>
      <c r="BJ234">
        <f t="shared" si="80"/>
        <v>-3.7422542039677911</v>
      </c>
      <c r="BK234">
        <f t="shared" si="79"/>
        <v>-3.8975344613938407</v>
      </c>
      <c r="BL234">
        <f t="shared" si="79"/>
        <v>-4.0528147188198886</v>
      </c>
      <c r="BM234">
        <f t="shared" si="79"/>
        <v>-4.3633752336719898</v>
      </c>
      <c r="BN234">
        <f t="shared" si="79"/>
        <v>-5.4503370356543339</v>
      </c>
      <c r="BO234">
        <f t="shared" si="79"/>
        <v>-5.5124491386247545</v>
      </c>
      <c r="BP234">
        <f t="shared" si="79"/>
        <v>-6.0714580653585326</v>
      </c>
      <c r="BQ234">
        <f t="shared" si="79"/>
        <v>-6.8478593524887774</v>
      </c>
      <c r="BR234">
        <f t="shared" si="79"/>
        <v>-7.6242606396190258</v>
      </c>
      <c r="BS234">
        <v>-6.7546911980331501</v>
      </c>
      <c r="BT234">
        <v>3.25881231678806</v>
      </c>
      <c r="BU234" s="53">
        <f t="shared" si="68"/>
        <v>-1.5528025742604942E-2</v>
      </c>
      <c r="BV234" s="117">
        <f t="shared" si="69"/>
        <v>11.785771538637151</v>
      </c>
      <c r="CA234">
        <f t="shared" si="70"/>
        <v>4.5579312198101896</v>
      </c>
      <c r="CB234">
        <f t="shared" si="71"/>
        <v>2.1187914809277539</v>
      </c>
      <c r="CC234">
        <f t="shared" si="72"/>
        <v>0.19888608719676237</v>
      </c>
      <c r="CD234">
        <f t="shared" si="73"/>
        <v>2.5239641526613603</v>
      </c>
      <c r="CE234">
        <f t="shared" si="74"/>
        <v>2.1807250063415804</v>
      </c>
      <c r="CF234">
        <f t="shared" si="75"/>
        <v>13.5093823960663</v>
      </c>
      <c r="CH234" s="127">
        <v>18.1665575547324</v>
      </c>
      <c r="CI234" s="127">
        <v>8.4448723617101091</v>
      </c>
      <c r="CJ234" s="127">
        <v>0.79270076173856097</v>
      </c>
      <c r="CK234" s="127">
        <v>10.059770065445001</v>
      </c>
      <c r="CL234" s="127">
        <v>8.6917209646700702</v>
      </c>
      <c r="CM234" s="127">
        <v>53.844378291703798</v>
      </c>
      <c r="CO234" s="69"/>
    </row>
    <row r="235" spans="1:93" x14ac:dyDescent="0.25">
      <c r="A235" s="47">
        <v>229</v>
      </c>
      <c r="B235">
        <v>999999826</v>
      </c>
      <c r="C235">
        <v>0.90877390505326305</v>
      </c>
      <c r="D235" t="s">
        <v>88</v>
      </c>
      <c r="E235" t="s">
        <v>38</v>
      </c>
      <c r="F235" t="s">
        <v>42</v>
      </c>
      <c r="G235" t="s">
        <v>80</v>
      </c>
      <c r="J235">
        <v>4.94031770592402</v>
      </c>
      <c r="K235">
        <v>-0.33178905525814001</v>
      </c>
      <c r="L235">
        <v>-0.60512600831582297</v>
      </c>
      <c r="M235">
        <v>-1.8050710528149501</v>
      </c>
      <c r="N235">
        <v>0.67251940109702701</v>
      </c>
      <c r="O235">
        <v>-0.71676073110676097</v>
      </c>
      <c r="P235">
        <v>-2.1540902595253599</v>
      </c>
      <c r="Q235">
        <v>-0.33760650341735798</v>
      </c>
      <c r="R235">
        <v>-0.63962994977908305</v>
      </c>
      <c r="S235">
        <v>-0.102540483100641</v>
      </c>
      <c r="T235">
        <v>1.0797769362970799</v>
      </c>
      <c r="U235">
        <v>0.29991771162282999</v>
      </c>
      <c r="V235">
        <v>0.16559135738158701</v>
      </c>
      <c r="W235">
        <v>-0.46550906900441202</v>
      </c>
      <c r="X235">
        <v>0.15323708335188099</v>
      </c>
      <c r="Y235">
        <v>-0.45407557740794802</v>
      </c>
      <c r="Z235">
        <v>-0.28118625576374101</v>
      </c>
      <c r="AA235">
        <v>-0.100349154819852</v>
      </c>
      <c r="AB235">
        <v>0.68237390463965397</v>
      </c>
      <c r="AC235" s="70">
        <v>0.69275135211586603</v>
      </c>
      <c r="AD235">
        <v>-0.169036992957558</v>
      </c>
      <c r="AE235">
        <v>-0.59237924057832703</v>
      </c>
      <c r="AF235">
        <v>6.8664881420025595E-2</v>
      </c>
      <c r="AG235">
        <v>2.6228293577824</v>
      </c>
      <c r="AH235">
        <f t="shared" si="81"/>
        <v>2.4660625455931071</v>
      </c>
      <c r="AI235">
        <f t="shared" si="81"/>
        <v>2.2851777622977694</v>
      </c>
      <c r="AJ235">
        <f t="shared" si="81"/>
        <v>1.8631132679419808</v>
      </c>
      <c r="AK235">
        <f t="shared" si="81"/>
        <v>1.8028183401768683</v>
      </c>
      <c r="AL235">
        <f t="shared" si="81"/>
        <v>1.6822284846466431</v>
      </c>
      <c r="AM235">
        <f t="shared" si="78"/>
        <v>1.5616386291164175</v>
      </c>
      <c r="AN235">
        <f t="shared" si="78"/>
        <v>1.4410487735861923</v>
      </c>
      <c r="AO235">
        <f t="shared" si="78"/>
        <v>1.2601639902908546</v>
      </c>
      <c r="AP235">
        <f t="shared" si="78"/>
        <v>1.199869062525742</v>
      </c>
      <c r="AQ235">
        <f t="shared" si="78"/>
        <v>1.0792792069955164</v>
      </c>
      <c r="AR235">
        <f t="shared" si="78"/>
        <v>0.95868935146529122</v>
      </c>
      <c r="AS235">
        <f t="shared" si="78"/>
        <v>0.89839442370017863</v>
      </c>
      <c r="AT235">
        <f t="shared" si="78"/>
        <v>0.83809949593506605</v>
      </c>
      <c r="AU235">
        <f t="shared" si="80"/>
        <v>0.65721471263972786</v>
      </c>
      <c r="AV235">
        <f t="shared" si="80"/>
        <v>0.47632992934438967</v>
      </c>
      <c r="AW235">
        <f t="shared" si="80"/>
        <v>0.3557400738141645</v>
      </c>
      <c r="AX235">
        <f t="shared" si="80"/>
        <v>0.17485529051882676</v>
      </c>
      <c r="AY235">
        <f t="shared" si="80"/>
        <v>5.4265434988601591E-2</v>
      </c>
      <c r="AZ235">
        <f t="shared" si="80"/>
        <v>-0.12661934830673616</v>
      </c>
      <c r="BA235">
        <f t="shared" si="80"/>
        <v>-0.24720920383696132</v>
      </c>
      <c r="BB235">
        <f t="shared" si="80"/>
        <v>-0.42809398713229996</v>
      </c>
      <c r="BC235">
        <f t="shared" si="80"/>
        <v>-0.51853637877996839</v>
      </c>
      <c r="BD235">
        <f t="shared" si="80"/>
        <v>-0.54868384266252512</v>
      </c>
      <c r="BE235">
        <f t="shared" si="80"/>
        <v>-0.66927369819275029</v>
      </c>
      <c r="BF235">
        <f t="shared" si="80"/>
        <v>-0.72956862595786287</v>
      </c>
      <c r="BG235">
        <f t="shared" si="80"/>
        <v>-0.85015848148808804</v>
      </c>
      <c r="BH235">
        <f t="shared" si="80"/>
        <v>-1.1516331203136509</v>
      </c>
      <c r="BI235">
        <f t="shared" si="80"/>
        <v>-1.2119280480787635</v>
      </c>
      <c r="BJ235">
        <f t="shared" si="80"/>
        <v>-1.4531077591392147</v>
      </c>
      <c r="BK235">
        <f t="shared" si="79"/>
        <v>-1.5134026869043273</v>
      </c>
      <c r="BL235">
        <f t="shared" si="79"/>
        <v>-1.5736976146694399</v>
      </c>
      <c r="BM235">
        <f t="shared" si="79"/>
        <v>-1.6942874701996651</v>
      </c>
      <c r="BN235">
        <f t="shared" si="79"/>
        <v>-2.1163519645554532</v>
      </c>
      <c r="BO235">
        <f t="shared" si="79"/>
        <v>-2.1404699356614989</v>
      </c>
      <c r="BP235">
        <f t="shared" si="79"/>
        <v>-2.3575316756159044</v>
      </c>
      <c r="BQ235">
        <f t="shared" si="79"/>
        <v>-2.6590063144414673</v>
      </c>
      <c r="BR235">
        <f t="shared" si="79"/>
        <v>-2.9604809532670302</v>
      </c>
      <c r="BS235">
        <v>-2.6228293577824</v>
      </c>
      <c r="BT235">
        <v>7.4718156506585798</v>
      </c>
      <c r="BU235" s="53">
        <f t="shared" si="68"/>
        <v>-6.0294927765112642E-3</v>
      </c>
      <c r="BV235" s="117">
        <f t="shared" si="69"/>
        <v>4.5763850173720497</v>
      </c>
      <c r="CA235">
        <f t="shared" si="70"/>
        <v>7.0944079654493795</v>
      </c>
      <c r="CB235">
        <f t="shared" si="71"/>
        <v>1.7194068860761629</v>
      </c>
      <c r="CC235">
        <f t="shared" si="72"/>
        <v>0.76542678062724201</v>
      </c>
      <c r="CD235">
        <f t="shared" si="73"/>
        <v>1.1364494820476021</v>
      </c>
      <c r="CE235">
        <f t="shared" si="74"/>
        <v>1.2851305926941929</v>
      </c>
      <c r="CF235">
        <f t="shared" si="75"/>
        <v>5.2456587155648</v>
      </c>
      <c r="CH235" s="127">
        <v>41.135395696217699</v>
      </c>
      <c r="CI235" s="127">
        <v>9.9696102854530793</v>
      </c>
      <c r="CJ235" s="127">
        <v>4.43816223297629</v>
      </c>
      <c r="CK235" s="127">
        <v>6.5894574093369798</v>
      </c>
      <c r="CL235" s="127">
        <v>7.4515527876668699</v>
      </c>
      <c r="CM235" s="127">
        <v>30.4158215883491</v>
      </c>
      <c r="CO235" s="69"/>
    </row>
    <row r="236" spans="1:93" x14ac:dyDescent="0.25">
      <c r="A236" s="47">
        <v>230</v>
      </c>
      <c r="B236">
        <v>999999827</v>
      </c>
      <c r="C236">
        <v>0.71685526356228002</v>
      </c>
      <c r="D236" t="s">
        <v>95</v>
      </c>
      <c r="E236" t="s">
        <v>10</v>
      </c>
      <c r="F236" t="s">
        <v>46</v>
      </c>
      <c r="G236" t="s">
        <v>80</v>
      </c>
      <c r="J236">
        <v>4.9430786089930896</v>
      </c>
      <c r="K236">
        <v>1.4372182224192001</v>
      </c>
      <c r="L236">
        <v>0.18674596236927901</v>
      </c>
      <c r="M236">
        <v>-2.7650625346401898</v>
      </c>
      <c r="N236">
        <v>1.4826093336111701</v>
      </c>
      <c r="O236">
        <v>-1.9651096624073601</v>
      </c>
      <c r="P236">
        <v>-3.3194799303451101</v>
      </c>
      <c r="Q236">
        <v>-5.6118237632219702E-2</v>
      </c>
      <c r="R236">
        <v>0.28068521224583998</v>
      </c>
      <c r="S236">
        <v>-0.74989751576780395</v>
      </c>
      <c r="T236">
        <v>0.52533054115419497</v>
      </c>
      <c r="U236">
        <v>-0.177679748980963</v>
      </c>
      <c r="V236">
        <v>0.28203423499949498</v>
      </c>
      <c r="W236">
        <v>-0.104354486018526</v>
      </c>
      <c r="X236">
        <v>7.4548940477213999E-3</v>
      </c>
      <c r="Y236">
        <v>-1.21212568380208</v>
      </c>
      <c r="Z236">
        <v>0.83176923085619803</v>
      </c>
      <c r="AA236">
        <v>0.81142094544661203</v>
      </c>
      <c r="AB236">
        <v>-0.43851938654844402</v>
      </c>
      <c r="AC236" s="70">
        <v>-0.56777941730892301</v>
      </c>
      <c r="AD236">
        <v>1.3173987335702999</v>
      </c>
      <c r="AE236">
        <v>-0.60107699416744398</v>
      </c>
      <c r="AF236">
        <v>-0.14854232209395099</v>
      </c>
      <c r="AG236">
        <v>0.44423610823227799</v>
      </c>
      <c r="AH236">
        <f t="shared" si="81"/>
        <v>0.41768406498161315</v>
      </c>
      <c r="AI236">
        <f t="shared" si="81"/>
        <v>0.38704709200007675</v>
      </c>
      <c r="AJ236">
        <f t="shared" si="81"/>
        <v>0.31556082170982513</v>
      </c>
      <c r="AK236">
        <f t="shared" si="81"/>
        <v>0.30534849738264636</v>
      </c>
      <c r="AL236">
        <f t="shared" si="81"/>
        <v>0.28492384872828874</v>
      </c>
      <c r="AM236">
        <f t="shared" si="78"/>
        <v>0.26449920007393113</v>
      </c>
      <c r="AN236">
        <f t="shared" si="78"/>
        <v>0.24407455141957346</v>
      </c>
      <c r="AO236">
        <f t="shared" si="78"/>
        <v>0.21343757843803712</v>
      </c>
      <c r="AP236">
        <f t="shared" si="78"/>
        <v>0.20322525411085834</v>
      </c>
      <c r="AQ236">
        <f t="shared" si="78"/>
        <v>0.18280060545650068</v>
      </c>
      <c r="AR236">
        <f t="shared" si="78"/>
        <v>0.16237595680214312</v>
      </c>
      <c r="AS236">
        <f t="shared" si="78"/>
        <v>0.15216363247496423</v>
      </c>
      <c r="AT236">
        <f t="shared" si="78"/>
        <v>0.14195130814778545</v>
      </c>
      <c r="AU236">
        <f t="shared" si="80"/>
        <v>0.11131433516624911</v>
      </c>
      <c r="AV236">
        <f t="shared" si="80"/>
        <v>8.0677362184712664E-2</v>
      </c>
      <c r="AW236">
        <f t="shared" si="80"/>
        <v>6.0252713530354995E-2</v>
      </c>
      <c r="AX236">
        <f t="shared" si="80"/>
        <v>2.9615740548818659E-2</v>
      </c>
      <c r="AY236">
        <f t="shared" si="80"/>
        <v>9.1910918944609898E-3</v>
      </c>
      <c r="AZ236">
        <f t="shared" si="80"/>
        <v>-2.1445881087075347E-2</v>
      </c>
      <c r="BA236">
        <f t="shared" si="80"/>
        <v>-4.1870529741433016E-2</v>
      </c>
      <c r="BB236">
        <f t="shared" si="80"/>
        <v>-7.2507502722969353E-2</v>
      </c>
      <c r="BC236">
        <f t="shared" si="80"/>
        <v>-8.7825989213737632E-2</v>
      </c>
      <c r="BD236">
        <f t="shared" si="80"/>
        <v>-9.2932151377327021E-2</v>
      </c>
      <c r="BE236">
        <f t="shared" si="80"/>
        <v>-0.11335680003168458</v>
      </c>
      <c r="BF236">
        <f t="shared" si="80"/>
        <v>-0.12356912435886347</v>
      </c>
      <c r="BG236">
        <f t="shared" si="80"/>
        <v>-0.14399377301322103</v>
      </c>
      <c r="BH236">
        <f t="shared" si="80"/>
        <v>-0.19505539464911503</v>
      </c>
      <c r="BI236">
        <f t="shared" si="80"/>
        <v>-0.20526771897629381</v>
      </c>
      <c r="BJ236">
        <f t="shared" si="80"/>
        <v>-0.24611701628500904</v>
      </c>
      <c r="BK236">
        <f t="shared" si="79"/>
        <v>-0.25632934061218782</v>
      </c>
      <c r="BL236">
        <f t="shared" si="79"/>
        <v>-0.2665416649393666</v>
      </c>
      <c r="BM236">
        <f t="shared" si="79"/>
        <v>-0.28696631359372438</v>
      </c>
      <c r="BN236">
        <f t="shared" si="79"/>
        <v>-0.35845258388397583</v>
      </c>
      <c r="BO236">
        <f t="shared" si="79"/>
        <v>-0.36253751361484743</v>
      </c>
      <c r="BP236">
        <f t="shared" si="79"/>
        <v>-0.39930188119269117</v>
      </c>
      <c r="BQ236">
        <f t="shared" si="79"/>
        <v>-0.45036350282858506</v>
      </c>
      <c r="BR236">
        <f t="shared" si="79"/>
        <v>-0.50142512446447918</v>
      </c>
      <c r="BS236">
        <v>-0.44423610823227799</v>
      </c>
      <c r="BT236">
        <v>2.8662897274249799</v>
      </c>
      <c r="BU236" s="53">
        <f t="shared" si="68"/>
        <v>-1.0212324327178804E-3</v>
      </c>
      <c r="BV236" s="117">
        <f t="shared" si="69"/>
        <v>0.7751154164328713</v>
      </c>
      <c r="CA236">
        <f t="shared" si="70"/>
        <v>8.2625585393381993</v>
      </c>
      <c r="CB236">
        <f t="shared" si="71"/>
        <v>1.2752280569219989</v>
      </c>
      <c r="CC236">
        <f t="shared" si="72"/>
        <v>0.45971398398045799</v>
      </c>
      <c r="CD236">
        <f t="shared" si="73"/>
        <v>2.0438949146582779</v>
      </c>
      <c r="CE236">
        <f t="shared" si="74"/>
        <v>1.9184757277377438</v>
      </c>
      <c r="CF236">
        <f t="shared" si="75"/>
        <v>0.88847221646455599</v>
      </c>
      <c r="CH236" s="127">
        <v>55.646332355027504</v>
      </c>
      <c r="CI236" s="127">
        <v>8.5883523785141396</v>
      </c>
      <c r="CJ236" s="127">
        <v>3.0960624386546698</v>
      </c>
      <c r="CK236" s="127">
        <v>13.7651376602452</v>
      </c>
      <c r="CL236" s="127">
        <v>12.920469785778799</v>
      </c>
      <c r="CM236" s="127">
        <v>5.9836453817796</v>
      </c>
      <c r="CO236" s="69"/>
    </row>
    <row r="237" spans="1:93" x14ac:dyDescent="0.25">
      <c r="A237" s="47">
        <v>231</v>
      </c>
      <c r="B237">
        <v>999999829</v>
      </c>
      <c r="C237">
        <v>0.68142171278264796</v>
      </c>
      <c r="D237" t="s">
        <v>86</v>
      </c>
      <c r="E237" t="s">
        <v>10</v>
      </c>
      <c r="F237" t="s">
        <v>41</v>
      </c>
      <c r="G237" t="s">
        <v>80</v>
      </c>
      <c r="J237">
        <v>5.4606803369506602</v>
      </c>
      <c r="K237">
        <v>0.36821084472155702</v>
      </c>
      <c r="L237">
        <v>0.22391043794722101</v>
      </c>
      <c r="M237">
        <v>-0.78044684253070096</v>
      </c>
      <c r="N237">
        <v>1.62553953726675</v>
      </c>
      <c r="O237">
        <v>-2.78926078765629</v>
      </c>
      <c r="P237">
        <v>-4.1086335266992702</v>
      </c>
      <c r="Q237">
        <v>4.77152888690104E-2</v>
      </c>
      <c r="R237">
        <v>0.102536439267852</v>
      </c>
      <c r="S237">
        <v>9.2568024003558305E-2</v>
      </c>
      <c r="T237">
        <v>-0.24281975214042201</v>
      </c>
      <c r="U237">
        <v>-0.55533754594614004</v>
      </c>
      <c r="V237">
        <v>0.655281357624236</v>
      </c>
      <c r="W237">
        <v>-9.9943811678098904E-2</v>
      </c>
      <c r="X237">
        <v>0.38609046344279302</v>
      </c>
      <c r="Y237">
        <v>0.112963903556432</v>
      </c>
      <c r="Z237">
        <v>-3.9460808407973301E-2</v>
      </c>
      <c r="AA237">
        <v>0.38159811101069202</v>
      </c>
      <c r="AB237">
        <v>-0.84119166960193803</v>
      </c>
      <c r="AC237" s="70">
        <v>0.460245587504309</v>
      </c>
      <c r="AD237">
        <v>-1.10325182479185E-2</v>
      </c>
      <c r="AE237">
        <v>-0.72479789052731403</v>
      </c>
      <c r="AF237">
        <v>0.27558482127091699</v>
      </c>
      <c r="AG237">
        <v>0.70210392149963297</v>
      </c>
      <c r="AH237">
        <f t="shared" si="81"/>
        <v>0.66013908940999977</v>
      </c>
      <c r="AI237">
        <f t="shared" si="81"/>
        <v>0.61171812930657676</v>
      </c>
      <c r="AJ237">
        <f t="shared" si="81"/>
        <v>0.49873588906525657</v>
      </c>
      <c r="AK237">
        <f t="shared" si="81"/>
        <v>0.48259556903078227</v>
      </c>
      <c r="AL237">
        <f t="shared" si="81"/>
        <v>0.45031492896183356</v>
      </c>
      <c r="AM237">
        <f t="shared" si="78"/>
        <v>0.41803428889288496</v>
      </c>
      <c r="AN237">
        <f t="shared" si="78"/>
        <v>0.38575364882393626</v>
      </c>
      <c r="AO237">
        <f t="shared" si="78"/>
        <v>0.33733268872051336</v>
      </c>
      <c r="AP237">
        <f t="shared" si="78"/>
        <v>0.32119236868603906</v>
      </c>
      <c r="AQ237">
        <f t="shared" si="78"/>
        <v>0.28891172861709036</v>
      </c>
      <c r="AR237">
        <f t="shared" si="78"/>
        <v>0.25663108854814176</v>
      </c>
      <c r="AS237">
        <f t="shared" si="78"/>
        <v>0.24049076851366746</v>
      </c>
      <c r="AT237">
        <f t="shared" si="78"/>
        <v>0.22435044847919317</v>
      </c>
      <c r="AU237">
        <f t="shared" si="80"/>
        <v>0.17592948837577005</v>
      </c>
      <c r="AV237">
        <f t="shared" si="80"/>
        <v>0.12750852827234715</v>
      </c>
      <c r="AW237">
        <f t="shared" si="80"/>
        <v>9.5227888203398559E-2</v>
      </c>
      <c r="AX237">
        <f t="shared" si="80"/>
        <v>4.6806928099975664E-2</v>
      </c>
      <c r="AY237">
        <f t="shared" si="80"/>
        <v>1.4526288031026846E-2</v>
      </c>
      <c r="AZ237">
        <f t="shared" si="80"/>
        <v>-3.3894672072396048E-2</v>
      </c>
      <c r="BA237">
        <f t="shared" si="80"/>
        <v>-6.6175312141344644E-2</v>
      </c>
      <c r="BB237">
        <f t="shared" si="80"/>
        <v>-0.11459627224476754</v>
      </c>
      <c r="BC237">
        <f t="shared" si="80"/>
        <v>-0.1388067522964791</v>
      </c>
      <c r="BD237">
        <f t="shared" si="80"/>
        <v>-0.14687691231371636</v>
      </c>
      <c r="BE237">
        <f t="shared" si="80"/>
        <v>-0.17915755238266495</v>
      </c>
      <c r="BF237">
        <f t="shared" si="80"/>
        <v>-0.19529787241713925</v>
      </c>
      <c r="BG237">
        <f t="shared" si="80"/>
        <v>-0.22757851248608785</v>
      </c>
      <c r="BH237">
        <f t="shared" si="80"/>
        <v>-0.30828011265845956</v>
      </c>
      <c r="BI237">
        <f t="shared" si="80"/>
        <v>-0.32442043269293386</v>
      </c>
      <c r="BJ237">
        <f t="shared" si="80"/>
        <v>-0.38898171283083105</v>
      </c>
      <c r="BK237">
        <f t="shared" si="79"/>
        <v>-0.40512203286530535</v>
      </c>
      <c r="BL237">
        <f t="shared" si="79"/>
        <v>-0.42126235289977965</v>
      </c>
      <c r="BM237">
        <f t="shared" si="79"/>
        <v>-0.45354299296872846</v>
      </c>
      <c r="BN237">
        <f t="shared" si="79"/>
        <v>-0.56652523321004855</v>
      </c>
      <c r="BO237">
        <f t="shared" si="79"/>
        <v>-0.57298136122383836</v>
      </c>
      <c r="BP237">
        <f t="shared" si="79"/>
        <v>-0.63108651334794597</v>
      </c>
      <c r="BQ237">
        <f t="shared" si="79"/>
        <v>-0.71178811352031746</v>
      </c>
      <c r="BR237">
        <f t="shared" si="79"/>
        <v>-0.79248971369268917</v>
      </c>
      <c r="BS237">
        <v>-0.70210392149963297</v>
      </c>
      <c r="BT237">
        <v>-1.4309489854900299</v>
      </c>
      <c r="BU237" s="53">
        <f t="shared" si="68"/>
        <v>-1.6140320034474321E-3</v>
      </c>
      <c r="BV237" s="117">
        <f t="shared" si="69"/>
        <v>1.225050290616601</v>
      </c>
      <c r="CA237">
        <f t="shared" si="70"/>
        <v>9.5693138636499313</v>
      </c>
      <c r="CB237">
        <f t="shared" si="71"/>
        <v>0.345356191408274</v>
      </c>
      <c r="CC237">
        <f t="shared" si="72"/>
        <v>1.210618903570376</v>
      </c>
      <c r="CD237">
        <f t="shared" si="73"/>
        <v>1.227282133044731</v>
      </c>
      <c r="CE237">
        <f t="shared" si="74"/>
        <v>1.185043478031623</v>
      </c>
      <c r="CF237">
        <f t="shared" si="75"/>
        <v>1.4042078429992659</v>
      </c>
      <c r="CH237" s="127">
        <v>64.043820086589093</v>
      </c>
      <c r="CI237" s="127">
        <v>2.31133915173986</v>
      </c>
      <c r="CJ237" s="127">
        <v>8.1022171869815196</v>
      </c>
      <c r="CK237" s="127">
        <v>8.2137379172786904</v>
      </c>
      <c r="CL237" s="127">
        <v>7.93105047898338</v>
      </c>
      <c r="CM237" s="127">
        <v>9.3978351784273997</v>
      </c>
      <c r="CO237" s="69"/>
    </row>
    <row r="238" spans="1:93" x14ac:dyDescent="0.25">
      <c r="A238" s="47">
        <v>232</v>
      </c>
      <c r="B238">
        <v>999999831</v>
      </c>
      <c r="C238">
        <v>0.73215159877444602</v>
      </c>
      <c r="D238" t="s">
        <v>86</v>
      </c>
      <c r="E238" t="s">
        <v>11</v>
      </c>
      <c r="F238" t="s">
        <v>42</v>
      </c>
      <c r="G238" t="s">
        <v>80</v>
      </c>
      <c r="J238">
        <v>5.4874802397750804</v>
      </c>
      <c r="K238">
        <v>1.6164708025558501</v>
      </c>
      <c r="L238">
        <v>1.9594964352731199</v>
      </c>
      <c r="M238">
        <v>-3.9060989586479802</v>
      </c>
      <c r="N238">
        <v>1.09255166762446</v>
      </c>
      <c r="O238">
        <v>-2.7125373460021902</v>
      </c>
      <c r="P238">
        <v>-3.53736284057831</v>
      </c>
      <c r="Q238">
        <v>-0.71147936720385696</v>
      </c>
      <c r="R238">
        <v>-0.86925145334679199</v>
      </c>
      <c r="S238">
        <v>4.65550144842048E-2</v>
      </c>
      <c r="T238">
        <v>1.5341758060664199</v>
      </c>
      <c r="U238">
        <v>-0.18797718432414201</v>
      </c>
      <c r="V238">
        <v>-0.14087092811363999</v>
      </c>
      <c r="W238">
        <v>0.328848112437781</v>
      </c>
      <c r="X238">
        <v>0.114824407584619</v>
      </c>
      <c r="Y238">
        <v>0.396579515033949</v>
      </c>
      <c r="Z238">
        <v>-0.22348711645362199</v>
      </c>
      <c r="AA238">
        <v>0.40646302154778002</v>
      </c>
      <c r="AB238">
        <v>-0.694379827712723</v>
      </c>
      <c r="AC238" s="70">
        <v>0.24447815088256999</v>
      </c>
      <c r="AD238">
        <v>0.176519625848474</v>
      </c>
      <c r="AE238">
        <v>-0.32854380768708502</v>
      </c>
      <c r="AF238">
        <v>-9.2453969043958306E-2</v>
      </c>
      <c r="AG238">
        <v>1.35521068944696</v>
      </c>
      <c r="AH238">
        <f t="shared" si="81"/>
        <v>1.2742095907673716</v>
      </c>
      <c r="AI238">
        <f t="shared" si="81"/>
        <v>1.1807467845986157</v>
      </c>
      <c r="AJ238">
        <f t="shared" si="81"/>
        <v>0.9626669035381854</v>
      </c>
      <c r="AK238">
        <f t="shared" si="81"/>
        <v>0.93151263481526669</v>
      </c>
      <c r="AL238">
        <f t="shared" si="81"/>
        <v>0.8692040973694295</v>
      </c>
      <c r="AM238">
        <f t="shared" si="78"/>
        <v>0.8068955599235923</v>
      </c>
      <c r="AN238">
        <f t="shared" si="78"/>
        <v>0.7445870224777551</v>
      </c>
      <c r="AO238">
        <f t="shared" si="78"/>
        <v>0.65112421630899919</v>
      </c>
      <c r="AP238">
        <f t="shared" si="78"/>
        <v>0.61996994758608048</v>
      </c>
      <c r="AQ238">
        <f t="shared" si="78"/>
        <v>0.55766141014024329</v>
      </c>
      <c r="AR238">
        <f t="shared" si="78"/>
        <v>0.49535287269440609</v>
      </c>
      <c r="AS238">
        <f t="shared" si="78"/>
        <v>0.46419860397148738</v>
      </c>
      <c r="AT238">
        <f t="shared" si="78"/>
        <v>0.43304433524856889</v>
      </c>
      <c r="AU238">
        <f t="shared" si="80"/>
        <v>0.33958152907981276</v>
      </c>
      <c r="AV238">
        <f t="shared" si="80"/>
        <v>0.2461187229110573</v>
      </c>
      <c r="AW238">
        <f t="shared" si="80"/>
        <v>0.18381018546521988</v>
      </c>
      <c r="AX238">
        <f t="shared" si="80"/>
        <v>9.034737929646397E-2</v>
      </c>
      <c r="AY238">
        <f t="shared" si="80"/>
        <v>2.803884185062655E-2</v>
      </c>
      <c r="AZ238">
        <f t="shared" si="80"/>
        <v>-6.5423964318128913E-2</v>
      </c>
      <c r="BA238">
        <f t="shared" si="80"/>
        <v>-0.12773250176396633</v>
      </c>
      <c r="BB238">
        <f t="shared" si="80"/>
        <v>-0.22119530793272224</v>
      </c>
      <c r="BC238">
        <f t="shared" si="80"/>
        <v>-0.26792671101709997</v>
      </c>
      <c r="BD238">
        <f t="shared" si="80"/>
        <v>-0.28350384537855966</v>
      </c>
      <c r="BE238">
        <f t="shared" si="80"/>
        <v>-0.34581238282439664</v>
      </c>
      <c r="BF238">
        <f t="shared" si="80"/>
        <v>-0.37696665154731512</v>
      </c>
      <c r="BG238">
        <f t="shared" si="80"/>
        <v>-0.43927518899315254</v>
      </c>
      <c r="BH238">
        <f t="shared" si="80"/>
        <v>-0.59504653260774587</v>
      </c>
      <c r="BI238">
        <f t="shared" si="80"/>
        <v>-0.62620080133066436</v>
      </c>
      <c r="BJ238">
        <f t="shared" si="80"/>
        <v>-0.75081787622233875</v>
      </c>
      <c r="BK238">
        <f t="shared" si="79"/>
        <v>-0.78197214494525724</v>
      </c>
      <c r="BL238">
        <f t="shared" si="79"/>
        <v>-0.81312641366817617</v>
      </c>
      <c r="BM238">
        <f t="shared" si="79"/>
        <v>-0.87543495111401315</v>
      </c>
      <c r="BN238">
        <f t="shared" si="79"/>
        <v>-1.0935148321744435</v>
      </c>
      <c r="BO238">
        <f t="shared" si="79"/>
        <v>-1.1059765396636112</v>
      </c>
      <c r="BP238">
        <f t="shared" si="79"/>
        <v>-1.2181319070661183</v>
      </c>
      <c r="BQ238">
        <f t="shared" si="79"/>
        <v>-1.3739032506807112</v>
      </c>
      <c r="BR238">
        <f t="shared" si="79"/>
        <v>-1.5296745942953045</v>
      </c>
      <c r="BS238">
        <v>-1.35521068944696</v>
      </c>
      <c r="BT238">
        <v>0.44179770968717802</v>
      </c>
      <c r="BU238" s="53">
        <f t="shared" si="68"/>
        <v>-3.1154268722918621E-3</v>
      </c>
      <c r="BV238" s="117">
        <f t="shared" si="69"/>
        <v>2.3646089960695234</v>
      </c>
      <c r="CA238">
        <f t="shared" si="70"/>
        <v>9.3935791984230601</v>
      </c>
      <c r="CB238">
        <f t="shared" si="71"/>
        <v>2.403427259413212</v>
      </c>
      <c r="CC238">
        <f t="shared" si="72"/>
        <v>0.51682529676192301</v>
      </c>
      <c r="CD238">
        <f t="shared" si="73"/>
        <v>1.1008428492605029</v>
      </c>
      <c r="CE238">
        <f t="shared" si="74"/>
        <v>0.57302195856965499</v>
      </c>
      <c r="CF238">
        <f t="shared" si="75"/>
        <v>2.71042137889392</v>
      </c>
      <c r="CH238" s="127">
        <v>56.255317104792297</v>
      </c>
      <c r="CI238" s="127">
        <v>14.393402105907599</v>
      </c>
      <c r="CJ238" s="127">
        <v>3.09511106927178</v>
      </c>
      <c r="CK238" s="127">
        <v>6.59261632436003</v>
      </c>
      <c r="CL238" s="127">
        <v>3.4316559541816201</v>
      </c>
      <c r="CM238" s="127">
        <v>16.231897441486701</v>
      </c>
      <c r="CO238" s="69"/>
    </row>
    <row r="239" spans="1:93" x14ac:dyDescent="0.25">
      <c r="A239" s="47">
        <v>233</v>
      </c>
      <c r="B239">
        <v>999999833</v>
      </c>
      <c r="C239">
        <v>0.698684433539279</v>
      </c>
      <c r="D239" t="s">
        <v>95</v>
      </c>
      <c r="E239" t="s">
        <v>10</v>
      </c>
      <c r="F239" t="s">
        <v>98</v>
      </c>
      <c r="G239" t="s">
        <v>80</v>
      </c>
      <c r="J239">
        <v>-1.00330207681533E-2</v>
      </c>
      <c r="K239">
        <v>1.0375930758083001</v>
      </c>
      <c r="L239">
        <v>3.2659150579755098</v>
      </c>
      <c r="M239">
        <v>-3.8624294623408799</v>
      </c>
      <c r="N239">
        <v>1.6977252379883101</v>
      </c>
      <c r="O239">
        <v>0.37381958781985702</v>
      </c>
      <c r="P239">
        <v>-2.5025904764829301</v>
      </c>
      <c r="Q239">
        <v>0.60030702100120703</v>
      </c>
      <c r="R239">
        <v>0.104983301436175</v>
      </c>
      <c r="S239">
        <v>-1.0472262149831</v>
      </c>
      <c r="T239">
        <v>0.34193589254571499</v>
      </c>
      <c r="U239">
        <v>-0.11787959859204</v>
      </c>
      <c r="V239">
        <v>-0.18564162678482199</v>
      </c>
      <c r="W239">
        <v>0.30352122537685999</v>
      </c>
      <c r="X239">
        <v>0.163483775729617</v>
      </c>
      <c r="Y239">
        <v>-0.57509187171596399</v>
      </c>
      <c r="Z239">
        <v>0.109301435573634</v>
      </c>
      <c r="AA239">
        <v>1.31152917884456</v>
      </c>
      <c r="AB239">
        <v>-1.0092225184318799</v>
      </c>
      <c r="AC239" s="70">
        <v>-0.182139186615559</v>
      </c>
      <c r="AD239">
        <v>-8.3994808235305099E-2</v>
      </c>
      <c r="AE239">
        <v>0.15342072328727899</v>
      </c>
      <c r="AF239">
        <v>0.112713271563589</v>
      </c>
      <c r="AG239">
        <v>4.8169817296274804</v>
      </c>
      <c r="AH239">
        <f t="shared" si="81"/>
        <v>4.529070177971585</v>
      </c>
      <c r="AI239">
        <f t="shared" si="81"/>
        <v>4.1968645414455521</v>
      </c>
      <c r="AJ239">
        <f t="shared" si="81"/>
        <v>3.4217180562181415</v>
      </c>
      <c r="AK239">
        <f t="shared" si="81"/>
        <v>3.3109828440427975</v>
      </c>
      <c r="AL239">
        <f t="shared" si="81"/>
        <v>3.0895124196921087</v>
      </c>
      <c r="AM239">
        <f t="shared" si="78"/>
        <v>2.8680419953414198</v>
      </c>
      <c r="AN239">
        <f t="shared" si="78"/>
        <v>2.6465715709907309</v>
      </c>
      <c r="AO239">
        <f t="shared" si="78"/>
        <v>2.3143659344646981</v>
      </c>
      <c r="AP239">
        <f t="shared" si="78"/>
        <v>2.2036307222893541</v>
      </c>
      <c r="AQ239">
        <f t="shared" si="78"/>
        <v>1.9821602979386652</v>
      </c>
      <c r="AR239">
        <f t="shared" si="78"/>
        <v>1.7606898735879764</v>
      </c>
      <c r="AS239">
        <f t="shared" si="78"/>
        <v>1.6499546614126315</v>
      </c>
      <c r="AT239">
        <f t="shared" si="78"/>
        <v>1.5392194492372875</v>
      </c>
      <c r="AU239">
        <f t="shared" si="80"/>
        <v>1.2070138127112546</v>
      </c>
      <c r="AV239">
        <f t="shared" si="80"/>
        <v>0.87480817618522089</v>
      </c>
      <c r="AW239">
        <f t="shared" si="80"/>
        <v>0.65333775183453202</v>
      </c>
      <c r="AX239">
        <f t="shared" si="80"/>
        <v>0.32113211530849917</v>
      </c>
      <c r="AY239">
        <f t="shared" si="80"/>
        <v>9.9661690957811189E-2</v>
      </c>
      <c r="AZ239">
        <f t="shared" si="80"/>
        <v>-0.23254394556822255</v>
      </c>
      <c r="BA239">
        <f t="shared" si="80"/>
        <v>-0.45401436991891231</v>
      </c>
      <c r="BB239">
        <f t="shared" si="80"/>
        <v>-0.78622000644494427</v>
      </c>
      <c r="BC239">
        <f t="shared" si="80"/>
        <v>-0.95232282470796115</v>
      </c>
      <c r="BD239">
        <f t="shared" si="80"/>
        <v>-1.007690430795634</v>
      </c>
      <c r="BE239">
        <f t="shared" si="80"/>
        <v>-1.229160855146322</v>
      </c>
      <c r="BF239">
        <f t="shared" si="80"/>
        <v>-1.339896067321666</v>
      </c>
      <c r="BG239">
        <f t="shared" si="80"/>
        <v>-1.5613664916723557</v>
      </c>
      <c r="BH239">
        <f t="shared" si="80"/>
        <v>-2.1150425525490775</v>
      </c>
      <c r="BI239">
        <f t="shared" si="80"/>
        <v>-2.2257777647244215</v>
      </c>
      <c r="BJ239">
        <f t="shared" si="80"/>
        <v>-2.6687186134257992</v>
      </c>
      <c r="BK239">
        <f t="shared" si="79"/>
        <v>-2.7794538256011432</v>
      </c>
      <c r="BL239">
        <f t="shared" si="79"/>
        <v>-2.8901890377764872</v>
      </c>
      <c r="BM239">
        <f t="shared" si="79"/>
        <v>-3.1116594621271769</v>
      </c>
      <c r="BN239">
        <f t="shared" si="79"/>
        <v>-3.8868059473545866</v>
      </c>
      <c r="BO239">
        <f t="shared" si="79"/>
        <v>-3.9311000322247249</v>
      </c>
      <c r="BP239">
        <f t="shared" si="79"/>
        <v>-4.3297467960559644</v>
      </c>
      <c r="BQ239">
        <f t="shared" si="79"/>
        <v>-4.8834228569326861</v>
      </c>
      <c r="BR239">
        <f t="shared" si="79"/>
        <v>-5.4370989178094078</v>
      </c>
      <c r="BS239">
        <v>-4.8169817296274804</v>
      </c>
      <c r="BT239">
        <v>0.17528680004830199</v>
      </c>
      <c r="BU239" s="53">
        <f t="shared" si="68"/>
        <v>-1.1073521217534438E-2</v>
      </c>
      <c r="BV239" s="117">
        <f t="shared" si="69"/>
        <v>8.4048026041086388</v>
      </c>
      <c r="CA239">
        <f t="shared" si="70"/>
        <v>7.1283445203163893</v>
      </c>
      <c r="CB239">
        <f t="shared" si="71"/>
        <v>1.6475332359843069</v>
      </c>
      <c r="CC239">
        <f t="shared" si="72"/>
        <v>0.48916285216168198</v>
      </c>
      <c r="CD239">
        <f t="shared" si="73"/>
        <v>2.3207516972764397</v>
      </c>
      <c r="CE239">
        <f t="shared" si="74"/>
        <v>0.33555990990283802</v>
      </c>
      <c r="CF239">
        <f t="shared" si="75"/>
        <v>9.6339634592549608</v>
      </c>
      <c r="CH239" s="127">
        <v>33.070007546296701</v>
      </c>
      <c r="CI239" s="127">
        <v>7.6432804827953804</v>
      </c>
      <c r="CJ239" s="127">
        <v>2.2693374550360299</v>
      </c>
      <c r="CK239" s="127">
        <v>10.7664936680987</v>
      </c>
      <c r="CL239" s="127">
        <v>1.5567385556483999</v>
      </c>
      <c r="CM239" s="127">
        <v>44.694142292124702</v>
      </c>
      <c r="CO239" s="69"/>
    </row>
    <row r="240" spans="1:93" x14ac:dyDescent="0.25">
      <c r="A240" s="47">
        <v>234</v>
      </c>
      <c r="B240">
        <v>999999834</v>
      </c>
      <c r="C240">
        <v>0.66075285735053502</v>
      </c>
      <c r="D240" t="s">
        <v>86</v>
      </c>
      <c r="E240" t="s">
        <v>36</v>
      </c>
      <c r="F240" t="s">
        <v>42</v>
      </c>
      <c r="G240" t="s">
        <v>80</v>
      </c>
      <c r="J240">
        <v>3.32070118572662</v>
      </c>
      <c r="K240">
        <v>-0.21907271637134099</v>
      </c>
      <c r="L240">
        <v>0.17421281944882899</v>
      </c>
      <c r="M240">
        <v>-2.8164283868227602</v>
      </c>
      <c r="N240">
        <v>-0.268959585150159</v>
      </c>
      <c r="O240">
        <v>1.2233327241213501</v>
      </c>
      <c r="P240">
        <v>-1.4137860409525</v>
      </c>
      <c r="Q240">
        <v>-0.57981317720422398</v>
      </c>
      <c r="R240">
        <v>0.80738462202669503</v>
      </c>
      <c r="S240">
        <v>-0.40288491104853202</v>
      </c>
      <c r="T240">
        <v>0.17531346622607299</v>
      </c>
      <c r="U240">
        <v>0.90296277272280401</v>
      </c>
      <c r="V240">
        <v>1.6548157345468899</v>
      </c>
      <c r="W240">
        <v>-2.5577785072696799</v>
      </c>
      <c r="X240">
        <v>-1.4266589522504401E-2</v>
      </c>
      <c r="Y240">
        <v>-0.70733430649102702</v>
      </c>
      <c r="Z240">
        <v>0.34852978609867402</v>
      </c>
      <c r="AA240">
        <v>0.55222636361191901</v>
      </c>
      <c r="AB240">
        <v>-0.17915525369705701</v>
      </c>
      <c r="AC240" s="70">
        <v>0.63803511283787095</v>
      </c>
      <c r="AD240">
        <v>-0.36114143507576901</v>
      </c>
      <c r="AE240">
        <v>-0.441141301515034</v>
      </c>
      <c r="AF240">
        <v>0.16424762375292401</v>
      </c>
      <c r="AG240">
        <v>5.5534362023483101</v>
      </c>
      <c r="AH240">
        <f t="shared" si="81"/>
        <v>5.2215066822079521</v>
      </c>
      <c r="AI240">
        <f t="shared" si="81"/>
        <v>4.8385110820459998</v>
      </c>
      <c r="AJ240">
        <f t="shared" si="81"/>
        <v>3.9448546816681107</v>
      </c>
      <c r="AK240">
        <f t="shared" si="81"/>
        <v>3.8171894816141272</v>
      </c>
      <c r="AL240">
        <f t="shared" si="81"/>
        <v>3.5618590815061584</v>
      </c>
      <c r="AM240">
        <f t="shared" si="78"/>
        <v>3.3065286813981905</v>
      </c>
      <c r="AN240">
        <f t="shared" si="78"/>
        <v>3.0511982812902216</v>
      </c>
      <c r="AO240">
        <f t="shared" si="78"/>
        <v>2.6682026811282693</v>
      </c>
      <c r="AP240">
        <f t="shared" si="78"/>
        <v>2.5405374810742858</v>
      </c>
      <c r="AQ240">
        <f t="shared" si="78"/>
        <v>2.285207080966317</v>
      </c>
      <c r="AR240">
        <f t="shared" si="78"/>
        <v>2.029876680858349</v>
      </c>
      <c r="AS240">
        <f t="shared" si="78"/>
        <v>1.9022114808043646</v>
      </c>
      <c r="AT240">
        <f t="shared" si="78"/>
        <v>1.7745462807503802</v>
      </c>
      <c r="AU240">
        <f t="shared" si="80"/>
        <v>1.3915506805884288</v>
      </c>
      <c r="AV240">
        <f t="shared" si="80"/>
        <v>1.0085550804264756</v>
      </c>
      <c r="AW240">
        <f t="shared" si="80"/>
        <v>0.75322468031850676</v>
      </c>
      <c r="AX240">
        <f t="shared" si="80"/>
        <v>0.37022908015655531</v>
      </c>
      <c r="AY240">
        <f t="shared" si="80"/>
        <v>0.1148986800485865</v>
      </c>
      <c r="AZ240">
        <f t="shared" si="80"/>
        <v>-0.26809692011336494</v>
      </c>
      <c r="BA240">
        <f t="shared" si="80"/>
        <v>-0.52342732022133376</v>
      </c>
      <c r="BB240">
        <f t="shared" si="80"/>
        <v>-0.90642292038328698</v>
      </c>
      <c r="BC240">
        <f t="shared" si="80"/>
        <v>-1.0979207204642627</v>
      </c>
      <c r="BD240">
        <f t="shared" si="80"/>
        <v>-1.161753320491254</v>
      </c>
      <c r="BE240">
        <f t="shared" si="80"/>
        <v>-1.4170837205992228</v>
      </c>
      <c r="BF240">
        <f t="shared" si="80"/>
        <v>-1.5447489206532072</v>
      </c>
      <c r="BG240">
        <f t="shared" si="80"/>
        <v>-1.800079320761176</v>
      </c>
      <c r="BH240">
        <f t="shared" si="80"/>
        <v>-2.4384053210310963</v>
      </c>
      <c r="BI240">
        <f t="shared" si="80"/>
        <v>-2.5660705210850807</v>
      </c>
      <c r="BJ240">
        <f t="shared" ref="BJ240:BR255" si="82">BJ$5*$BU240 + $BV240</f>
        <v>-3.0767313213010166</v>
      </c>
      <c r="BK240">
        <f t="shared" si="82"/>
        <v>-3.204396521355001</v>
      </c>
      <c r="BL240">
        <f t="shared" si="82"/>
        <v>-3.3320617214089854</v>
      </c>
      <c r="BM240">
        <f t="shared" si="82"/>
        <v>-3.5873921215169542</v>
      </c>
      <c r="BN240">
        <f t="shared" si="82"/>
        <v>-4.4810485218948433</v>
      </c>
      <c r="BO240">
        <f t="shared" si="82"/>
        <v>-4.5321146019164367</v>
      </c>
      <c r="BP240">
        <f t="shared" si="82"/>
        <v>-4.9917093221107791</v>
      </c>
      <c r="BQ240">
        <f t="shared" si="82"/>
        <v>-5.6300353223806994</v>
      </c>
      <c r="BR240">
        <f t="shared" si="82"/>
        <v>-6.2683613226506196</v>
      </c>
      <c r="BS240">
        <v>-5.5534362023483101</v>
      </c>
      <c r="BT240">
        <v>3.4247732507701101</v>
      </c>
      <c r="BU240" s="53">
        <f t="shared" si="68"/>
        <v>-1.2766520005398414E-2</v>
      </c>
      <c r="BV240" s="117">
        <f t="shared" si="69"/>
        <v>9.6897886840973975</v>
      </c>
      <c r="CA240">
        <f t="shared" si="70"/>
        <v>6.1371295725493802</v>
      </c>
      <c r="CB240">
        <f t="shared" si="71"/>
        <v>1.387197799230919</v>
      </c>
      <c r="CC240">
        <f t="shared" si="72"/>
        <v>4.2125942418165696</v>
      </c>
      <c r="CD240">
        <f t="shared" si="73"/>
        <v>1.259560670102946</v>
      </c>
      <c r="CE240">
        <f t="shared" si="74"/>
        <v>1.079176414352905</v>
      </c>
      <c r="CF240">
        <f t="shared" si="75"/>
        <v>11.10687240469662</v>
      </c>
      <c r="CH240" s="127">
        <v>24.370582716680701</v>
      </c>
      <c r="CI240" s="127">
        <v>5.5085717697355303</v>
      </c>
      <c r="CJ240" s="127">
        <v>16.728240003470699</v>
      </c>
      <c r="CK240" s="127">
        <v>5.0017238734411098</v>
      </c>
      <c r="CL240" s="127">
        <v>4.2854167833633099</v>
      </c>
      <c r="CM240" s="127">
        <v>44.105464853308597</v>
      </c>
      <c r="CO240" s="69"/>
    </row>
    <row r="241" spans="1:93" x14ac:dyDescent="0.25">
      <c r="A241" s="47">
        <v>235</v>
      </c>
      <c r="B241">
        <v>999999835</v>
      </c>
      <c r="C241">
        <v>0.72558868896575701</v>
      </c>
      <c r="D241" t="s">
        <v>95</v>
      </c>
      <c r="E241" t="s">
        <v>10</v>
      </c>
      <c r="F241" t="s">
        <v>99</v>
      </c>
      <c r="G241" t="s">
        <v>80</v>
      </c>
      <c r="J241">
        <v>3.3752475952091801</v>
      </c>
      <c r="K241">
        <v>-1.8963743106765001</v>
      </c>
      <c r="L241">
        <v>0.18007995164891499</v>
      </c>
      <c r="M241">
        <v>2.6991542908000099</v>
      </c>
      <c r="N241">
        <v>-0.47799171483472702</v>
      </c>
      <c r="O241">
        <v>-1.22542367899274</v>
      </c>
      <c r="P241">
        <v>-2.6546921331541502</v>
      </c>
      <c r="Q241">
        <v>0.190668187903589</v>
      </c>
      <c r="R241">
        <v>0.57712801249357404</v>
      </c>
      <c r="S241">
        <v>-0.32643377541143398</v>
      </c>
      <c r="T241">
        <v>-0.44136242498573902</v>
      </c>
      <c r="U241">
        <v>0.51296641081191796</v>
      </c>
      <c r="V241">
        <v>0.74746529813870599</v>
      </c>
      <c r="W241">
        <v>-1.2604317089506101</v>
      </c>
      <c r="X241">
        <v>0.140052503412916</v>
      </c>
      <c r="Y241">
        <v>2.6057888282738698E-2</v>
      </c>
      <c r="Z241">
        <v>0.85473349832141798</v>
      </c>
      <c r="AA241">
        <v>-7.2465639433168499E-2</v>
      </c>
      <c r="AB241">
        <v>-0.948378250583923</v>
      </c>
      <c r="AC241" s="70">
        <v>0.413890302178339</v>
      </c>
      <c r="AD241">
        <v>-0.35864872155326399</v>
      </c>
      <c r="AE241">
        <v>-0.210815294167743</v>
      </c>
      <c r="AF241">
        <v>0.155573713542666</v>
      </c>
      <c r="AG241">
        <v>3.2073907253455398</v>
      </c>
      <c r="AH241">
        <f t="shared" si="81"/>
        <v>3.0156846130260364</v>
      </c>
      <c r="AI241">
        <f t="shared" si="81"/>
        <v>2.7944852526573785</v>
      </c>
      <c r="AJ241">
        <f t="shared" si="81"/>
        <v>2.2783534117971764</v>
      </c>
      <c r="AK241">
        <f t="shared" si="81"/>
        <v>2.2046202916742907</v>
      </c>
      <c r="AL241">
        <f t="shared" si="81"/>
        <v>2.0571540514285185</v>
      </c>
      <c r="AM241">
        <f t="shared" si="78"/>
        <v>1.9096878111827467</v>
      </c>
      <c r="AN241">
        <f t="shared" si="78"/>
        <v>1.7622215709369748</v>
      </c>
      <c r="AO241">
        <f t="shared" si="78"/>
        <v>1.5410222105683165</v>
      </c>
      <c r="AP241">
        <f t="shared" si="78"/>
        <v>1.4672890904454308</v>
      </c>
      <c r="AQ241">
        <f t="shared" si="78"/>
        <v>1.3198228501996585</v>
      </c>
      <c r="AR241">
        <f t="shared" si="78"/>
        <v>1.1723566099538871</v>
      </c>
      <c r="AS241">
        <f t="shared" si="78"/>
        <v>1.0986234898310006</v>
      </c>
      <c r="AT241">
        <f t="shared" si="78"/>
        <v>1.0248903697081149</v>
      </c>
      <c r="AU241">
        <f t="shared" ref="AU241:BJ256" si="83">AU$5*$BU241 + $BV241</f>
        <v>0.80369100933945692</v>
      </c>
      <c r="AV241">
        <f t="shared" si="83"/>
        <v>0.58249164897079897</v>
      </c>
      <c r="AW241">
        <f t="shared" si="83"/>
        <v>0.4350254087250276</v>
      </c>
      <c r="AX241">
        <f t="shared" si="83"/>
        <v>0.21382604835636965</v>
      </c>
      <c r="AY241">
        <f t="shared" si="83"/>
        <v>6.6359808110597385E-2</v>
      </c>
      <c r="AZ241">
        <f t="shared" si="83"/>
        <v>-0.15483955225806056</v>
      </c>
      <c r="BA241">
        <f t="shared" si="83"/>
        <v>-0.30230579250383283</v>
      </c>
      <c r="BB241">
        <f t="shared" si="83"/>
        <v>-0.52350515287249078</v>
      </c>
      <c r="BC241">
        <f t="shared" si="83"/>
        <v>-0.63410483305681975</v>
      </c>
      <c r="BD241">
        <f t="shared" si="83"/>
        <v>-0.67097139311826215</v>
      </c>
      <c r="BE241">
        <f t="shared" si="83"/>
        <v>-0.81843763336403441</v>
      </c>
      <c r="BF241">
        <f t="shared" si="83"/>
        <v>-0.8921707534869201</v>
      </c>
      <c r="BG241">
        <f t="shared" si="83"/>
        <v>-1.0396369937326924</v>
      </c>
      <c r="BH241">
        <f t="shared" si="83"/>
        <v>-1.4083025943471217</v>
      </c>
      <c r="BI241">
        <f t="shared" si="83"/>
        <v>-1.4820357144700083</v>
      </c>
      <c r="BJ241">
        <f t="shared" si="83"/>
        <v>-1.7769681949615519</v>
      </c>
      <c r="BK241">
        <f t="shared" si="82"/>
        <v>-1.8507013150844376</v>
      </c>
      <c r="BL241">
        <f t="shared" si="82"/>
        <v>-1.9244344352073242</v>
      </c>
      <c r="BM241">
        <f t="shared" si="82"/>
        <v>-2.0719006754530955</v>
      </c>
      <c r="BN241">
        <f t="shared" si="82"/>
        <v>-2.5880325163132971</v>
      </c>
      <c r="BO241">
        <f t="shared" si="82"/>
        <v>-2.6175257643624521</v>
      </c>
      <c r="BP241">
        <f t="shared" si="82"/>
        <v>-2.8829649968048416</v>
      </c>
      <c r="BQ241">
        <f t="shared" si="82"/>
        <v>-3.251630597419271</v>
      </c>
      <c r="BR241">
        <f t="shared" si="82"/>
        <v>-3.6202961980337021</v>
      </c>
      <c r="BS241">
        <v>-3.2073907253455398</v>
      </c>
      <c r="BT241">
        <v>3.5765216777420901</v>
      </c>
      <c r="BU241" s="53">
        <f t="shared" si="68"/>
        <v>-7.3733120122885971E-3</v>
      </c>
      <c r="BV241" s="117">
        <f t="shared" si="69"/>
        <v>5.5963438173270452</v>
      </c>
      <c r="CA241">
        <f t="shared" si="70"/>
        <v>6.0299397283633303</v>
      </c>
      <c r="CB241">
        <f t="shared" si="71"/>
        <v>1.0184904374793131</v>
      </c>
      <c r="CC241">
        <f t="shared" si="72"/>
        <v>2.0078970070893161</v>
      </c>
      <c r="CD241">
        <f t="shared" si="73"/>
        <v>1.803111748905341</v>
      </c>
      <c r="CE241">
        <f t="shared" si="74"/>
        <v>0.77253902373160299</v>
      </c>
      <c r="CF241">
        <f t="shared" si="75"/>
        <v>6.4147814506910796</v>
      </c>
      <c r="CH241" s="127">
        <v>33.412867074700301</v>
      </c>
      <c r="CI241" s="127">
        <v>5.6436195281153099</v>
      </c>
      <c r="CJ241" s="127">
        <v>11.126080660805099</v>
      </c>
      <c r="CK241" s="127">
        <v>9.9913325673251805</v>
      </c>
      <c r="CL241" s="127">
        <v>4.28076313740684</v>
      </c>
      <c r="CM241" s="127">
        <v>35.5453370316472</v>
      </c>
      <c r="CO241" s="69"/>
    </row>
    <row r="242" spans="1:93" x14ac:dyDescent="0.25">
      <c r="A242" s="47">
        <v>236</v>
      </c>
      <c r="B242">
        <v>999999836</v>
      </c>
      <c r="C242">
        <v>0.70943588317029105</v>
      </c>
      <c r="D242" t="s">
        <v>95</v>
      </c>
      <c r="E242" t="s">
        <v>10</v>
      </c>
      <c r="F242" t="s">
        <v>98</v>
      </c>
      <c r="G242" t="s">
        <v>80</v>
      </c>
      <c r="J242">
        <v>2.2065049901616098</v>
      </c>
      <c r="K242">
        <v>0.17566443142486701</v>
      </c>
      <c r="L242">
        <v>-0.62071189066333698</v>
      </c>
      <c r="M242">
        <v>-0.206027843716072</v>
      </c>
      <c r="N242">
        <v>-0.948572305750911</v>
      </c>
      <c r="O242">
        <v>0.96719020975844305</v>
      </c>
      <c r="P242">
        <v>-1.5740475912145899</v>
      </c>
      <c r="Q242">
        <v>-2.5232595384255001</v>
      </c>
      <c r="R242">
        <v>-1.2378983249564799</v>
      </c>
      <c r="S242">
        <v>-0.101456267997151</v>
      </c>
      <c r="T242">
        <v>3.86261413137917</v>
      </c>
      <c r="U242">
        <v>0.47344086468059499</v>
      </c>
      <c r="V242">
        <v>0.38114950223205901</v>
      </c>
      <c r="W242">
        <v>-0.854590366912651</v>
      </c>
      <c r="X242">
        <v>-0.17585436869584101</v>
      </c>
      <c r="Y242">
        <v>-1.10831370415632</v>
      </c>
      <c r="Z242">
        <v>1.27428000875158</v>
      </c>
      <c r="AA242">
        <v>0.18806725152182599</v>
      </c>
      <c r="AB242">
        <v>-0.178179187421251</v>
      </c>
      <c r="AC242" s="70">
        <v>-0.15046780435172499</v>
      </c>
      <c r="AD242">
        <v>6.7474210176542093E-2</v>
      </c>
      <c r="AE242">
        <v>-0.76370049774525195</v>
      </c>
      <c r="AF242">
        <v>0.84669409192042999</v>
      </c>
      <c r="AG242">
        <v>4.8326000212233202</v>
      </c>
      <c r="AH242">
        <f t="shared" si="81"/>
        <v>4.5437549624835345</v>
      </c>
      <c r="AI242">
        <f t="shared" si="81"/>
        <v>4.2104722023991679</v>
      </c>
      <c r="AJ242">
        <f t="shared" si="81"/>
        <v>3.4328124288689779</v>
      </c>
      <c r="AK242">
        <f t="shared" si="81"/>
        <v>3.3217181755075229</v>
      </c>
      <c r="AL242">
        <f t="shared" si="81"/>
        <v>3.0995296687846112</v>
      </c>
      <c r="AM242">
        <f t="shared" si="78"/>
        <v>2.8773411620617004</v>
      </c>
      <c r="AN242">
        <f t="shared" si="78"/>
        <v>2.6551526553387887</v>
      </c>
      <c r="AO242">
        <f t="shared" si="78"/>
        <v>2.3218698952544221</v>
      </c>
      <c r="AP242">
        <f t="shared" si="78"/>
        <v>2.2107756418929663</v>
      </c>
      <c r="AQ242">
        <f t="shared" si="78"/>
        <v>1.9885871351700546</v>
      </c>
      <c r="AR242">
        <f t="shared" si="78"/>
        <v>1.7663986284471438</v>
      </c>
      <c r="AS242">
        <f t="shared" si="78"/>
        <v>1.655304375085688</v>
      </c>
      <c r="AT242">
        <f t="shared" si="78"/>
        <v>1.5442101217242321</v>
      </c>
      <c r="AU242">
        <f t="shared" si="83"/>
        <v>1.2109273616398655</v>
      </c>
      <c r="AV242">
        <f t="shared" si="83"/>
        <v>0.87764460155549884</v>
      </c>
      <c r="AW242">
        <f t="shared" si="83"/>
        <v>0.65545609483258715</v>
      </c>
      <c r="AX242">
        <f t="shared" si="83"/>
        <v>0.32217333474821963</v>
      </c>
      <c r="AY242">
        <f t="shared" si="83"/>
        <v>9.9984828025309724E-2</v>
      </c>
      <c r="AZ242">
        <f t="shared" si="83"/>
        <v>-0.2332979320590578</v>
      </c>
      <c r="BA242">
        <f t="shared" si="83"/>
        <v>-0.45548643878196948</v>
      </c>
      <c r="BB242">
        <f t="shared" si="83"/>
        <v>-0.78876919886633523</v>
      </c>
      <c r="BC242">
        <f t="shared" si="83"/>
        <v>-0.95541057890851988</v>
      </c>
      <c r="BD242">
        <f t="shared" si="83"/>
        <v>-1.0109577055892469</v>
      </c>
      <c r="BE242">
        <f t="shared" si="83"/>
        <v>-1.2331462123121586</v>
      </c>
      <c r="BF242">
        <f t="shared" si="83"/>
        <v>-1.3442404656736144</v>
      </c>
      <c r="BG242">
        <f t="shared" si="83"/>
        <v>-1.5664289723965261</v>
      </c>
      <c r="BH242">
        <f t="shared" si="83"/>
        <v>-2.1219002392038036</v>
      </c>
      <c r="BI242">
        <f t="shared" si="83"/>
        <v>-2.2329944925652594</v>
      </c>
      <c r="BJ242">
        <f t="shared" si="83"/>
        <v>-2.677371506011081</v>
      </c>
      <c r="BK242">
        <f t="shared" si="82"/>
        <v>-2.7884657593725368</v>
      </c>
      <c r="BL242">
        <f t="shared" si="82"/>
        <v>-2.8995600127339927</v>
      </c>
      <c r="BM242">
        <f t="shared" si="82"/>
        <v>-3.1217485194569043</v>
      </c>
      <c r="BN242">
        <f t="shared" si="82"/>
        <v>-3.8994082929870935</v>
      </c>
      <c r="BO242">
        <f t="shared" si="82"/>
        <v>-3.9438459943316762</v>
      </c>
      <c r="BP242">
        <f t="shared" si="82"/>
        <v>-4.3437853064329168</v>
      </c>
      <c r="BQ242">
        <f t="shared" si="82"/>
        <v>-4.8992565732401943</v>
      </c>
      <c r="BR242">
        <f t="shared" si="82"/>
        <v>-5.4547278400474735</v>
      </c>
      <c r="BS242">
        <v>-4.8326000212233202</v>
      </c>
      <c r="BT242">
        <v>4.7208922310918799</v>
      </c>
      <c r="BU242" s="53">
        <f t="shared" si="68"/>
        <v>-1.1109425336145564E-2</v>
      </c>
      <c r="BV242" s="117">
        <f t="shared" si="69"/>
        <v>8.4320538301344818</v>
      </c>
      <c r="CA242">
        <f t="shared" si="70"/>
        <v>3.7805525813761998</v>
      </c>
      <c r="CB242">
        <f t="shared" si="71"/>
        <v>6.3858736698046705</v>
      </c>
      <c r="CC242">
        <f t="shared" si="72"/>
        <v>1.3280312315932461</v>
      </c>
      <c r="CD242">
        <f t="shared" si="73"/>
        <v>2.3825937129078998</v>
      </c>
      <c r="CE242">
        <f t="shared" si="74"/>
        <v>1.6103945896656819</v>
      </c>
      <c r="CF242">
        <f t="shared" si="75"/>
        <v>9.6652000424466404</v>
      </c>
      <c r="CH242" s="127">
        <v>15.0304369856732</v>
      </c>
      <c r="CI242" s="127">
        <v>25.388476876449001</v>
      </c>
      <c r="CJ242" s="127">
        <v>5.2798868186094996</v>
      </c>
      <c r="CK242" s="127">
        <v>9.4725371208267504</v>
      </c>
      <c r="CL242" s="127">
        <v>6.4024858485708602</v>
      </c>
      <c r="CM242" s="127">
        <v>38.426176349870701</v>
      </c>
      <c r="CO242" s="69"/>
    </row>
    <row r="243" spans="1:93" x14ac:dyDescent="0.25">
      <c r="A243" s="47">
        <v>237</v>
      </c>
      <c r="B243">
        <v>999999838</v>
      </c>
      <c r="C243">
        <v>0.55999786823243203</v>
      </c>
      <c r="D243" t="s">
        <v>86</v>
      </c>
      <c r="E243" t="s">
        <v>10</v>
      </c>
      <c r="F243" t="s">
        <v>99</v>
      </c>
      <c r="G243" t="s">
        <v>80</v>
      </c>
      <c r="J243">
        <v>3.0008132776819201</v>
      </c>
      <c r="K243">
        <v>-8.1235026702322008E-3</v>
      </c>
      <c r="L243">
        <v>-0.36984791925070298</v>
      </c>
      <c r="M243">
        <v>-1.8071437600753</v>
      </c>
      <c r="N243">
        <v>-7.1493070264308303E-2</v>
      </c>
      <c r="O243">
        <v>0.29398468866108002</v>
      </c>
      <c r="P243">
        <v>-1.0381897140825</v>
      </c>
      <c r="Q243">
        <v>-1.3231735314609101</v>
      </c>
      <c r="R243">
        <v>0.43970492162232</v>
      </c>
      <c r="S243">
        <v>0.62170907587458402</v>
      </c>
      <c r="T243">
        <v>0.26175953396402701</v>
      </c>
      <c r="U243">
        <v>-0.150837788698723</v>
      </c>
      <c r="V243">
        <v>-8.4831917448106406E-2</v>
      </c>
      <c r="W243">
        <v>0.235669706146829</v>
      </c>
      <c r="X243">
        <v>0.95852816818002495</v>
      </c>
      <c r="Y243">
        <v>-1.61736962902744</v>
      </c>
      <c r="Z243">
        <v>0.64729457705583504</v>
      </c>
      <c r="AA243">
        <v>0.214606239460084</v>
      </c>
      <c r="AB243">
        <v>-0.20305935566851099</v>
      </c>
      <c r="AC243" s="70">
        <v>0.219817269708243</v>
      </c>
      <c r="AD243">
        <v>-0.34817655529835301</v>
      </c>
      <c r="AE243">
        <v>-0.15555803487077899</v>
      </c>
      <c r="AF243">
        <v>0.28391732046088902</v>
      </c>
      <c r="AG243">
        <v>5.5195013206616803</v>
      </c>
      <c r="AH243">
        <f t="shared" si="81"/>
        <v>5.1896000923002932</v>
      </c>
      <c r="AI243">
        <f t="shared" si="81"/>
        <v>4.8089448288063839</v>
      </c>
      <c r="AJ243">
        <f t="shared" si="81"/>
        <v>3.9207492139872633</v>
      </c>
      <c r="AK243">
        <f t="shared" si="81"/>
        <v>3.7938641261559596</v>
      </c>
      <c r="AL243">
        <f t="shared" si="81"/>
        <v>3.540093950493354</v>
      </c>
      <c r="AM243">
        <f t="shared" si="78"/>
        <v>3.2863237748307483</v>
      </c>
      <c r="AN243">
        <f t="shared" si="78"/>
        <v>3.0325535991681418</v>
      </c>
      <c r="AO243">
        <f t="shared" si="78"/>
        <v>2.6518983356742334</v>
      </c>
      <c r="AP243">
        <f t="shared" si="78"/>
        <v>2.5250132478429297</v>
      </c>
      <c r="AQ243">
        <f t="shared" si="78"/>
        <v>2.2712430721803241</v>
      </c>
      <c r="AR243">
        <f t="shared" si="78"/>
        <v>2.0174728965177184</v>
      </c>
      <c r="AS243">
        <f t="shared" si="78"/>
        <v>1.8905878086864147</v>
      </c>
      <c r="AT243">
        <f t="shared" si="78"/>
        <v>1.7637027208551119</v>
      </c>
      <c r="AU243">
        <f t="shared" si="83"/>
        <v>1.3830474573612026</v>
      </c>
      <c r="AV243">
        <f t="shared" si="83"/>
        <v>1.0023921938672942</v>
      </c>
      <c r="AW243">
        <f t="shared" si="83"/>
        <v>0.74862201820468854</v>
      </c>
      <c r="AX243">
        <f t="shared" si="83"/>
        <v>0.36796675471077833</v>
      </c>
      <c r="AY243">
        <f t="shared" si="83"/>
        <v>0.11419657904817271</v>
      </c>
      <c r="AZ243">
        <f t="shared" si="83"/>
        <v>-0.26645868444573573</v>
      </c>
      <c r="BA243">
        <f t="shared" si="83"/>
        <v>-0.52022886010834135</v>
      </c>
      <c r="BB243">
        <f t="shared" si="83"/>
        <v>-0.90088412360225156</v>
      </c>
      <c r="BC243">
        <f t="shared" si="83"/>
        <v>-1.0912117553492049</v>
      </c>
      <c r="BD243">
        <f t="shared" si="83"/>
        <v>-1.1546542992648572</v>
      </c>
      <c r="BE243">
        <f t="shared" si="83"/>
        <v>-1.4084244749274628</v>
      </c>
      <c r="BF243">
        <f t="shared" si="83"/>
        <v>-1.5353095627587656</v>
      </c>
      <c r="BG243">
        <f t="shared" si="83"/>
        <v>-1.7890797384213712</v>
      </c>
      <c r="BH243">
        <f t="shared" si="83"/>
        <v>-2.4235051775778871</v>
      </c>
      <c r="BI243">
        <f t="shared" si="83"/>
        <v>-2.5503902654091899</v>
      </c>
      <c r="BJ243">
        <f t="shared" si="83"/>
        <v>-3.0579306167344011</v>
      </c>
      <c r="BK243">
        <f t="shared" si="82"/>
        <v>-3.184815704565704</v>
      </c>
      <c r="BL243">
        <f t="shared" si="82"/>
        <v>-3.3117007923970085</v>
      </c>
      <c r="BM243">
        <f t="shared" si="82"/>
        <v>-3.5654709680596142</v>
      </c>
      <c r="BN243">
        <f t="shared" si="82"/>
        <v>-4.4536665828787338</v>
      </c>
      <c r="BO243">
        <f t="shared" si="82"/>
        <v>-4.504420618011256</v>
      </c>
      <c r="BP243">
        <f t="shared" si="82"/>
        <v>-4.9612069342039469</v>
      </c>
      <c r="BQ243">
        <f t="shared" si="82"/>
        <v>-5.5956323733604609</v>
      </c>
      <c r="BR243">
        <f t="shared" si="82"/>
        <v>-6.2300578125169768</v>
      </c>
      <c r="BS243">
        <v>-5.5195013206616803</v>
      </c>
      <c r="BT243">
        <v>0.89364696452464598</v>
      </c>
      <c r="BU243" s="53">
        <f t="shared" si="68"/>
        <v>-1.26885087831303E-2</v>
      </c>
      <c r="BV243" s="117">
        <f t="shared" si="69"/>
        <v>9.6305781663958978</v>
      </c>
      <c r="CA243">
        <f t="shared" si="70"/>
        <v>4.8079570377572196</v>
      </c>
      <c r="CB243">
        <f t="shared" si="71"/>
        <v>1.9448826073354941</v>
      </c>
      <c r="CC243">
        <f t="shared" si="72"/>
        <v>0.38650749484555202</v>
      </c>
      <c r="CD243">
        <f t="shared" si="73"/>
        <v>2.5758977972074648</v>
      </c>
      <c r="CE243">
        <f t="shared" si="74"/>
        <v>0.63209387575924203</v>
      </c>
      <c r="CF243">
        <f t="shared" si="75"/>
        <v>11.039002641323361</v>
      </c>
      <c r="CH243" s="127">
        <v>22.4814377346745</v>
      </c>
      <c r="CI243" s="127">
        <v>9.0940407525896294</v>
      </c>
      <c r="CJ243" s="127">
        <v>1.80726327442572</v>
      </c>
      <c r="CK243" s="127">
        <v>12.044593053564</v>
      </c>
      <c r="CL243" s="127">
        <v>2.9555961084417701</v>
      </c>
      <c r="CM243" s="127">
        <v>51.617069076304404</v>
      </c>
      <c r="CO243" s="69"/>
    </row>
    <row r="244" spans="1:93" x14ac:dyDescent="0.25">
      <c r="A244" s="47">
        <v>238</v>
      </c>
      <c r="B244">
        <v>999999839</v>
      </c>
      <c r="C244">
        <v>0.60892463884071202</v>
      </c>
      <c r="D244" t="s">
        <v>86</v>
      </c>
      <c r="E244" t="s">
        <v>10</v>
      </c>
      <c r="F244" t="s">
        <v>99</v>
      </c>
      <c r="G244" t="s">
        <v>80</v>
      </c>
      <c r="J244">
        <v>1.24037869667492</v>
      </c>
      <c r="K244">
        <v>3.22779166389665</v>
      </c>
      <c r="L244">
        <v>-0.87815702533872797</v>
      </c>
      <c r="M244">
        <v>-2.2354322300657401</v>
      </c>
      <c r="N244">
        <v>0.47953838465924498</v>
      </c>
      <c r="O244">
        <v>-0.85573010346015299</v>
      </c>
      <c r="P244">
        <v>-0.978389386366183</v>
      </c>
      <c r="Q244">
        <v>-0.65065823540026602</v>
      </c>
      <c r="R244">
        <v>-1.0202566005560101</v>
      </c>
      <c r="S244">
        <v>0.17091946249007001</v>
      </c>
      <c r="T244">
        <v>1.4999953734661799</v>
      </c>
      <c r="U244">
        <v>-9.07899672285091E-2</v>
      </c>
      <c r="V244">
        <v>0.55854080728486499</v>
      </c>
      <c r="W244">
        <v>-0.46775084005636502</v>
      </c>
      <c r="X244">
        <v>0.341725555166776</v>
      </c>
      <c r="Y244">
        <v>-0.55361621075585699</v>
      </c>
      <c r="Z244">
        <v>-3.54695916032342E-2</v>
      </c>
      <c r="AA244">
        <v>0.36385513572501699</v>
      </c>
      <c r="AB244">
        <v>-0.11649488853270699</v>
      </c>
      <c r="AC244" s="70">
        <v>0.48415279008994699</v>
      </c>
      <c r="AD244">
        <v>0.16940277660137201</v>
      </c>
      <c r="AE244">
        <v>-0.11242054261534</v>
      </c>
      <c r="AF244">
        <v>-0.54113502407597303</v>
      </c>
      <c r="AG244">
        <v>2.8332670046635702</v>
      </c>
      <c r="AH244">
        <f t="shared" si="81"/>
        <v>2.6639223101319547</v>
      </c>
      <c r="AI244">
        <f t="shared" si="81"/>
        <v>2.4685245856723981</v>
      </c>
      <c r="AJ244">
        <f t="shared" si="81"/>
        <v>2.0125965619334329</v>
      </c>
      <c r="AK244">
        <f t="shared" si="81"/>
        <v>1.9474639871135806</v>
      </c>
      <c r="AL244">
        <f t="shared" si="81"/>
        <v>1.8171988374738763</v>
      </c>
      <c r="AM244">
        <f t="shared" si="78"/>
        <v>1.6869336878341716</v>
      </c>
      <c r="AN244">
        <f t="shared" si="78"/>
        <v>1.5566685381944674</v>
      </c>
      <c r="AO244">
        <f t="shared" si="78"/>
        <v>1.3612708137349108</v>
      </c>
      <c r="AP244">
        <f t="shared" si="78"/>
        <v>1.2961382389150589</v>
      </c>
      <c r="AQ244">
        <f t="shared" si="78"/>
        <v>1.1658730892753542</v>
      </c>
      <c r="AR244">
        <f t="shared" si="78"/>
        <v>1.0356079396356499</v>
      </c>
      <c r="AS244">
        <f t="shared" si="78"/>
        <v>0.97047536481579755</v>
      </c>
      <c r="AT244">
        <f t="shared" si="78"/>
        <v>0.9053427899959452</v>
      </c>
      <c r="AU244">
        <f t="shared" si="83"/>
        <v>0.70994506553638903</v>
      </c>
      <c r="AV244">
        <f t="shared" si="83"/>
        <v>0.51454734107683198</v>
      </c>
      <c r="AW244">
        <f t="shared" si="83"/>
        <v>0.38428219143712816</v>
      </c>
      <c r="AX244">
        <f t="shared" si="83"/>
        <v>0.18888446697757111</v>
      </c>
      <c r="AY244">
        <f t="shared" si="83"/>
        <v>5.8619317337867294E-2</v>
      </c>
      <c r="AZ244">
        <f t="shared" si="83"/>
        <v>-0.13677840712168976</v>
      </c>
      <c r="BA244">
        <f t="shared" si="83"/>
        <v>-0.26704355676139357</v>
      </c>
      <c r="BB244">
        <f t="shared" si="83"/>
        <v>-0.46244128122095063</v>
      </c>
      <c r="BC244">
        <f t="shared" si="83"/>
        <v>-0.56014014345072827</v>
      </c>
      <c r="BD244">
        <f t="shared" si="83"/>
        <v>-0.59270643086065444</v>
      </c>
      <c r="BE244">
        <f t="shared" si="83"/>
        <v>-0.72297158050035915</v>
      </c>
      <c r="BF244">
        <f t="shared" si="83"/>
        <v>-0.7881041553202115</v>
      </c>
      <c r="BG244">
        <f t="shared" si="83"/>
        <v>-0.91836930495991531</v>
      </c>
      <c r="BH244">
        <f t="shared" si="83"/>
        <v>-1.2440321790591771</v>
      </c>
      <c r="BI244">
        <f t="shared" si="83"/>
        <v>-1.3091647538790285</v>
      </c>
      <c r="BJ244">
        <f t="shared" si="83"/>
        <v>-1.5696950531584379</v>
      </c>
      <c r="BK244">
        <f t="shared" si="82"/>
        <v>-1.6348276279782894</v>
      </c>
      <c r="BL244">
        <f t="shared" si="82"/>
        <v>-1.6999602027981418</v>
      </c>
      <c r="BM244">
        <f t="shared" si="82"/>
        <v>-1.8302253524378465</v>
      </c>
      <c r="BN244">
        <f t="shared" si="82"/>
        <v>-2.286153376176812</v>
      </c>
      <c r="BO244">
        <f t="shared" si="82"/>
        <v>-2.3122064061047523</v>
      </c>
      <c r="BP244">
        <f t="shared" si="82"/>
        <v>-2.5466836754562205</v>
      </c>
      <c r="BQ244">
        <f t="shared" si="82"/>
        <v>-2.8723465495554814</v>
      </c>
      <c r="BR244">
        <f t="shared" si="82"/>
        <v>-3.1980094236547432</v>
      </c>
      <c r="BS244">
        <v>-2.8332670046635702</v>
      </c>
      <c r="BT244">
        <v>4.2206420816764396</v>
      </c>
      <c r="BU244" s="53">
        <f t="shared" si="68"/>
        <v>-6.5132574819852188E-3</v>
      </c>
      <c r="BV244" s="117">
        <f t="shared" si="69"/>
        <v>4.9435624288267812</v>
      </c>
      <c r="CA244">
        <f t="shared" si="70"/>
        <v>5.4632238939623896</v>
      </c>
      <c r="CB244">
        <f t="shared" si="71"/>
        <v>2.52025197402219</v>
      </c>
      <c r="CC244">
        <f t="shared" si="72"/>
        <v>1.02629164734123</v>
      </c>
      <c r="CD244">
        <f t="shared" si="73"/>
        <v>0.91747134648087392</v>
      </c>
      <c r="CE244">
        <f t="shared" si="74"/>
        <v>1.0252878141659201</v>
      </c>
      <c r="CF244">
        <f t="shared" si="75"/>
        <v>5.6665340093271404</v>
      </c>
      <c r="CH244" s="127">
        <v>32.873241138079699</v>
      </c>
      <c r="CI244" s="127">
        <v>15.1648280353863</v>
      </c>
      <c r="CJ244" s="127">
        <v>6.1753890112997096</v>
      </c>
      <c r="CK244" s="127">
        <v>5.5205968848312601</v>
      </c>
      <c r="CL244" s="127">
        <v>6.1693487591198801</v>
      </c>
      <c r="CM244" s="127">
        <v>34.096596171283203</v>
      </c>
      <c r="CO244" s="69"/>
    </row>
    <row r="245" spans="1:93" x14ac:dyDescent="0.25">
      <c r="A245" s="47">
        <v>239</v>
      </c>
      <c r="B245">
        <v>999999840</v>
      </c>
      <c r="C245">
        <v>0.82908564601429302</v>
      </c>
      <c r="D245" t="s">
        <v>86</v>
      </c>
      <c r="E245" t="s">
        <v>37</v>
      </c>
      <c r="F245" t="s">
        <v>99</v>
      </c>
      <c r="G245" t="s">
        <v>80</v>
      </c>
      <c r="J245">
        <v>2.6524238137295302</v>
      </c>
      <c r="K245">
        <v>2.59756582753938</v>
      </c>
      <c r="L245">
        <v>-1.1685442065259499</v>
      </c>
      <c r="M245">
        <v>-2.7348433041998401</v>
      </c>
      <c r="N245">
        <v>1.59840322552922</v>
      </c>
      <c r="O245">
        <v>-1.5102061593551099</v>
      </c>
      <c r="P245">
        <v>-1.43479919671723</v>
      </c>
      <c r="Q245">
        <v>-2.0358037145647798</v>
      </c>
      <c r="R245">
        <v>-1.36720739876742</v>
      </c>
      <c r="S245">
        <v>-7.9418267828908901E-2</v>
      </c>
      <c r="T245">
        <v>3.48242938116111</v>
      </c>
      <c r="U245">
        <v>-0.68830962500475301</v>
      </c>
      <c r="V245">
        <v>-0.20589677849990501</v>
      </c>
      <c r="W245">
        <v>0.89420640350465097</v>
      </c>
      <c r="X245">
        <v>-0.47835587623370401</v>
      </c>
      <c r="Y245">
        <v>-0.47374864753486601</v>
      </c>
      <c r="Z245">
        <v>0.20700254639056401</v>
      </c>
      <c r="AA245">
        <v>0.87710081503900295</v>
      </c>
      <c r="AB245">
        <v>-0.13199883766099799</v>
      </c>
      <c r="AC245" s="70">
        <v>0.54158250608269098</v>
      </c>
      <c r="AD245">
        <v>-0.11115532065421101</v>
      </c>
      <c r="AE245">
        <v>-0.412272992265593</v>
      </c>
      <c r="AF245">
        <v>-1.81541931628912E-2</v>
      </c>
      <c r="AG245">
        <v>1.9596064547130501</v>
      </c>
      <c r="AH245">
        <f t="shared" si="81"/>
        <v>1.8424805516727296</v>
      </c>
      <c r="AI245">
        <f t="shared" si="81"/>
        <v>1.7073352789338985</v>
      </c>
      <c r="AJ245">
        <f t="shared" si="81"/>
        <v>1.3919963092099596</v>
      </c>
      <c r="AK245">
        <f t="shared" si="81"/>
        <v>1.3469478849636825</v>
      </c>
      <c r="AL245">
        <f t="shared" si="81"/>
        <v>1.2568510364711285</v>
      </c>
      <c r="AM245">
        <f t="shared" si="78"/>
        <v>1.1667541879785746</v>
      </c>
      <c r="AN245">
        <f t="shared" si="78"/>
        <v>1.0766573394860206</v>
      </c>
      <c r="AO245">
        <f t="shared" si="78"/>
        <v>0.94151206674718946</v>
      </c>
      <c r="AP245">
        <f t="shared" si="78"/>
        <v>0.89646364250091226</v>
      </c>
      <c r="AQ245">
        <f t="shared" si="78"/>
        <v>0.80636679400835831</v>
      </c>
      <c r="AR245">
        <f t="shared" si="78"/>
        <v>0.71626994551580436</v>
      </c>
      <c r="AS245">
        <f t="shared" si="78"/>
        <v>0.67122152126952717</v>
      </c>
      <c r="AT245">
        <f t="shared" si="78"/>
        <v>0.62617309702325041</v>
      </c>
      <c r="AU245">
        <f t="shared" si="83"/>
        <v>0.49102782428441927</v>
      </c>
      <c r="AV245">
        <f t="shared" si="83"/>
        <v>0.35588255154558812</v>
      </c>
      <c r="AW245">
        <f t="shared" si="83"/>
        <v>0.26578570305303417</v>
      </c>
      <c r="AX245">
        <f t="shared" si="83"/>
        <v>0.13064043031420303</v>
      </c>
      <c r="AY245">
        <f t="shared" si="83"/>
        <v>4.0543581821649077E-2</v>
      </c>
      <c r="AZ245">
        <f t="shared" si="83"/>
        <v>-9.4601690917182069E-2</v>
      </c>
      <c r="BA245">
        <f t="shared" si="83"/>
        <v>-0.18469853940973602</v>
      </c>
      <c r="BB245">
        <f t="shared" si="83"/>
        <v>-0.31984381214856716</v>
      </c>
      <c r="BC245">
        <f t="shared" si="83"/>
        <v>-0.38741644851798274</v>
      </c>
      <c r="BD245">
        <f t="shared" si="83"/>
        <v>-0.40994066064112111</v>
      </c>
      <c r="BE245">
        <f t="shared" si="83"/>
        <v>-0.50003750913367506</v>
      </c>
      <c r="BF245">
        <f t="shared" si="83"/>
        <v>-0.54508593337995226</v>
      </c>
      <c r="BG245">
        <f t="shared" si="83"/>
        <v>-0.63518278187250576</v>
      </c>
      <c r="BH245">
        <f t="shared" si="83"/>
        <v>-0.8604249031038913</v>
      </c>
      <c r="BI245">
        <f t="shared" si="83"/>
        <v>-0.90547332735016806</v>
      </c>
      <c r="BJ245">
        <f t="shared" si="83"/>
        <v>-1.085667024335276</v>
      </c>
      <c r="BK245">
        <f t="shared" si="82"/>
        <v>-1.1307154485815536</v>
      </c>
      <c r="BL245">
        <f t="shared" si="82"/>
        <v>-1.1757638728278303</v>
      </c>
      <c r="BM245">
        <f t="shared" si="82"/>
        <v>-1.2658607213203839</v>
      </c>
      <c r="BN245">
        <f t="shared" si="82"/>
        <v>-1.5811996910443238</v>
      </c>
      <c r="BO245">
        <f t="shared" si="82"/>
        <v>-1.5992190607428345</v>
      </c>
      <c r="BP245">
        <f t="shared" si="82"/>
        <v>-1.7613933880294317</v>
      </c>
      <c r="BQ245">
        <f t="shared" si="82"/>
        <v>-1.9866355092608163</v>
      </c>
      <c r="BR245">
        <f t="shared" si="82"/>
        <v>-2.2118776304922019</v>
      </c>
      <c r="BS245">
        <v>-1.9596064547130501</v>
      </c>
      <c r="BT245">
        <v>5.7668981794136602</v>
      </c>
      <c r="BU245" s="53">
        <f t="shared" si="68"/>
        <v>-4.5048424246277013E-3</v>
      </c>
      <c r="BV245" s="117">
        <f t="shared" si="69"/>
        <v>3.4191754002924251</v>
      </c>
      <c r="CA245">
        <f t="shared" si="70"/>
        <v>5.3872671179293707</v>
      </c>
      <c r="CB245">
        <f t="shared" si="71"/>
        <v>5.5182330957258898</v>
      </c>
      <c r="CC245">
        <f t="shared" si="72"/>
        <v>1.582516028509404</v>
      </c>
      <c r="CD245">
        <f t="shared" si="73"/>
        <v>1.3554566912727068</v>
      </c>
      <c r="CE245">
        <f t="shared" si="74"/>
        <v>0.95385549834828398</v>
      </c>
      <c r="CF245">
        <f t="shared" si="75"/>
        <v>3.9192129094261001</v>
      </c>
      <c r="CH245" s="127">
        <v>28.783454270299401</v>
      </c>
      <c r="CI245" s="127">
        <v>29.483188133564799</v>
      </c>
      <c r="CJ245" s="127">
        <v>8.4551734193799906</v>
      </c>
      <c r="CK245" s="127">
        <v>7.24202547127733</v>
      </c>
      <c r="CL245" s="127">
        <v>5.09632351917499</v>
      </c>
      <c r="CM245" s="127">
        <v>20.939835186303501</v>
      </c>
      <c r="CO245" s="69"/>
    </row>
    <row r="246" spans="1:93" x14ac:dyDescent="0.25">
      <c r="A246" s="47">
        <v>240</v>
      </c>
      <c r="B246">
        <v>999999842</v>
      </c>
      <c r="C246">
        <v>0.75364714043736802</v>
      </c>
      <c r="D246" t="s">
        <v>88</v>
      </c>
      <c r="E246" t="s">
        <v>11</v>
      </c>
      <c r="F246" t="s">
        <v>42</v>
      </c>
      <c r="G246" t="s">
        <v>80</v>
      </c>
      <c r="J246">
        <v>3.5565050508343901</v>
      </c>
      <c r="K246">
        <v>-0.59510017566490803</v>
      </c>
      <c r="L246">
        <v>1.0258404813526401</v>
      </c>
      <c r="M246">
        <v>-3.1432196604218401</v>
      </c>
      <c r="N246">
        <v>-1.68392113367103</v>
      </c>
      <c r="O246">
        <v>0.82537968557469898</v>
      </c>
      <c r="P246">
        <v>1.4515751996125901E-2</v>
      </c>
      <c r="Q246">
        <v>-2.92894493899909</v>
      </c>
      <c r="R246">
        <v>-0.91035337861404997</v>
      </c>
      <c r="S246">
        <v>0.61485833543232304</v>
      </c>
      <c r="T246">
        <v>3.22443998218086</v>
      </c>
      <c r="U246">
        <v>-0.124122605215667</v>
      </c>
      <c r="V246">
        <v>0.1471082255119</v>
      </c>
      <c r="W246">
        <v>-2.2985620296233199E-2</v>
      </c>
      <c r="X246">
        <v>0.56789988471634301</v>
      </c>
      <c r="Y246">
        <v>0.25624064835009103</v>
      </c>
      <c r="Z246">
        <v>-0.63632027154459603</v>
      </c>
      <c r="AA246">
        <v>0.12788635734499301</v>
      </c>
      <c r="AB246">
        <v>-0.31570661886683499</v>
      </c>
      <c r="AC246" s="70">
        <v>0.37246725875351799</v>
      </c>
      <c r="AD246">
        <v>6.4838276957204496E-2</v>
      </c>
      <c r="AE246">
        <v>-0.34320437554737399</v>
      </c>
      <c r="AF246">
        <v>-9.41011601633477E-2</v>
      </c>
      <c r="AG246">
        <v>7.7863078139986204</v>
      </c>
      <c r="AH246">
        <f t="shared" si="81"/>
        <v>7.320919300978014</v>
      </c>
      <c r="AI246">
        <f t="shared" si="81"/>
        <v>6.7839325551850056</v>
      </c>
      <c r="AJ246">
        <f t="shared" si="81"/>
        <v>5.5309634816679871</v>
      </c>
      <c r="AK246">
        <f t="shared" si="81"/>
        <v>5.3519678997369837</v>
      </c>
      <c r="AL246">
        <f t="shared" si="81"/>
        <v>4.9939767358749787</v>
      </c>
      <c r="AM246">
        <f t="shared" si="78"/>
        <v>4.6359855720129719</v>
      </c>
      <c r="AN246">
        <f t="shared" si="78"/>
        <v>4.2779944081509669</v>
      </c>
      <c r="AO246">
        <f t="shared" si="78"/>
        <v>3.7410076623579585</v>
      </c>
      <c r="AP246">
        <f t="shared" si="78"/>
        <v>3.5620120804269551</v>
      </c>
      <c r="AQ246">
        <f t="shared" si="78"/>
        <v>3.20402091656495</v>
      </c>
      <c r="AR246">
        <f t="shared" si="78"/>
        <v>2.846029752702945</v>
      </c>
      <c r="AS246">
        <f t="shared" si="78"/>
        <v>2.6670341707719416</v>
      </c>
      <c r="AT246">
        <f t="shared" si="78"/>
        <v>2.48803858884094</v>
      </c>
      <c r="AU246">
        <f t="shared" si="83"/>
        <v>1.9510518430479316</v>
      </c>
      <c r="AV246">
        <f t="shared" si="83"/>
        <v>1.4140650972549231</v>
      </c>
      <c r="AW246">
        <f t="shared" si="83"/>
        <v>1.0560739333929163</v>
      </c>
      <c r="AX246">
        <f t="shared" si="83"/>
        <v>0.51908718759990791</v>
      </c>
      <c r="AY246">
        <f t="shared" si="83"/>
        <v>0.16109602373790288</v>
      </c>
      <c r="AZ246">
        <f t="shared" si="83"/>
        <v>-0.37589072205510554</v>
      </c>
      <c r="BA246">
        <f t="shared" si="83"/>
        <v>-0.73388188591711057</v>
      </c>
      <c r="BB246">
        <f t="shared" si="83"/>
        <v>-1.270868631710119</v>
      </c>
      <c r="BC246">
        <f t="shared" si="83"/>
        <v>-1.5393620046066232</v>
      </c>
      <c r="BD246">
        <f t="shared" si="83"/>
        <v>-1.628859795572124</v>
      </c>
      <c r="BE246">
        <f t="shared" si="83"/>
        <v>-1.9868509594341308</v>
      </c>
      <c r="BF246">
        <f t="shared" si="83"/>
        <v>-2.1658465413651324</v>
      </c>
      <c r="BG246">
        <f t="shared" si="83"/>
        <v>-2.5238377052271375</v>
      </c>
      <c r="BH246">
        <f t="shared" si="83"/>
        <v>-3.4188156148821527</v>
      </c>
      <c r="BI246">
        <f t="shared" si="83"/>
        <v>-3.5978111968131543</v>
      </c>
      <c r="BJ246">
        <f t="shared" si="83"/>
        <v>-4.3137935245371679</v>
      </c>
      <c r="BK246">
        <f t="shared" si="82"/>
        <v>-4.4927891064681695</v>
      </c>
      <c r="BL246">
        <f t="shared" si="82"/>
        <v>-4.6717846883991712</v>
      </c>
      <c r="BM246">
        <f t="shared" si="82"/>
        <v>-5.029775852261178</v>
      </c>
      <c r="BN246">
        <f t="shared" si="82"/>
        <v>-6.2827449257781964</v>
      </c>
      <c r="BO246">
        <f t="shared" si="82"/>
        <v>-6.3543431585505985</v>
      </c>
      <c r="BP246">
        <f t="shared" si="82"/>
        <v>-6.99872725350221</v>
      </c>
      <c r="BQ246">
        <f t="shared" si="82"/>
        <v>-7.8937051631572217</v>
      </c>
      <c r="BR246">
        <f t="shared" si="82"/>
        <v>-8.7886830728122369</v>
      </c>
      <c r="BS246">
        <v>-7.7863078139986204</v>
      </c>
      <c r="BT246">
        <v>4.3088182595546298</v>
      </c>
      <c r="BU246" s="53">
        <f t="shared" si="68"/>
        <v>-1.7899558193100278E-2</v>
      </c>
      <c r="BV246" s="117">
        <f t="shared" si="69"/>
        <v>13.585764668563112</v>
      </c>
      <c r="CA246">
        <f t="shared" si="70"/>
        <v>6.6997247112562306</v>
      </c>
      <c r="CB246">
        <f t="shared" si="71"/>
        <v>6.1533849211799501</v>
      </c>
      <c r="CC246">
        <f t="shared" si="72"/>
        <v>0.27123083072756698</v>
      </c>
      <c r="CD246">
        <f t="shared" si="73"/>
        <v>1.2042201562609391</v>
      </c>
      <c r="CE246">
        <f t="shared" si="74"/>
        <v>0.71567163430089198</v>
      </c>
      <c r="CF246">
        <f t="shared" si="75"/>
        <v>15.572615627997241</v>
      </c>
      <c r="CH246" s="127">
        <v>21.882477050342398</v>
      </c>
      <c r="CI246" s="127">
        <v>20.0980353854562</v>
      </c>
      <c r="CJ246" s="127">
        <v>0.88588750800007199</v>
      </c>
      <c r="CK246" s="127">
        <v>3.93319443240209</v>
      </c>
      <c r="CL246" s="127">
        <v>2.33750919449851</v>
      </c>
      <c r="CM246" s="127">
        <v>50.862896429300797</v>
      </c>
      <c r="CO246" s="69"/>
    </row>
    <row r="247" spans="1:93" x14ac:dyDescent="0.25">
      <c r="A247" s="47">
        <v>241</v>
      </c>
      <c r="B247">
        <v>999999844</v>
      </c>
      <c r="C247">
        <v>0.70442235646391804</v>
      </c>
      <c r="D247" t="s">
        <v>88</v>
      </c>
      <c r="E247" t="s">
        <v>39</v>
      </c>
      <c r="F247" t="s">
        <v>42</v>
      </c>
      <c r="G247" t="s">
        <v>80</v>
      </c>
      <c r="J247">
        <v>1.9091611229790799</v>
      </c>
      <c r="K247">
        <v>-2.6685834859074302</v>
      </c>
      <c r="L247">
        <v>2.4470354729239299</v>
      </c>
      <c r="M247">
        <v>-1.09295467703646</v>
      </c>
      <c r="N247">
        <v>1.50457043237469</v>
      </c>
      <c r="O247">
        <v>1.4176153421034099</v>
      </c>
      <c r="P247">
        <v>-3.51684420743715</v>
      </c>
      <c r="Q247">
        <v>-2.0614687555715001</v>
      </c>
      <c r="R247">
        <v>-0.53192207207864395</v>
      </c>
      <c r="S247">
        <v>0.63126049735159695</v>
      </c>
      <c r="T247">
        <v>1.96213033029855</v>
      </c>
      <c r="U247">
        <v>0.46518701837208998</v>
      </c>
      <c r="V247">
        <v>-0.65740829080938901</v>
      </c>
      <c r="W247">
        <v>0.192221272437301</v>
      </c>
      <c r="X247">
        <v>1.00418879770547</v>
      </c>
      <c r="Y247">
        <v>-0.52360692094834804</v>
      </c>
      <c r="Z247">
        <v>-0.43347482072104199</v>
      </c>
      <c r="AA247">
        <v>0.71865212867927997</v>
      </c>
      <c r="AB247">
        <v>-0.76575918471539195</v>
      </c>
      <c r="AC247" s="70">
        <v>-0.546003148729856</v>
      </c>
      <c r="AD247">
        <v>0.44060475299416502</v>
      </c>
      <c r="AE247">
        <v>0.26738551478484202</v>
      </c>
      <c r="AF247">
        <v>-0.16198711904915999</v>
      </c>
      <c r="AG247">
        <v>4.93176092403771</v>
      </c>
      <c r="AH247">
        <f t="shared" si="81"/>
        <v>4.6369890067389052</v>
      </c>
      <c r="AI247">
        <f t="shared" si="81"/>
        <v>4.2968675637018219</v>
      </c>
      <c r="AJ247">
        <f t="shared" si="81"/>
        <v>3.5032508632819601</v>
      </c>
      <c r="AK247">
        <f t="shared" si="81"/>
        <v>3.389877048936266</v>
      </c>
      <c r="AL247">
        <f t="shared" si="81"/>
        <v>3.1631294202448768</v>
      </c>
      <c r="AM247">
        <f t="shared" si="78"/>
        <v>2.9363817915534876</v>
      </c>
      <c r="AN247">
        <f t="shared" si="78"/>
        <v>2.7096341628620992</v>
      </c>
      <c r="AO247">
        <f t="shared" si="78"/>
        <v>2.3695127198250159</v>
      </c>
      <c r="AP247">
        <f t="shared" si="78"/>
        <v>2.2561389054793208</v>
      </c>
      <c r="AQ247">
        <f t="shared" si="78"/>
        <v>2.0293912767879316</v>
      </c>
      <c r="AR247">
        <f t="shared" si="78"/>
        <v>1.8026436480965433</v>
      </c>
      <c r="AS247">
        <f t="shared" si="78"/>
        <v>1.6892698337508483</v>
      </c>
      <c r="AT247">
        <f t="shared" si="78"/>
        <v>1.5758960194051541</v>
      </c>
      <c r="AU247">
        <f t="shared" si="83"/>
        <v>1.2357745763680708</v>
      </c>
      <c r="AV247">
        <f t="shared" si="83"/>
        <v>0.89565313333098739</v>
      </c>
      <c r="AW247">
        <f t="shared" si="83"/>
        <v>0.66890550463959819</v>
      </c>
      <c r="AX247">
        <f t="shared" si="83"/>
        <v>0.32878406160251394</v>
      </c>
      <c r="AY247">
        <f t="shared" si="83"/>
        <v>0.10203643291112563</v>
      </c>
      <c r="AZ247">
        <f t="shared" si="83"/>
        <v>-0.23808501012595684</v>
      </c>
      <c r="BA247">
        <f t="shared" si="83"/>
        <v>-0.46483263881734693</v>
      </c>
      <c r="BB247">
        <f t="shared" si="83"/>
        <v>-0.8049540818544294</v>
      </c>
      <c r="BC247">
        <f t="shared" si="83"/>
        <v>-0.97501480337297153</v>
      </c>
      <c r="BD247">
        <f t="shared" si="83"/>
        <v>-1.0317017105458195</v>
      </c>
      <c r="BE247">
        <f t="shared" si="83"/>
        <v>-1.2584493392372078</v>
      </c>
      <c r="BF247">
        <f t="shared" si="83"/>
        <v>-1.371823153582902</v>
      </c>
      <c r="BG247">
        <f t="shared" si="83"/>
        <v>-1.5985707822742921</v>
      </c>
      <c r="BH247">
        <f t="shared" si="83"/>
        <v>-2.1654398540027646</v>
      </c>
      <c r="BI247">
        <f t="shared" si="83"/>
        <v>-2.2788136683484588</v>
      </c>
      <c r="BJ247">
        <f t="shared" si="83"/>
        <v>-2.7323089257312372</v>
      </c>
      <c r="BK247">
        <f t="shared" si="82"/>
        <v>-2.8456827400769313</v>
      </c>
      <c r="BL247">
        <f t="shared" si="82"/>
        <v>-2.9590565544226255</v>
      </c>
      <c r="BM247">
        <f t="shared" si="82"/>
        <v>-3.1858041831140138</v>
      </c>
      <c r="BN247">
        <f t="shared" si="82"/>
        <v>-3.9794208835338765</v>
      </c>
      <c r="BO247">
        <f t="shared" si="82"/>
        <v>-4.0247704092721541</v>
      </c>
      <c r="BP247">
        <f t="shared" si="82"/>
        <v>-4.4329161409166531</v>
      </c>
      <c r="BQ247">
        <f t="shared" si="82"/>
        <v>-4.9997852126451257</v>
      </c>
      <c r="BR247">
        <f t="shared" si="82"/>
        <v>-5.5666542843735982</v>
      </c>
      <c r="BS247">
        <v>-4.93176092403771</v>
      </c>
      <c r="BT247">
        <v>1.91799285844981</v>
      </c>
      <c r="BU247" s="53">
        <f t="shared" si="68"/>
        <v>-1.1337381434569449E-2</v>
      </c>
      <c r="BV247" s="117">
        <f t="shared" si="69"/>
        <v>8.6050725088382123</v>
      </c>
      <c r="CA247">
        <f t="shared" si="70"/>
        <v>5.9638796803610798</v>
      </c>
      <c r="CB247">
        <f t="shared" si="71"/>
        <v>4.0235990858700497</v>
      </c>
      <c r="CC247">
        <f t="shared" si="72"/>
        <v>1.1225953091814791</v>
      </c>
      <c r="CD247">
        <f t="shared" si="73"/>
        <v>1.7699479824208619</v>
      </c>
      <c r="CE247">
        <f t="shared" si="74"/>
        <v>0.98660790172402102</v>
      </c>
      <c r="CF247">
        <f t="shared" si="75"/>
        <v>9.8635218480754201</v>
      </c>
      <c r="CH247" s="127">
        <v>25.1320755497349</v>
      </c>
      <c r="CI247" s="127">
        <v>16.955639890073702</v>
      </c>
      <c r="CJ247" s="127">
        <v>4.7306705759058501</v>
      </c>
      <c r="CK247" s="127">
        <v>7.4586458475649096</v>
      </c>
      <c r="CL247" s="127">
        <v>4.1576131064053001</v>
      </c>
      <c r="CM247" s="127">
        <v>41.565355030315402</v>
      </c>
      <c r="CO247" s="69"/>
    </row>
    <row r="248" spans="1:93" x14ac:dyDescent="0.25">
      <c r="A248" s="47">
        <v>242</v>
      </c>
      <c r="B248">
        <v>999999847</v>
      </c>
      <c r="C248">
        <v>0.70923390106139705</v>
      </c>
      <c r="D248" t="s">
        <v>88</v>
      </c>
      <c r="E248" t="s">
        <v>10</v>
      </c>
      <c r="F248" t="s">
        <v>42</v>
      </c>
      <c r="G248" t="s">
        <v>80</v>
      </c>
      <c r="J248">
        <v>2.3936129541883999</v>
      </c>
      <c r="K248">
        <v>-0.417036748891077</v>
      </c>
      <c r="L248">
        <v>0.62707348527956297</v>
      </c>
      <c r="M248">
        <v>-1.1696373216885001</v>
      </c>
      <c r="N248">
        <v>-0.50121022159304596</v>
      </c>
      <c r="O248">
        <v>0.97848770050004696</v>
      </c>
      <c r="P248">
        <v>-1.9112898477953499</v>
      </c>
      <c r="Q248">
        <v>9.9752451530517594E-2</v>
      </c>
      <c r="R248">
        <v>0.26454785622638999</v>
      </c>
      <c r="S248">
        <v>-9.2430506986038205E-2</v>
      </c>
      <c r="T248">
        <v>-0.27186980077086498</v>
      </c>
      <c r="U248">
        <v>0.25954240763062703</v>
      </c>
      <c r="V248">
        <v>0.96212278767206905</v>
      </c>
      <c r="W248">
        <v>-1.22166519530269</v>
      </c>
      <c r="X248">
        <v>1.3095700153971199</v>
      </c>
      <c r="Y248">
        <v>-0.19140407004955201</v>
      </c>
      <c r="Z248">
        <v>-0.22881500301011801</v>
      </c>
      <c r="AA248">
        <v>-0.65254009247227696</v>
      </c>
      <c r="AB248">
        <v>-0.23681084986520101</v>
      </c>
      <c r="AC248" s="70">
        <v>5.3665716618225001E-2</v>
      </c>
      <c r="AD248">
        <v>-0.48244479346269398</v>
      </c>
      <c r="AE248">
        <v>-0.34271250985836799</v>
      </c>
      <c r="AF248">
        <v>0.771491586702853</v>
      </c>
      <c r="AG248">
        <v>6.7064348080828902</v>
      </c>
      <c r="AH248">
        <f t="shared" si="81"/>
        <v>6.3055904287492002</v>
      </c>
      <c r="AI248">
        <f t="shared" si="81"/>
        <v>5.8430776833641733</v>
      </c>
      <c r="AJ248">
        <f t="shared" si="81"/>
        <v>4.7638812774657771</v>
      </c>
      <c r="AK248">
        <f t="shared" si="81"/>
        <v>4.6097103623374345</v>
      </c>
      <c r="AL248">
        <f t="shared" si="81"/>
        <v>4.3013685320807502</v>
      </c>
      <c r="AM248">
        <f t="shared" si="78"/>
        <v>3.9930267018240651</v>
      </c>
      <c r="AN248">
        <f t="shared" si="78"/>
        <v>3.6846848715673808</v>
      </c>
      <c r="AO248">
        <f t="shared" si="78"/>
        <v>3.2221721261823539</v>
      </c>
      <c r="AP248">
        <f t="shared" si="78"/>
        <v>3.0680012110540122</v>
      </c>
      <c r="AQ248">
        <f t="shared" si="78"/>
        <v>2.7596593807973271</v>
      </c>
      <c r="AR248">
        <f t="shared" si="78"/>
        <v>2.4513175505406419</v>
      </c>
      <c r="AS248">
        <f t="shared" ref="AM248:AT276" si="84">AS$5*$BU248 + $BV248</f>
        <v>2.2971466354123002</v>
      </c>
      <c r="AT248">
        <f t="shared" si="84"/>
        <v>2.1429757202839568</v>
      </c>
      <c r="AU248">
        <f t="shared" si="83"/>
        <v>1.6804629748989299</v>
      </c>
      <c r="AV248">
        <f t="shared" si="83"/>
        <v>1.2179502295139031</v>
      </c>
      <c r="AW248">
        <f t="shared" si="83"/>
        <v>0.9096083992572197</v>
      </c>
      <c r="AX248">
        <f t="shared" si="83"/>
        <v>0.44709565387219286</v>
      </c>
      <c r="AY248">
        <f t="shared" si="83"/>
        <v>0.1387538236155077</v>
      </c>
      <c r="AZ248">
        <f t="shared" si="83"/>
        <v>-0.32375892176951915</v>
      </c>
      <c r="BA248">
        <f t="shared" si="83"/>
        <v>-0.6321007520262043</v>
      </c>
      <c r="BB248">
        <f t="shared" si="83"/>
        <v>-1.0946134974112312</v>
      </c>
      <c r="BC248">
        <f t="shared" si="83"/>
        <v>-1.3258698701037446</v>
      </c>
      <c r="BD248">
        <f t="shared" si="83"/>
        <v>-1.4029553276679163</v>
      </c>
      <c r="BE248">
        <f t="shared" si="83"/>
        <v>-1.7112971579245997</v>
      </c>
      <c r="BF248">
        <f t="shared" si="83"/>
        <v>-1.8654680730529432</v>
      </c>
      <c r="BG248">
        <f t="shared" si="83"/>
        <v>-2.1738099033096265</v>
      </c>
      <c r="BH248">
        <f t="shared" si="83"/>
        <v>-2.9446644789513385</v>
      </c>
      <c r="BI248">
        <f t="shared" si="83"/>
        <v>-3.0988353940796802</v>
      </c>
      <c r="BJ248">
        <f t="shared" si="83"/>
        <v>-3.7155190545930505</v>
      </c>
      <c r="BK248">
        <f t="shared" si="82"/>
        <v>-3.8696899697213922</v>
      </c>
      <c r="BL248">
        <f t="shared" si="82"/>
        <v>-4.0238608848497339</v>
      </c>
      <c r="BM248">
        <f t="shared" si="82"/>
        <v>-4.3322027151064191</v>
      </c>
      <c r="BN248">
        <f t="shared" si="82"/>
        <v>-5.4113991210048162</v>
      </c>
      <c r="BO248">
        <f t="shared" si="82"/>
        <v>-5.4730674870561522</v>
      </c>
      <c r="BP248">
        <f t="shared" si="82"/>
        <v>-6.028082781518183</v>
      </c>
      <c r="BQ248">
        <f t="shared" si="82"/>
        <v>-6.7989373571598968</v>
      </c>
      <c r="BR248">
        <f t="shared" si="82"/>
        <v>-7.569791932801607</v>
      </c>
      <c r="BS248">
        <v>-6.7064348080828902</v>
      </c>
      <c r="BT248">
        <v>0.374217776278856</v>
      </c>
      <c r="BU248" s="53">
        <f t="shared" si="68"/>
        <v>-1.5417091512834231E-2</v>
      </c>
      <c r="BV248" s="117">
        <f t="shared" si="69"/>
        <v>11.701572458241181</v>
      </c>
      <c r="CA248">
        <f t="shared" si="70"/>
        <v>4.3049028019837499</v>
      </c>
      <c r="CB248">
        <f t="shared" si="71"/>
        <v>0.53641765699725497</v>
      </c>
      <c r="CC248">
        <f t="shared" si="72"/>
        <v>2.1837879829747591</v>
      </c>
      <c r="CD248">
        <f t="shared" si="73"/>
        <v>1.962110107869397</v>
      </c>
      <c r="CE248">
        <f t="shared" si="74"/>
        <v>1.253936380165547</v>
      </c>
      <c r="CF248">
        <f t="shared" si="75"/>
        <v>13.41286961616578</v>
      </c>
      <c r="CH248" s="127">
        <v>18.199451825136698</v>
      </c>
      <c r="CI248" s="127">
        <v>2.2677648615377701</v>
      </c>
      <c r="CJ248" s="127">
        <v>9.2322047722301903</v>
      </c>
      <c r="CK248" s="127">
        <v>8.2950370836078999</v>
      </c>
      <c r="CL248" s="127">
        <v>5.3011544725453401</v>
      </c>
      <c r="CM248" s="127">
        <v>56.704386984942197</v>
      </c>
      <c r="CO248" s="69"/>
    </row>
    <row r="249" spans="1:93" x14ac:dyDescent="0.25">
      <c r="A249" s="47">
        <v>243</v>
      </c>
      <c r="B249">
        <v>999999848</v>
      </c>
      <c r="C249">
        <v>0.75232853480919903</v>
      </c>
      <c r="D249" t="s">
        <v>88</v>
      </c>
      <c r="E249" t="s">
        <v>10</v>
      </c>
      <c r="F249" t="s">
        <v>42</v>
      </c>
      <c r="G249" t="s">
        <v>80</v>
      </c>
      <c r="J249">
        <v>4.4973342311202903E-2</v>
      </c>
      <c r="K249">
        <v>-2.5517259861896902</v>
      </c>
      <c r="L249">
        <v>3.2060444291459098</v>
      </c>
      <c r="M249">
        <v>-1.8181943223627099</v>
      </c>
      <c r="N249">
        <v>-1.0781954283519399</v>
      </c>
      <c r="O249">
        <v>1.4975197845672701</v>
      </c>
      <c r="P249">
        <v>0.69957818087989498</v>
      </c>
      <c r="Q249">
        <v>-1.28914982398961</v>
      </c>
      <c r="R249">
        <v>1.3033516757929</v>
      </c>
      <c r="S249">
        <v>0.56824887691063297</v>
      </c>
      <c r="T249">
        <v>-0.58245072871394898</v>
      </c>
      <c r="U249">
        <v>0.63191482102589802</v>
      </c>
      <c r="V249">
        <v>-0.29520000265193003</v>
      </c>
      <c r="W249">
        <v>-0.33671481837397499</v>
      </c>
      <c r="X249">
        <v>0.20364690042154199</v>
      </c>
      <c r="Y249">
        <v>8.1496364089573906E-2</v>
      </c>
      <c r="Z249">
        <v>-0.12607749864470799</v>
      </c>
      <c r="AA249">
        <v>4.6191002945332203E-2</v>
      </c>
      <c r="AB249">
        <v>-0.20525676881173399</v>
      </c>
      <c r="AC249" s="70">
        <v>0.13851374942719399</v>
      </c>
      <c r="AD249">
        <v>-0.41872669125095302</v>
      </c>
      <c r="AE249">
        <v>0.19661506313533</v>
      </c>
      <c r="AF249">
        <v>8.3597878688433699E-2</v>
      </c>
      <c r="AG249">
        <v>10.1561096379505</v>
      </c>
      <c r="AH249">
        <f t="shared" si="81"/>
        <v>9.5490777975212726</v>
      </c>
      <c r="AI249">
        <f t="shared" si="81"/>
        <v>8.8486564431798591</v>
      </c>
      <c r="AJ249">
        <f t="shared" si="81"/>
        <v>7.2143399497165603</v>
      </c>
      <c r="AK249">
        <f t="shared" si="81"/>
        <v>6.9808661649360886</v>
      </c>
      <c r="AL249">
        <f t="shared" si="81"/>
        <v>6.5139185953751468</v>
      </c>
      <c r="AM249">
        <f t="shared" si="84"/>
        <v>6.0469710258142033</v>
      </c>
      <c r="AN249">
        <f t="shared" si="84"/>
        <v>5.5800234562532616</v>
      </c>
      <c r="AO249">
        <f t="shared" si="84"/>
        <v>4.8796021019118481</v>
      </c>
      <c r="AP249">
        <f t="shared" si="84"/>
        <v>4.6461283171313763</v>
      </c>
      <c r="AQ249">
        <f t="shared" si="84"/>
        <v>4.1791807475704346</v>
      </c>
      <c r="AR249">
        <f t="shared" si="84"/>
        <v>3.712233178009491</v>
      </c>
      <c r="AS249">
        <f t="shared" si="84"/>
        <v>3.4787593932290193</v>
      </c>
      <c r="AT249">
        <f t="shared" si="84"/>
        <v>3.2452856084485493</v>
      </c>
      <c r="AU249">
        <f t="shared" si="83"/>
        <v>2.5448642541071358</v>
      </c>
      <c r="AV249">
        <f t="shared" si="83"/>
        <v>1.8444428997657205</v>
      </c>
      <c r="AW249">
        <f t="shared" si="83"/>
        <v>1.377495330204777</v>
      </c>
      <c r="AX249">
        <f t="shared" si="83"/>
        <v>0.67707397586336526</v>
      </c>
      <c r="AY249">
        <f t="shared" si="83"/>
        <v>0.21012640630242174</v>
      </c>
      <c r="AZ249">
        <f t="shared" si="83"/>
        <v>-0.49029494803898999</v>
      </c>
      <c r="BA249">
        <f t="shared" si="83"/>
        <v>-0.95724251759993351</v>
      </c>
      <c r="BB249">
        <f t="shared" si="83"/>
        <v>-1.6576638719413488</v>
      </c>
      <c r="BC249">
        <f t="shared" si="83"/>
        <v>-2.0078745491120564</v>
      </c>
      <c r="BD249">
        <f t="shared" si="83"/>
        <v>-2.1246114415022923</v>
      </c>
      <c r="BE249">
        <f t="shared" si="83"/>
        <v>-2.5915590110632323</v>
      </c>
      <c r="BF249">
        <f t="shared" si="83"/>
        <v>-2.825032795843704</v>
      </c>
      <c r="BG249">
        <f t="shared" si="83"/>
        <v>-3.2919803654046476</v>
      </c>
      <c r="BH249">
        <f t="shared" si="83"/>
        <v>-4.4593492893070028</v>
      </c>
      <c r="BI249">
        <f t="shared" si="83"/>
        <v>-4.6928230740874746</v>
      </c>
      <c r="BJ249">
        <f t="shared" si="83"/>
        <v>-5.6267182132093616</v>
      </c>
      <c r="BK249">
        <f t="shared" si="82"/>
        <v>-5.8601919979898298</v>
      </c>
      <c r="BL249">
        <f t="shared" si="82"/>
        <v>-6.0936657827703016</v>
      </c>
      <c r="BM249">
        <f t="shared" si="82"/>
        <v>-6.5606133523312451</v>
      </c>
      <c r="BN249">
        <f t="shared" si="82"/>
        <v>-8.1949298457945439</v>
      </c>
      <c r="BO249">
        <f t="shared" si="82"/>
        <v>-8.2883193597067333</v>
      </c>
      <c r="BP249">
        <f t="shared" si="82"/>
        <v>-9.1288249849164309</v>
      </c>
      <c r="BQ249">
        <f t="shared" si="82"/>
        <v>-10.296193908818786</v>
      </c>
      <c r="BR249">
        <f t="shared" si="82"/>
        <v>-11.463562832721141</v>
      </c>
      <c r="BS249">
        <v>-10.1561096379505</v>
      </c>
      <c r="BT249">
        <v>3.0296293147656699</v>
      </c>
      <c r="BU249" s="53">
        <f t="shared" si="68"/>
        <v>-2.3347378478047128E-2</v>
      </c>
      <c r="BV249" s="117">
        <f t="shared" si="69"/>
        <v>17.720660264837768</v>
      </c>
      <c r="CA249">
        <f t="shared" si="70"/>
        <v>5.7577704153355995</v>
      </c>
      <c r="CB249">
        <f t="shared" si="71"/>
        <v>2.59250149978251</v>
      </c>
      <c r="CC249">
        <f t="shared" si="72"/>
        <v>0.96862963939987301</v>
      </c>
      <c r="CD249">
        <f t="shared" si="73"/>
        <v>0.40890366923327598</v>
      </c>
      <c r="CE249">
        <f t="shared" si="74"/>
        <v>0.61534175438628302</v>
      </c>
      <c r="CF249">
        <f t="shared" si="75"/>
        <v>20.312219275901001</v>
      </c>
      <c r="CH249" s="127">
        <v>18.782259417882699</v>
      </c>
      <c r="CI249" s="127">
        <v>8.4569255454286907</v>
      </c>
      <c r="CJ249" s="127">
        <v>3.1597392488248799</v>
      </c>
      <c r="CK249" s="127">
        <v>1.3338730512782799</v>
      </c>
      <c r="CL249" s="127">
        <v>2.0072888684055998</v>
      </c>
      <c r="CM249" s="127">
        <v>66.259913868179794</v>
      </c>
      <c r="CO249" s="69"/>
    </row>
    <row r="250" spans="1:93" x14ac:dyDescent="0.25">
      <c r="A250" s="47"/>
      <c r="BU250" s="53"/>
      <c r="BV250" s="117"/>
      <c r="CH250" s="127"/>
      <c r="CI250" s="127"/>
      <c r="CJ250" s="127"/>
      <c r="CK250" s="127"/>
      <c r="CL250" s="127"/>
      <c r="CM250" s="127"/>
      <c r="CO250" s="69"/>
    </row>
    <row r="251" spans="1:93" x14ac:dyDescent="0.25">
      <c r="A251" s="47">
        <v>245</v>
      </c>
      <c r="B251">
        <v>999999851</v>
      </c>
      <c r="C251">
        <v>0.80089931229698796</v>
      </c>
      <c r="D251" t="s">
        <v>95</v>
      </c>
      <c r="E251" t="s">
        <v>11</v>
      </c>
      <c r="F251" t="s">
        <v>48</v>
      </c>
      <c r="G251" t="s">
        <v>79</v>
      </c>
      <c r="J251">
        <v>-0.95892913440883898</v>
      </c>
      <c r="K251">
        <v>0.30742427653738302</v>
      </c>
      <c r="L251">
        <v>9.4257701437820002E-3</v>
      </c>
      <c r="M251">
        <v>-0.83882866949705104</v>
      </c>
      <c r="N251">
        <v>-1.4526314235315301</v>
      </c>
      <c r="O251">
        <v>0.35915279056801902</v>
      </c>
      <c r="P251">
        <v>2.5743863901882298</v>
      </c>
      <c r="Q251">
        <v>-1.5956037420260401</v>
      </c>
      <c r="R251">
        <v>-0.17622307201331</v>
      </c>
      <c r="S251">
        <v>0.59378821585303299</v>
      </c>
      <c r="T251">
        <v>1.1780385981863399</v>
      </c>
      <c r="U251">
        <v>0.92441405079585703</v>
      </c>
      <c r="V251">
        <v>0.68019032175794902</v>
      </c>
      <c r="W251">
        <v>-1.6046043725538199</v>
      </c>
      <c r="X251">
        <v>-0.333445096189805</v>
      </c>
      <c r="Y251">
        <v>0.492503094702753</v>
      </c>
      <c r="Z251">
        <v>0.23319417691952299</v>
      </c>
      <c r="AA251">
        <v>-0.49676336402524701</v>
      </c>
      <c r="AB251">
        <v>0.104511188592778</v>
      </c>
      <c r="AC251" s="70">
        <v>0.16305817522261801</v>
      </c>
      <c r="AD251">
        <v>-0.109993921066444</v>
      </c>
      <c r="AE251">
        <v>-0.46383657440411502</v>
      </c>
      <c r="AF251">
        <v>0.41077232024793697</v>
      </c>
      <c r="AG251">
        <v>8.1958181266419494</v>
      </c>
      <c r="AH251">
        <f t="shared" si="81"/>
        <v>7.7059531351644992</v>
      </c>
      <c r="AI251">
        <f t="shared" si="81"/>
        <v>7.1407242988443649</v>
      </c>
      <c r="AJ251">
        <f t="shared" si="81"/>
        <v>5.8218570140973842</v>
      </c>
      <c r="AK251">
        <f t="shared" si="81"/>
        <v>5.633447401990674</v>
      </c>
      <c r="AL251">
        <f t="shared" si="81"/>
        <v>5.2566281777772499</v>
      </c>
      <c r="AM251">
        <f t="shared" si="84"/>
        <v>4.8798089535638276</v>
      </c>
      <c r="AN251">
        <f t="shared" si="84"/>
        <v>4.5029897293504035</v>
      </c>
      <c r="AO251">
        <f t="shared" si="84"/>
        <v>3.9377608930302692</v>
      </c>
      <c r="AP251">
        <f t="shared" si="84"/>
        <v>3.749351280923559</v>
      </c>
      <c r="AQ251">
        <f t="shared" si="84"/>
        <v>3.3725320567101349</v>
      </c>
      <c r="AR251">
        <f t="shared" si="84"/>
        <v>2.9957128324967126</v>
      </c>
      <c r="AS251">
        <f t="shared" si="84"/>
        <v>2.8073032203900006</v>
      </c>
      <c r="AT251">
        <f t="shared" si="84"/>
        <v>2.6188936082832903</v>
      </c>
      <c r="AU251">
        <f t="shared" si="83"/>
        <v>2.053664771963156</v>
      </c>
      <c r="AV251">
        <f t="shared" si="83"/>
        <v>1.4884359356430217</v>
      </c>
      <c r="AW251">
        <f t="shared" si="83"/>
        <v>1.1116167114295976</v>
      </c>
      <c r="AX251">
        <f t="shared" si="83"/>
        <v>0.54638787510946329</v>
      </c>
      <c r="AY251">
        <f t="shared" si="83"/>
        <v>0.16956865089604101</v>
      </c>
      <c r="AZ251">
        <f t="shared" si="83"/>
        <v>-0.39566018542409331</v>
      </c>
      <c r="BA251">
        <f t="shared" si="83"/>
        <v>-0.77247940963751738</v>
      </c>
      <c r="BB251">
        <f t="shared" si="83"/>
        <v>-1.3377082459576517</v>
      </c>
      <c r="BC251">
        <f t="shared" si="83"/>
        <v>-1.6203226641177189</v>
      </c>
      <c r="BD251">
        <f t="shared" si="83"/>
        <v>-1.714527470171074</v>
      </c>
      <c r="BE251">
        <f t="shared" si="83"/>
        <v>-2.0913466943844981</v>
      </c>
      <c r="BF251">
        <f t="shared" si="83"/>
        <v>-2.2797563064912083</v>
      </c>
      <c r="BG251">
        <f t="shared" si="83"/>
        <v>-2.6565755307046324</v>
      </c>
      <c r="BH251">
        <f t="shared" si="83"/>
        <v>-3.5986235912381872</v>
      </c>
      <c r="BI251">
        <f t="shared" si="83"/>
        <v>-3.787033203344901</v>
      </c>
      <c r="BJ251">
        <f t="shared" si="83"/>
        <v>-4.5406716517717456</v>
      </c>
      <c r="BK251">
        <f t="shared" si="82"/>
        <v>-4.7290812638784594</v>
      </c>
      <c r="BL251">
        <f t="shared" si="82"/>
        <v>-4.9174908759851697</v>
      </c>
      <c r="BM251">
        <f t="shared" si="82"/>
        <v>-5.2943101001985937</v>
      </c>
      <c r="BN251">
        <f t="shared" si="82"/>
        <v>-6.6131773849455726</v>
      </c>
      <c r="BO251">
        <f t="shared" si="82"/>
        <v>-6.6885412297882567</v>
      </c>
      <c r="BP251">
        <f t="shared" si="82"/>
        <v>-7.3668158333724172</v>
      </c>
      <c r="BQ251">
        <f t="shared" si="82"/>
        <v>-8.3088638939059756</v>
      </c>
      <c r="BR251">
        <f t="shared" si="82"/>
        <v>-9.250911954439534</v>
      </c>
      <c r="BS251">
        <v>-8.1958181266419494</v>
      </c>
      <c r="BT251">
        <v>0.30570291303227398</v>
      </c>
      <c r="BU251" s="53">
        <f t="shared" si="68"/>
        <v>-1.8840961210671147E-2</v>
      </c>
      <c r="BV251" s="117">
        <f t="shared" si="69"/>
        <v>14.300289558899401</v>
      </c>
      <c r="CA251">
        <f t="shared" si="70"/>
        <v>4.0270178137197599</v>
      </c>
      <c r="CB251">
        <f t="shared" si="71"/>
        <v>2.7736423402123798</v>
      </c>
      <c r="CC251">
        <f t="shared" si="72"/>
        <v>2.5290184233496769</v>
      </c>
      <c r="CD251">
        <f t="shared" si="73"/>
        <v>0.98926645872800001</v>
      </c>
      <c r="CE251">
        <f t="shared" si="74"/>
        <v>0.87460889465205205</v>
      </c>
      <c r="CF251">
        <f t="shared" si="75"/>
        <v>16.391636253283899</v>
      </c>
      <c r="CH251" s="127">
        <v>14.598477613771999</v>
      </c>
      <c r="CI251" s="127">
        <v>10.054824062175999</v>
      </c>
      <c r="CJ251" s="127">
        <v>9.1680296800039205</v>
      </c>
      <c r="CK251" s="127">
        <v>3.5862230861244502</v>
      </c>
      <c r="CL251" s="127">
        <v>3.1705740972598502</v>
      </c>
      <c r="CM251" s="127">
        <v>59.421871460663802</v>
      </c>
      <c r="CO251" s="69"/>
    </row>
    <row r="252" spans="1:93" x14ac:dyDescent="0.25">
      <c r="A252" s="47">
        <v>246</v>
      </c>
      <c r="B252">
        <v>999999853</v>
      </c>
      <c r="C252">
        <v>0.74308913786587405</v>
      </c>
      <c r="D252" t="s">
        <v>86</v>
      </c>
      <c r="E252" t="s">
        <v>10</v>
      </c>
      <c r="F252" t="s">
        <v>99</v>
      </c>
      <c r="G252" t="s">
        <v>79</v>
      </c>
      <c r="J252">
        <v>6.18378443186766</v>
      </c>
      <c r="K252">
        <v>2.1714357543615801</v>
      </c>
      <c r="L252">
        <v>-1.6932860393256199</v>
      </c>
      <c r="M252">
        <v>-2.76116846288856</v>
      </c>
      <c r="N252">
        <v>1.4732404075643899</v>
      </c>
      <c r="O252">
        <v>-2.4871061107063199</v>
      </c>
      <c r="P252">
        <v>-2.88689998087305</v>
      </c>
      <c r="Q252">
        <v>0.18877454800753701</v>
      </c>
      <c r="R252">
        <v>-0.62422806822094601</v>
      </c>
      <c r="S252">
        <v>3.70130634709194E-2</v>
      </c>
      <c r="T252">
        <v>0.39844045674249101</v>
      </c>
      <c r="U252">
        <v>0.379149790700886</v>
      </c>
      <c r="V252">
        <v>0.75017268131208104</v>
      </c>
      <c r="W252">
        <v>-1.12932247201298</v>
      </c>
      <c r="X252">
        <v>0.36923862228100801</v>
      </c>
      <c r="Y252">
        <v>-0.48355034732686403</v>
      </c>
      <c r="Z252">
        <v>0.60486875473956403</v>
      </c>
      <c r="AA252">
        <v>-0.26943022983685899</v>
      </c>
      <c r="AB252">
        <v>-0.22112679985682801</v>
      </c>
      <c r="AC252" s="70">
        <v>0.22851704164988099</v>
      </c>
      <c r="AD252">
        <v>0.457417630090593</v>
      </c>
      <c r="AE252">
        <v>-0.65669511680889903</v>
      </c>
      <c r="AF252">
        <v>-2.9239554931574398E-2</v>
      </c>
      <c r="AG252">
        <v>0.62819563514824805</v>
      </c>
      <c r="AH252">
        <f t="shared" si="81"/>
        <v>0.59064830982904248</v>
      </c>
      <c r="AI252">
        <f t="shared" si="81"/>
        <v>0.54732447292226682</v>
      </c>
      <c r="AJ252">
        <f t="shared" si="81"/>
        <v>0.44623552013979007</v>
      </c>
      <c r="AK252">
        <f t="shared" si="81"/>
        <v>0.43179424117086485</v>
      </c>
      <c r="AL252">
        <f t="shared" si="81"/>
        <v>0.40291168323301441</v>
      </c>
      <c r="AM252">
        <f t="shared" si="84"/>
        <v>0.37402912529516386</v>
      </c>
      <c r="AN252">
        <f t="shared" si="84"/>
        <v>0.34514656735731342</v>
      </c>
      <c r="AO252">
        <f t="shared" si="84"/>
        <v>0.30182273045053765</v>
      </c>
      <c r="AP252">
        <f t="shared" si="84"/>
        <v>0.28738145148161243</v>
      </c>
      <c r="AQ252">
        <f t="shared" si="84"/>
        <v>0.25849889354376199</v>
      </c>
      <c r="AR252">
        <f t="shared" si="84"/>
        <v>0.22961633560591144</v>
      </c>
      <c r="AS252">
        <f t="shared" si="84"/>
        <v>0.21517505663698622</v>
      </c>
      <c r="AT252">
        <f t="shared" si="84"/>
        <v>0.200733777668061</v>
      </c>
      <c r="AU252">
        <f t="shared" si="83"/>
        <v>0.15740994076128523</v>
      </c>
      <c r="AV252">
        <f t="shared" si="83"/>
        <v>0.11408610385450946</v>
      </c>
      <c r="AW252">
        <f t="shared" si="83"/>
        <v>8.5203545916658907E-2</v>
      </c>
      <c r="AX252">
        <f t="shared" si="83"/>
        <v>4.1879709009883248E-2</v>
      </c>
      <c r="AY252">
        <f t="shared" si="83"/>
        <v>1.2997151072032809E-2</v>
      </c>
      <c r="AZ252">
        <f t="shared" si="83"/>
        <v>-3.032668583474285E-2</v>
      </c>
      <c r="BA252">
        <f t="shared" si="83"/>
        <v>-5.9209243772593512E-2</v>
      </c>
      <c r="BB252">
        <f t="shared" si="83"/>
        <v>-0.10253308067936917</v>
      </c>
      <c r="BC252">
        <f t="shared" si="83"/>
        <v>-0.12419499913275711</v>
      </c>
      <c r="BD252">
        <f t="shared" si="83"/>
        <v>-0.13141563861721961</v>
      </c>
      <c r="BE252">
        <f t="shared" si="83"/>
        <v>-0.16029819655507005</v>
      </c>
      <c r="BF252">
        <f t="shared" si="83"/>
        <v>-0.17473947552399527</v>
      </c>
      <c r="BG252">
        <f t="shared" si="83"/>
        <v>-0.20362203346184593</v>
      </c>
      <c r="BH252">
        <f t="shared" si="83"/>
        <v>-0.27582842830647203</v>
      </c>
      <c r="BI252">
        <f t="shared" si="83"/>
        <v>-0.29026970727539725</v>
      </c>
      <c r="BJ252">
        <f t="shared" si="83"/>
        <v>-0.34803482315109835</v>
      </c>
      <c r="BK252">
        <f t="shared" si="82"/>
        <v>-0.36247610212002357</v>
      </c>
      <c r="BL252">
        <f t="shared" si="82"/>
        <v>-0.37691738108894879</v>
      </c>
      <c r="BM252">
        <f t="shared" si="82"/>
        <v>-0.40579993902679923</v>
      </c>
      <c r="BN252">
        <f t="shared" si="82"/>
        <v>-0.50688889180927599</v>
      </c>
      <c r="BO252">
        <f t="shared" si="82"/>
        <v>-0.51266540339684608</v>
      </c>
      <c r="BP252">
        <f t="shared" si="82"/>
        <v>-0.56465400768497687</v>
      </c>
      <c r="BQ252">
        <f t="shared" si="82"/>
        <v>-0.63686040252960319</v>
      </c>
      <c r="BR252">
        <f t="shared" si="82"/>
        <v>-0.70906679737422929</v>
      </c>
      <c r="BS252">
        <v>-0.62819563514824805</v>
      </c>
      <c r="BT252">
        <v>2.5910904923089499</v>
      </c>
      <c r="BU252" s="53">
        <f t="shared" si="68"/>
        <v>-1.4441278968925244E-3</v>
      </c>
      <c r="BV252" s="117">
        <f t="shared" si="69"/>
        <v>1.0960930737414261</v>
      </c>
      <c r="CA252">
        <f t="shared" si="70"/>
        <v>9.0706844127407109</v>
      </c>
      <c r="CB252">
        <f t="shared" si="71"/>
        <v>1.0226685249634371</v>
      </c>
      <c r="CC252">
        <f t="shared" si="72"/>
        <v>1.879495153325061</v>
      </c>
      <c r="CD252">
        <f t="shared" si="73"/>
        <v>1.088419102066428</v>
      </c>
      <c r="CE252">
        <f t="shared" si="74"/>
        <v>1.114112746899492</v>
      </c>
      <c r="CF252">
        <f t="shared" si="75"/>
        <v>1.2563912702964961</v>
      </c>
      <c r="CH252" s="127">
        <v>58.7792826185199</v>
      </c>
      <c r="CI252" s="127">
        <v>6.6270327043301904</v>
      </c>
      <c r="CJ252" s="127">
        <v>12.179387108017799</v>
      </c>
      <c r="CK252" s="127">
        <v>7.0531054875965804</v>
      </c>
      <c r="CL252" s="127">
        <v>7.2196038401377898</v>
      </c>
      <c r="CM252" s="127">
        <v>8.1415882413976792</v>
      </c>
      <c r="CO252" s="69"/>
    </row>
    <row r="253" spans="1:93" x14ac:dyDescent="0.25">
      <c r="A253" s="47">
        <v>247</v>
      </c>
      <c r="B253">
        <v>999999854</v>
      </c>
      <c r="C253">
        <v>0.807154793916118</v>
      </c>
      <c r="D253" t="s">
        <v>86</v>
      </c>
      <c r="E253" t="s">
        <v>10</v>
      </c>
      <c r="F253" t="s">
        <v>42</v>
      </c>
      <c r="G253" t="s">
        <v>79</v>
      </c>
      <c r="J253">
        <v>6.0611869786465498</v>
      </c>
      <c r="K253">
        <v>-0.45082691258270702</v>
      </c>
      <c r="L253">
        <v>-0.46311604381802501</v>
      </c>
      <c r="M253">
        <v>-2.2124742473888701</v>
      </c>
      <c r="N253">
        <v>3.4124389774997502E-2</v>
      </c>
      <c r="O253">
        <v>-1.0115283353364399</v>
      </c>
      <c r="P253">
        <v>-1.9573658292954299</v>
      </c>
      <c r="Q253">
        <v>-2.59565813723093</v>
      </c>
      <c r="R253">
        <v>-2.0223856869970098</v>
      </c>
      <c r="S253">
        <v>1.4165646555375799</v>
      </c>
      <c r="T253">
        <v>3.2014791686903101</v>
      </c>
      <c r="U253">
        <v>0.74605887040024699</v>
      </c>
      <c r="V253">
        <v>-0.117572551308428</v>
      </c>
      <c r="W253">
        <v>-0.62848631909182096</v>
      </c>
      <c r="X253">
        <v>-0.45795819195040799</v>
      </c>
      <c r="Y253">
        <v>0.13889086363529099</v>
      </c>
      <c r="Z253">
        <v>0.123687674184978</v>
      </c>
      <c r="AA253">
        <v>-5.8978150409925802E-2</v>
      </c>
      <c r="AB253">
        <v>0.25435780454006401</v>
      </c>
      <c r="AC253" s="70">
        <v>1.16521812840374</v>
      </c>
      <c r="AD253">
        <v>-0.47793178630636102</v>
      </c>
      <c r="AE253">
        <v>-0.240273962030015</v>
      </c>
      <c r="AF253">
        <v>-0.44701238006736899</v>
      </c>
      <c r="AG253">
        <v>2.4939733096902699</v>
      </c>
      <c r="AH253">
        <f t="shared" si="81"/>
        <v>2.3449082383064836</v>
      </c>
      <c r="AI253">
        <f t="shared" si="81"/>
        <v>2.1729100790174996</v>
      </c>
      <c r="AJ253">
        <f t="shared" si="81"/>
        <v>1.7715810406765367</v>
      </c>
      <c r="AK253">
        <f t="shared" si="81"/>
        <v>1.714248320913542</v>
      </c>
      <c r="AL253">
        <f t="shared" si="81"/>
        <v>1.5995828813875526</v>
      </c>
      <c r="AM253">
        <f t="shared" si="84"/>
        <v>1.4849174418615632</v>
      </c>
      <c r="AN253">
        <f t="shared" si="84"/>
        <v>1.3702520023355738</v>
      </c>
      <c r="AO253">
        <f t="shared" si="84"/>
        <v>1.1982538430465897</v>
      </c>
      <c r="AP253">
        <f t="shared" si="84"/>
        <v>1.140921123283595</v>
      </c>
      <c r="AQ253">
        <f t="shared" si="84"/>
        <v>1.0262556837576056</v>
      </c>
      <c r="AR253">
        <f t="shared" si="84"/>
        <v>0.91159024423161616</v>
      </c>
      <c r="AS253">
        <f t="shared" si="84"/>
        <v>0.85425752446862147</v>
      </c>
      <c r="AT253">
        <f t="shared" si="84"/>
        <v>0.79692480470562677</v>
      </c>
      <c r="AU253">
        <f t="shared" si="83"/>
        <v>0.62492664541664267</v>
      </c>
      <c r="AV253">
        <f t="shared" si="83"/>
        <v>0.45292848612765857</v>
      </c>
      <c r="AW253">
        <f t="shared" si="83"/>
        <v>0.33826304660166873</v>
      </c>
      <c r="AX253">
        <f t="shared" si="83"/>
        <v>0.16626488731268463</v>
      </c>
      <c r="AY253">
        <f t="shared" si="83"/>
        <v>5.1599447786695229E-2</v>
      </c>
      <c r="AZ253">
        <f t="shared" si="83"/>
        <v>-0.12039871150228887</v>
      </c>
      <c r="BA253">
        <f t="shared" si="83"/>
        <v>-0.23506415102827827</v>
      </c>
      <c r="BB253">
        <f t="shared" si="83"/>
        <v>-0.40706231031726237</v>
      </c>
      <c r="BC253">
        <f t="shared" si="83"/>
        <v>-0.49306138996175441</v>
      </c>
      <c r="BD253">
        <f t="shared" si="83"/>
        <v>-0.52172774984325176</v>
      </c>
      <c r="BE253">
        <f t="shared" si="83"/>
        <v>-0.63639318936924116</v>
      </c>
      <c r="BF253">
        <f t="shared" si="83"/>
        <v>-0.69372590913223586</v>
      </c>
      <c r="BG253">
        <f t="shared" si="83"/>
        <v>-0.80839134865822526</v>
      </c>
      <c r="BH253">
        <f t="shared" si="83"/>
        <v>-1.0950549474731988</v>
      </c>
      <c r="BI253">
        <f t="shared" si="83"/>
        <v>-1.1523876672361935</v>
      </c>
      <c r="BJ253">
        <f t="shared" si="83"/>
        <v>-1.3817185462881723</v>
      </c>
      <c r="BK253">
        <f t="shared" si="82"/>
        <v>-1.439051266051167</v>
      </c>
      <c r="BL253">
        <f t="shared" si="82"/>
        <v>-1.4963839858141617</v>
      </c>
      <c r="BM253">
        <f t="shared" si="82"/>
        <v>-1.6110494253401511</v>
      </c>
      <c r="BN253">
        <f t="shared" si="82"/>
        <v>-2.0123784636811139</v>
      </c>
      <c r="BO253">
        <f t="shared" si="82"/>
        <v>-2.0353115515863118</v>
      </c>
      <c r="BP253">
        <f t="shared" si="82"/>
        <v>-2.2417093427330927</v>
      </c>
      <c r="BQ253">
        <f t="shared" si="82"/>
        <v>-2.5283729415480662</v>
      </c>
      <c r="BR253">
        <f t="shared" si="82"/>
        <v>-2.8150365403630397</v>
      </c>
      <c r="BS253">
        <v>-2.4939733096902699</v>
      </c>
      <c r="BT253">
        <v>6.5762030031896899</v>
      </c>
      <c r="BU253" s="53">
        <f t="shared" si="68"/>
        <v>-5.7332719762994708E-3</v>
      </c>
      <c r="BV253" s="117">
        <f t="shared" si="69"/>
        <v>4.3515534300112986</v>
      </c>
      <c r="CA253">
        <f t="shared" si="70"/>
        <v>8.2736612260354203</v>
      </c>
      <c r="CB253">
        <f t="shared" si="71"/>
        <v>5.7971373059212397</v>
      </c>
      <c r="CC253">
        <f t="shared" si="72"/>
        <v>1.3745451894920679</v>
      </c>
      <c r="CD253">
        <f t="shared" si="73"/>
        <v>0.71231599649047195</v>
      </c>
      <c r="CE253">
        <f t="shared" si="74"/>
        <v>1.643149914710101</v>
      </c>
      <c r="CF253">
        <f t="shared" si="75"/>
        <v>4.9879466193805397</v>
      </c>
      <c r="CH253" s="127">
        <v>36.305891969415697</v>
      </c>
      <c r="CI253" s="127">
        <v>25.438585773652601</v>
      </c>
      <c r="CJ253" s="127">
        <v>6.0316814761210802</v>
      </c>
      <c r="CK253" s="127">
        <v>3.1257344131144702</v>
      </c>
      <c r="CL253" s="127">
        <v>7.2103536346514803</v>
      </c>
      <c r="CM253" s="127">
        <v>21.8877527330446</v>
      </c>
      <c r="CO253" s="69"/>
    </row>
    <row r="254" spans="1:93" x14ac:dyDescent="0.25">
      <c r="A254" s="47">
        <v>248</v>
      </c>
      <c r="B254">
        <v>999999855</v>
      </c>
      <c r="C254">
        <v>0.79009281169164602</v>
      </c>
      <c r="D254" t="s">
        <v>88</v>
      </c>
      <c r="E254" t="s">
        <v>11</v>
      </c>
      <c r="F254" t="s">
        <v>46</v>
      </c>
      <c r="G254" t="s">
        <v>79</v>
      </c>
      <c r="J254">
        <v>2.1134182517202702</v>
      </c>
      <c r="K254">
        <v>-0.97257655380906904</v>
      </c>
      <c r="L254">
        <v>-8.6460137193551001E-2</v>
      </c>
      <c r="M254">
        <v>-1.43717876065159</v>
      </c>
      <c r="N254">
        <v>-0.72165311778243701</v>
      </c>
      <c r="O254">
        <v>2.2833670819363201</v>
      </c>
      <c r="P254">
        <v>-1.17891676421997</v>
      </c>
      <c r="Q254">
        <v>7.9163985591872599E-2</v>
      </c>
      <c r="R254">
        <v>0.25353885099205797</v>
      </c>
      <c r="S254">
        <v>8.9966562634735806E-2</v>
      </c>
      <c r="T254">
        <v>-0.42266939921866198</v>
      </c>
      <c r="U254">
        <v>0.95432280542140202</v>
      </c>
      <c r="V254">
        <v>3.0797147816067801E-2</v>
      </c>
      <c r="W254">
        <v>-0.98511995323747303</v>
      </c>
      <c r="X254">
        <v>0.29975261380254697</v>
      </c>
      <c r="Y254">
        <v>-0.88706719876783402</v>
      </c>
      <c r="Z254">
        <v>-7.9394363897928102E-2</v>
      </c>
      <c r="AA254">
        <v>1.0227176803964699</v>
      </c>
      <c r="AB254">
        <v>-0.35600873153325802</v>
      </c>
      <c r="AC254" s="70">
        <v>0.77601657914067201</v>
      </c>
      <c r="AD254">
        <v>-0.21013752109515901</v>
      </c>
      <c r="AE254">
        <v>-0.455981824322788</v>
      </c>
      <c r="AF254">
        <v>-0.109897233722723</v>
      </c>
      <c r="AG254">
        <v>6.4792233351449804</v>
      </c>
      <c r="AH254">
        <f t="shared" si="81"/>
        <v>6.0919594116650515</v>
      </c>
      <c r="AI254">
        <f t="shared" si="81"/>
        <v>5.6451164230343629</v>
      </c>
      <c r="AJ254">
        <f t="shared" si="81"/>
        <v>4.6024827828960904</v>
      </c>
      <c r="AK254">
        <f t="shared" si="81"/>
        <v>4.4535351200191942</v>
      </c>
      <c r="AL254">
        <f t="shared" si="81"/>
        <v>4.1556397942654018</v>
      </c>
      <c r="AM254">
        <f t="shared" si="84"/>
        <v>3.8577444685116102</v>
      </c>
      <c r="AN254">
        <f t="shared" si="84"/>
        <v>3.5598491427578178</v>
      </c>
      <c r="AO254">
        <f t="shared" si="84"/>
        <v>3.1130061541271292</v>
      </c>
      <c r="AP254">
        <f t="shared" si="84"/>
        <v>2.964058491250233</v>
      </c>
      <c r="AQ254">
        <f t="shared" si="84"/>
        <v>2.6661631654964406</v>
      </c>
      <c r="AR254">
        <f t="shared" si="84"/>
        <v>2.3682678397426482</v>
      </c>
      <c r="AS254">
        <f t="shared" si="84"/>
        <v>2.219320176865752</v>
      </c>
      <c r="AT254">
        <f t="shared" si="84"/>
        <v>2.0703725139888576</v>
      </c>
      <c r="AU254">
        <f t="shared" si="83"/>
        <v>1.623529525358169</v>
      </c>
      <c r="AV254">
        <f t="shared" si="83"/>
        <v>1.1766865367274804</v>
      </c>
      <c r="AW254">
        <f t="shared" si="83"/>
        <v>0.87879121097368795</v>
      </c>
      <c r="AX254">
        <f t="shared" si="83"/>
        <v>0.43194822234299934</v>
      </c>
      <c r="AY254">
        <f t="shared" si="83"/>
        <v>0.13405289658920694</v>
      </c>
      <c r="AZ254">
        <f t="shared" si="83"/>
        <v>-0.31279009204148167</v>
      </c>
      <c r="BA254">
        <f t="shared" si="83"/>
        <v>-0.6106854177952723</v>
      </c>
      <c r="BB254">
        <f t="shared" si="83"/>
        <v>-1.0575284064259609</v>
      </c>
      <c r="BC254">
        <f t="shared" si="83"/>
        <v>-1.2809499007413052</v>
      </c>
      <c r="BD254">
        <f t="shared" si="83"/>
        <v>-1.3554237321797533</v>
      </c>
      <c r="BE254">
        <f t="shared" si="83"/>
        <v>-1.6533190579335457</v>
      </c>
      <c r="BF254">
        <f t="shared" si="83"/>
        <v>-1.8022667208104419</v>
      </c>
      <c r="BG254">
        <f t="shared" si="83"/>
        <v>-2.1001620465642343</v>
      </c>
      <c r="BH254">
        <f t="shared" si="83"/>
        <v>-2.8449003609487153</v>
      </c>
      <c r="BI254">
        <f t="shared" si="83"/>
        <v>-2.9938480238256115</v>
      </c>
      <c r="BJ254">
        <f t="shared" si="83"/>
        <v>-3.5896386753331946</v>
      </c>
      <c r="BK254">
        <f t="shared" si="82"/>
        <v>-3.7385863382100908</v>
      </c>
      <c r="BL254">
        <f t="shared" si="82"/>
        <v>-3.887534001086987</v>
      </c>
      <c r="BM254">
        <f t="shared" si="82"/>
        <v>-4.1854293268407794</v>
      </c>
      <c r="BN254">
        <f t="shared" si="82"/>
        <v>-5.2280629669790528</v>
      </c>
      <c r="BO254">
        <f t="shared" si="82"/>
        <v>-5.2876420321298099</v>
      </c>
      <c r="BP254">
        <f t="shared" si="82"/>
        <v>-5.8238536184866376</v>
      </c>
      <c r="BQ254">
        <f t="shared" si="82"/>
        <v>-6.5685919328711186</v>
      </c>
      <c r="BR254">
        <f t="shared" si="82"/>
        <v>-7.3133302472555961</v>
      </c>
      <c r="BS254">
        <v>-6.4792233351449804</v>
      </c>
      <c r="BT254">
        <v>3.36018018221657</v>
      </c>
      <c r="BU254" s="53">
        <f t="shared" si="68"/>
        <v>-1.489476628768961E-2</v>
      </c>
      <c r="BV254" s="117">
        <f t="shared" si="69"/>
        <v>11.305127612356415</v>
      </c>
      <c r="CA254">
        <f t="shared" si="70"/>
        <v>3.7205458425879101</v>
      </c>
      <c r="CB254">
        <f t="shared" si="71"/>
        <v>0.67620825021071995</v>
      </c>
      <c r="CC254">
        <f t="shared" si="72"/>
        <v>1.9394427586588749</v>
      </c>
      <c r="CD254">
        <f t="shared" si="73"/>
        <v>1.909784879164304</v>
      </c>
      <c r="CE254">
        <f t="shared" si="74"/>
        <v>1.2319984034634599</v>
      </c>
      <c r="CF254">
        <f t="shared" si="75"/>
        <v>12.958446670289961</v>
      </c>
      <c r="CH254" s="127">
        <v>16.5826130650286</v>
      </c>
      <c r="CI254" s="127">
        <v>3.0138856606117699</v>
      </c>
      <c r="CJ254" s="127">
        <v>8.6441694819278094</v>
      </c>
      <c r="CK254" s="127">
        <v>8.5119831950775904</v>
      </c>
      <c r="CL254" s="127">
        <v>5.4910633239657098</v>
      </c>
      <c r="CM254" s="127">
        <v>57.756285273388499</v>
      </c>
      <c r="CO254" s="69"/>
    </row>
    <row r="255" spans="1:93" x14ac:dyDescent="0.25">
      <c r="A255" s="47">
        <v>249</v>
      </c>
      <c r="B255">
        <v>999999856</v>
      </c>
      <c r="C255">
        <v>0.74918785196789595</v>
      </c>
      <c r="D255" t="s">
        <v>86</v>
      </c>
      <c r="E255" t="s">
        <v>11</v>
      </c>
      <c r="F255" t="s">
        <v>41</v>
      </c>
      <c r="G255" t="s">
        <v>79</v>
      </c>
      <c r="J255">
        <v>0.43767040384740302</v>
      </c>
      <c r="K255">
        <v>-0.45050224796757099</v>
      </c>
      <c r="L255">
        <v>-0.19349857719333299</v>
      </c>
      <c r="M255">
        <v>-1.97356950244494</v>
      </c>
      <c r="N255">
        <v>3.7875486649457701</v>
      </c>
      <c r="O255">
        <v>1.3028052760353399</v>
      </c>
      <c r="P255">
        <v>-2.9104540172226998</v>
      </c>
      <c r="Q255">
        <v>0.70428742646033604</v>
      </c>
      <c r="R255">
        <v>-1.0508044970041499</v>
      </c>
      <c r="S255">
        <v>-0.52083447381891901</v>
      </c>
      <c r="T255">
        <v>0.86735154436270501</v>
      </c>
      <c r="U255">
        <v>1.50548419313556</v>
      </c>
      <c r="V255">
        <v>-0.180993728488578</v>
      </c>
      <c r="W255">
        <v>-1.3244904646469899</v>
      </c>
      <c r="X255">
        <v>0.70653209852561005</v>
      </c>
      <c r="Y255">
        <v>-0.72060066886906704</v>
      </c>
      <c r="Z255">
        <v>-0.272755623981698</v>
      </c>
      <c r="AA255">
        <v>0.45487956567062399</v>
      </c>
      <c r="AB255">
        <v>-0.16805537134547299</v>
      </c>
      <c r="AC255" s="70">
        <v>0.28650892796766803</v>
      </c>
      <c r="AD255">
        <v>-0.155544430846077</v>
      </c>
      <c r="AE255">
        <v>0.58522275819984404</v>
      </c>
      <c r="AF255">
        <v>-0.71618725532144001</v>
      </c>
      <c r="AG255">
        <v>2.1634673264300099</v>
      </c>
      <c r="AH255">
        <f t="shared" si="81"/>
        <v>2.0341566356548828</v>
      </c>
      <c r="AI255">
        <f t="shared" si="81"/>
        <v>1.8849519924528133</v>
      </c>
      <c r="AJ255">
        <f t="shared" si="81"/>
        <v>1.5368078249813175</v>
      </c>
      <c r="AK255">
        <f t="shared" si="81"/>
        <v>1.4870729439139612</v>
      </c>
      <c r="AL255">
        <f t="shared" si="81"/>
        <v>1.387603181779248</v>
      </c>
      <c r="AM255">
        <f t="shared" si="84"/>
        <v>1.2881334196445349</v>
      </c>
      <c r="AN255">
        <f t="shared" si="84"/>
        <v>1.1886636575098217</v>
      </c>
      <c r="AO255">
        <f t="shared" si="84"/>
        <v>1.0394590143077522</v>
      </c>
      <c r="AP255">
        <f t="shared" si="84"/>
        <v>0.98972413324039543</v>
      </c>
      <c r="AQ255">
        <f t="shared" si="84"/>
        <v>0.89025437110568229</v>
      </c>
      <c r="AR255">
        <f t="shared" si="84"/>
        <v>0.79078460897096914</v>
      </c>
      <c r="AS255">
        <f t="shared" si="84"/>
        <v>0.74104972790361279</v>
      </c>
      <c r="AT255">
        <f t="shared" si="84"/>
        <v>0.69131484683625599</v>
      </c>
      <c r="AU255">
        <f t="shared" si="83"/>
        <v>0.54211020363418649</v>
      </c>
      <c r="AV255">
        <f t="shared" si="83"/>
        <v>0.392905560432117</v>
      </c>
      <c r="AW255">
        <f t="shared" si="83"/>
        <v>0.29343579829740385</v>
      </c>
      <c r="AX255">
        <f t="shared" si="83"/>
        <v>0.14423115509533391</v>
      </c>
      <c r="AY255">
        <f t="shared" si="83"/>
        <v>4.4761392960621205E-2</v>
      </c>
      <c r="AZ255">
        <f t="shared" si="83"/>
        <v>-0.10444325024144874</v>
      </c>
      <c r="BA255">
        <f t="shared" si="83"/>
        <v>-0.20391301237616188</v>
      </c>
      <c r="BB255">
        <f t="shared" si="83"/>
        <v>-0.35311765557823138</v>
      </c>
      <c r="BC255">
        <f t="shared" si="83"/>
        <v>-0.42771997717926658</v>
      </c>
      <c r="BD255">
        <f t="shared" si="83"/>
        <v>-0.45258741771294408</v>
      </c>
      <c r="BE255">
        <f t="shared" si="83"/>
        <v>-0.55205717984765768</v>
      </c>
      <c r="BF255">
        <f t="shared" si="83"/>
        <v>-0.60179206091501447</v>
      </c>
      <c r="BG255">
        <f t="shared" si="83"/>
        <v>-0.70126182304972717</v>
      </c>
      <c r="BH255">
        <f t="shared" si="83"/>
        <v>-0.94993622838651026</v>
      </c>
      <c r="BI255">
        <f t="shared" si="83"/>
        <v>-0.99967110945386617</v>
      </c>
      <c r="BJ255">
        <f t="shared" si="83"/>
        <v>-1.1986106337232925</v>
      </c>
      <c r="BK255">
        <f t="shared" si="82"/>
        <v>-1.2483455147906493</v>
      </c>
      <c r="BL255">
        <f t="shared" si="82"/>
        <v>-1.2980803958580061</v>
      </c>
      <c r="BM255">
        <f t="shared" si="82"/>
        <v>-1.3975501579927188</v>
      </c>
      <c r="BN255">
        <f t="shared" si="82"/>
        <v>-1.7456943254642145</v>
      </c>
      <c r="BO255">
        <f t="shared" si="82"/>
        <v>-1.7655882778911578</v>
      </c>
      <c r="BP255">
        <f t="shared" si="82"/>
        <v>-1.9446338497336408</v>
      </c>
      <c r="BQ255">
        <f t="shared" si="82"/>
        <v>-2.1933082550704239</v>
      </c>
      <c r="BR255">
        <f t="shared" si="82"/>
        <v>-2.4419826604072061</v>
      </c>
      <c r="BS255">
        <v>-2.1634673264300099</v>
      </c>
      <c r="BT255">
        <v>3.0481029937420399</v>
      </c>
      <c r="BU255" s="53">
        <f t="shared" si="68"/>
        <v>-4.9734881067356549E-3</v>
      </c>
      <c r="BV255" s="117">
        <f t="shared" si="69"/>
        <v>3.7748774730123622</v>
      </c>
      <c r="CA255">
        <f t="shared" si="70"/>
        <v>6.6980026821684699</v>
      </c>
      <c r="CB255">
        <f t="shared" si="71"/>
        <v>1.918156041366855</v>
      </c>
      <c r="CC255">
        <f t="shared" si="72"/>
        <v>2.8299746577825502</v>
      </c>
      <c r="CD255">
        <f t="shared" si="73"/>
        <v>1.427132767394677</v>
      </c>
      <c r="CE255">
        <f t="shared" si="74"/>
        <v>1.301410013521284</v>
      </c>
      <c r="CF255">
        <f t="shared" si="75"/>
        <v>4.3269346528600199</v>
      </c>
      <c r="CH255" s="127">
        <v>36.202267732840603</v>
      </c>
      <c r="CI255" s="127">
        <v>10.3675083242049</v>
      </c>
      <c r="CJ255" s="127">
        <v>15.295828487938</v>
      </c>
      <c r="CK255" s="127">
        <v>7.7135595470984804</v>
      </c>
      <c r="CL255" s="127">
        <v>7.0340362605594198</v>
      </c>
      <c r="CM255" s="127">
        <v>23.386799647358501</v>
      </c>
      <c r="CO255" s="69"/>
    </row>
    <row r="256" spans="1:93" x14ac:dyDescent="0.25">
      <c r="A256" s="47">
        <v>250</v>
      </c>
      <c r="B256">
        <v>999999857</v>
      </c>
      <c r="C256">
        <v>0.66788491196655297</v>
      </c>
      <c r="D256" t="s">
        <v>95</v>
      </c>
      <c r="E256" t="s">
        <v>36</v>
      </c>
      <c r="F256" t="s">
        <v>46</v>
      </c>
      <c r="G256" t="s">
        <v>79</v>
      </c>
      <c r="J256">
        <v>-0.23951826830310799</v>
      </c>
      <c r="K256">
        <v>-1.1261718542849899</v>
      </c>
      <c r="L256">
        <v>0.222841366487742</v>
      </c>
      <c r="M256">
        <v>0.91296910665767905</v>
      </c>
      <c r="N256">
        <v>2.85531010494194E-2</v>
      </c>
      <c r="O256">
        <v>0.30704133262138</v>
      </c>
      <c r="P256">
        <v>-0.105714784228108</v>
      </c>
      <c r="Q256">
        <v>-2.2553945143397298</v>
      </c>
      <c r="R256">
        <v>0.384439763732493</v>
      </c>
      <c r="S256">
        <v>0.75437252560553303</v>
      </c>
      <c r="T256">
        <v>1.1165822250016999</v>
      </c>
      <c r="U256">
        <v>0.37478294358834402</v>
      </c>
      <c r="V256">
        <v>1.4654335132463401</v>
      </c>
      <c r="W256">
        <v>-1.8402164568346699</v>
      </c>
      <c r="X256">
        <v>1.3263585448625701</v>
      </c>
      <c r="Y256">
        <v>-0.21543487231951899</v>
      </c>
      <c r="Z256">
        <v>0.31606099413176297</v>
      </c>
      <c r="AA256">
        <v>-1.0969121100241801</v>
      </c>
      <c r="AB256">
        <v>-0.330072556650648</v>
      </c>
      <c r="AC256" s="70">
        <v>-0.240425592651581</v>
      </c>
      <c r="AD256">
        <v>0.56719566652827103</v>
      </c>
      <c r="AE256">
        <v>0.40809087430824498</v>
      </c>
      <c r="AF256">
        <v>-0.73486094818492498</v>
      </c>
      <c r="AG256">
        <v>5.7953032847558097</v>
      </c>
      <c r="AH256">
        <f t="shared" si="81"/>
        <v>5.4489173412991407</v>
      </c>
      <c r="AI256">
        <f t="shared" si="81"/>
        <v>5.0492412526952917</v>
      </c>
      <c r="AJ256">
        <f t="shared" si="81"/>
        <v>4.1166637126196441</v>
      </c>
      <c r="AK256">
        <f t="shared" si="81"/>
        <v>3.9834383497516939</v>
      </c>
      <c r="AL256">
        <f t="shared" si="81"/>
        <v>3.7169876240157951</v>
      </c>
      <c r="AM256">
        <f t="shared" si="84"/>
        <v>3.4505368982798954</v>
      </c>
      <c r="AN256">
        <f t="shared" si="84"/>
        <v>3.1840861725439966</v>
      </c>
      <c r="AO256">
        <f t="shared" si="84"/>
        <v>2.7844100839401476</v>
      </c>
      <c r="AP256">
        <f t="shared" si="84"/>
        <v>2.6511847210721973</v>
      </c>
      <c r="AQ256">
        <f t="shared" si="84"/>
        <v>2.3847339953362985</v>
      </c>
      <c r="AR256">
        <f t="shared" si="84"/>
        <v>2.1182832696003988</v>
      </c>
      <c r="AS256">
        <f t="shared" si="84"/>
        <v>1.9850579067324485</v>
      </c>
      <c r="AT256">
        <f t="shared" si="84"/>
        <v>1.8518325438645</v>
      </c>
      <c r="AU256">
        <f t="shared" si="83"/>
        <v>1.452156455260651</v>
      </c>
      <c r="AV256">
        <f t="shared" si="83"/>
        <v>1.0524803666568019</v>
      </c>
      <c r="AW256">
        <f t="shared" si="83"/>
        <v>0.78602964092090311</v>
      </c>
      <c r="AX256">
        <f t="shared" si="83"/>
        <v>0.38635355231705404</v>
      </c>
      <c r="AY256">
        <f t="shared" si="83"/>
        <v>0.11990282658115348</v>
      </c>
      <c r="AZ256">
        <f t="shared" si="83"/>
        <v>-0.27977326202269559</v>
      </c>
      <c r="BA256">
        <f t="shared" si="83"/>
        <v>-0.54622398775859438</v>
      </c>
      <c r="BB256">
        <f t="shared" si="83"/>
        <v>-0.94590007636244344</v>
      </c>
      <c r="BC256">
        <f t="shared" si="83"/>
        <v>-1.1457381206643671</v>
      </c>
      <c r="BD256">
        <f t="shared" si="83"/>
        <v>-1.2123508020983422</v>
      </c>
      <c r="BE256">
        <f t="shared" si="83"/>
        <v>-1.478801527834241</v>
      </c>
      <c r="BF256">
        <f t="shared" si="83"/>
        <v>-1.6120268907021913</v>
      </c>
      <c r="BG256">
        <f t="shared" si="83"/>
        <v>-1.8784776164380901</v>
      </c>
      <c r="BH256">
        <f t="shared" si="83"/>
        <v>-2.5446044307778397</v>
      </c>
      <c r="BI256">
        <f t="shared" si="83"/>
        <v>-2.6778297936457882</v>
      </c>
      <c r="BJ256">
        <f t="shared" ref="BJ256:BR271" si="85">BJ$5*$BU256 + $BV256</f>
        <v>-3.2107312451175876</v>
      </c>
      <c r="BK256">
        <f t="shared" si="85"/>
        <v>-3.3439566079855361</v>
      </c>
      <c r="BL256">
        <f t="shared" si="85"/>
        <v>-3.4771819708534863</v>
      </c>
      <c r="BM256">
        <f t="shared" si="85"/>
        <v>-3.7436326965893851</v>
      </c>
      <c r="BN256">
        <f t="shared" si="85"/>
        <v>-4.6762102366650335</v>
      </c>
      <c r="BO256">
        <f t="shared" si="85"/>
        <v>-4.7295003818122137</v>
      </c>
      <c r="BP256">
        <f t="shared" si="85"/>
        <v>-5.2091116881368329</v>
      </c>
      <c r="BQ256">
        <f t="shared" si="85"/>
        <v>-5.8752385024765807</v>
      </c>
      <c r="BR256">
        <f t="shared" si="85"/>
        <v>-6.5413653168163286</v>
      </c>
      <c r="BS256">
        <v>-5.7953032847558097</v>
      </c>
      <c r="BT256">
        <v>0.42103601723089601</v>
      </c>
      <c r="BU256" s="53">
        <f t="shared" si="68"/>
        <v>-1.3322536286794966E-2</v>
      </c>
      <c r="BV256" s="117">
        <f t="shared" si="69"/>
        <v>10.111805041677378</v>
      </c>
      <c r="CA256">
        <f t="shared" si="70"/>
        <v>2.0391409609426692</v>
      </c>
      <c r="CB256">
        <f t="shared" si="71"/>
        <v>3.3719767393414299</v>
      </c>
      <c r="CC256">
        <f t="shared" si="72"/>
        <v>3.30564997008101</v>
      </c>
      <c r="CD256">
        <f t="shared" si="73"/>
        <v>2.4232706548867502</v>
      </c>
      <c r="CE256">
        <f t="shared" si="74"/>
        <v>1.302056614713196</v>
      </c>
      <c r="CF256">
        <f t="shared" si="75"/>
        <v>11.590606569511619</v>
      </c>
      <c r="CH256" s="127">
        <v>8.4848595158500402</v>
      </c>
      <c r="CI256" s="127">
        <v>14.0307852532175</v>
      </c>
      <c r="CJ256" s="127">
        <v>13.754799762222</v>
      </c>
      <c r="CK256" s="127">
        <v>10.0832220378187</v>
      </c>
      <c r="CL256" s="127">
        <v>5.4178537281785104</v>
      </c>
      <c r="CM256" s="127">
        <v>48.228479702713301</v>
      </c>
      <c r="CO256" s="69"/>
    </row>
    <row r="257" spans="1:93" x14ac:dyDescent="0.25">
      <c r="A257" s="47">
        <v>251</v>
      </c>
      <c r="B257">
        <v>999999860</v>
      </c>
      <c r="C257">
        <v>0.83415397073750897</v>
      </c>
      <c r="D257" t="s">
        <v>86</v>
      </c>
      <c r="E257" t="s">
        <v>36</v>
      </c>
      <c r="F257" t="s">
        <v>42</v>
      </c>
      <c r="G257" t="s">
        <v>79</v>
      </c>
      <c r="J257">
        <v>0.86248691666570199</v>
      </c>
      <c r="K257">
        <v>0.44991361565753601</v>
      </c>
      <c r="L257">
        <v>0.22996045554730299</v>
      </c>
      <c r="M257">
        <v>-2.59394333503674</v>
      </c>
      <c r="N257">
        <v>0.110823794441035</v>
      </c>
      <c r="O257">
        <v>0.37717424116793702</v>
      </c>
      <c r="P257">
        <v>0.56358431155722999</v>
      </c>
      <c r="Q257">
        <v>-3.0254659193632301</v>
      </c>
      <c r="R257">
        <v>-1.90881617994064</v>
      </c>
      <c r="S257">
        <v>-0.113790927862776</v>
      </c>
      <c r="T257">
        <v>5.0480730271666703</v>
      </c>
      <c r="U257">
        <v>0.47008409959382202</v>
      </c>
      <c r="V257">
        <v>0.55156134008748603</v>
      </c>
      <c r="W257">
        <v>-1.0216454396813299</v>
      </c>
      <c r="X257">
        <v>0.137078786318686</v>
      </c>
      <c r="Y257">
        <v>0.21497694396789299</v>
      </c>
      <c r="Z257">
        <v>-0.22605083585812599</v>
      </c>
      <c r="AA257">
        <v>-7.0228896444322203E-2</v>
      </c>
      <c r="AB257">
        <v>-5.5775997984130202E-2</v>
      </c>
      <c r="AC257" s="70">
        <v>-0.23129580571601999</v>
      </c>
      <c r="AD257">
        <v>0.29371169454655299</v>
      </c>
      <c r="AE257">
        <v>3.9396632240593001E-3</v>
      </c>
      <c r="AF257">
        <v>-6.6355552054593495E-2</v>
      </c>
      <c r="AG257">
        <v>6.0113990004504103</v>
      </c>
      <c r="AH257">
        <f t="shared" si="81"/>
        <v>5.6520969912280865</v>
      </c>
      <c r="AI257">
        <f t="shared" si="81"/>
        <v>5.2375177498177132</v>
      </c>
      <c r="AJ257">
        <f t="shared" si="81"/>
        <v>4.2701661865268425</v>
      </c>
      <c r="AK257">
        <f t="shared" si="81"/>
        <v>4.1319731060567184</v>
      </c>
      <c r="AL257">
        <f t="shared" si="81"/>
        <v>3.8555869451164693</v>
      </c>
      <c r="AM257">
        <f t="shared" si="84"/>
        <v>3.579200784176221</v>
      </c>
      <c r="AN257">
        <f t="shared" si="84"/>
        <v>3.3028146232359719</v>
      </c>
      <c r="AO257">
        <f t="shared" si="84"/>
        <v>2.8882353818255995</v>
      </c>
      <c r="AP257">
        <f t="shared" si="84"/>
        <v>2.7500423013554745</v>
      </c>
      <c r="AQ257">
        <f t="shared" si="84"/>
        <v>2.4736561404152262</v>
      </c>
      <c r="AR257">
        <f t="shared" si="84"/>
        <v>2.1972699794749779</v>
      </c>
      <c r="AS257">
        <f t="shared" si="84"/>
        <v>2.059076899004852</v>
      </c>
      <c r="AT257">
        <f t="shared" si="84"/>
        <v>1.9208838185347279</v>
      </c>
      <c r="AU257">
        <f t="shared" ref="AU257:BJ272" si="86">AU$5*$BU257 + $BV257</f>
        <v>1.5063045771243555</v>
      </c>
      <c r="AV257">
        <f t="shared" si="86"/>
        <v>1.0917253357139813</v>
      </c>
      <c r="AW257">
        <f t="shared" si="86"/>
        <v>0.81533917477373308</v>
      </c>
      <c r="AX257">
        <f t="shared" si="86"/>
        <v>0.40075993336336069</v>
      </c>
      <c r="AY257">
        <f t="shared" si="86"/>
        <v>0.12437377242311065</v>
      </c>
      <c r="AZ257">
        <f t="shared" si="86"/>
        <v>-0.29020546898726174</v>
      </c>
      <c r="BA257">
        <f t="shared" si="86"/>
        <v>-0.56659162992751</v>
      </c>
      <c r="BB257">
        <f t="shared" si="86"/>
        <v>-0.98117087133788417</v>
      </c>
      <c r="BC257">
        <f t="shared" si="86"/>
        <v>-1.1884604920430704</v>
      </c>
      <c r="BD257">
        <f t="shared" si="86"/>
        <v>-1.2575570322781324</v>
      </c>
      <c r="BE257">
        <f t="shared" si="86"/>
        <v>-1.5339431932183807</v>
      </c>
      <c r="BF257">
        <f t="shared" si="86"/>
        <v>-1.6721362736885048</v>
      </c>
      <c r="BG257">
        <f t="shared" si="86"/>
        <v>-1.9485224346287549</v>
      </c>
      <c r="BH257">
        <f t="shared" si="86"/>
        <v>-2.6394878369793755</v>
      </c>
      <c r="BI257">
        <f t="shared" si="86"/>
        <v>-2.7776809174495014</v>
      </c>
      <c r="BJ257">
        <f t="shared" si="86"/>
        <v>-3.3304532393299979</v>
      </c>
      <c r="BK257">
        <f t="shared" si="85"/>
        <v>-3.4686463198001221</v>
      </c>
      <c r="BL257">
        <f t="shared" si="85"/>
        <v>-3.6068394002702462</v>
      </c>
      <c r="BM257">
        <f t="shared" si="85"/>
        <v>-3.8832255612104962</v>
      </c>
      <c r="BN257">
        <f t="shared" si="85"/>
        <v>-4.8505771245013669</v>
      </c>
      <c r="BO257">
        <f t="shared" si="85"/>
        <v>-4.9058543566894155</v>
      </c>
      <c r="BP257">
        <f t="shared" si="85"/>
        <v>-5.4033494463818634</v>
      </c>
      <c r="BQ257">
        <f t="shared" si="85"/>
        <v>-6.0943148487324841</v>
      </c>
      <c r="BR257">
        <f t="shared" si="85"/>
        <v>-6.7852802510831083</v>
      </c>
      <c r="BS257">
        <v>-6.0113990004504103</v>
      </c>
      <c r="BT257">
        <v>6.7722698843696296</v>
      </c>
      <c r="BU257" s="53">
        <f t="shared" si="68"/>
        <v>-1.3819308047012438E-2</v>
      </c>
      <c r="BV257" s="117">
        <f t="shared" si="69"/>
        <v>10.48885480768244</v>
      </c>
      <c r="CA257">
        <f t="shared" si="70"/>
        <v>3.4564302517024421</v>
      </c>
      <c r="CB257">
        <f t="shared" si="71"/>
        <v>8.0735389465299008</v>
      </c>
      <c r="CC257">
        <f t="shared" si="72"/>
        <v>1.5732067797688161</v>
      </c>
      <c r="CD257">
        <f t="shared" si="73"/>
        <v>0.44102777982601898</v>
      </c>
      <c r="CE257">
        <f t="shared" si="74"/>
        <v>0.52500750026257292</v>
      </c>
      <c r="CF257">
        <f t="shared" si="75"/>
        <v>12.022798000900821</v>
      </c>
      <c r="CH257" s="127">
        <v>13.2470834936234</v>
      </c>
      <c r="CI257" s="127">
        <v>30.942572748581998</v>
      </c>
      <c r="CJ257" s="127">
        <v>6.0294581538473597</v>
      </c>
      <c r="CK257" s="127">
        <v>1.69027910211266</v>
      </c>
      <c r="CL257" s="127">
        <v>2.0121390232976002</v>
      </c>
      <c r="CM257" s="127">
        <v>46.078467478537</v>
      </c>
      <c r="CO257" s="69"/>
    </row>
    <row r="258" spans="1:93" x14ac:dyDescent="0.25">
      <c r="A258" s="47">
        <v>252</v>
      </c>
      <c r="B258">
        <v>999999862</v>
      </c>
      <c r="C258">
        <v>0.54325946589391205</v>
      </c>
      <c r="D258" t="s">
        <v>86</v>
      </c>
      <c r="E258" t="s">
        <v>10</v>
      </c>
      <c r="F258" t="s">
        <v>42</v>
      </c>
      <c r="G258" t="s">
        <v>79</v>
      </c>
      <c r="J258">
        <v>-0.40368523470906198</v>
      </c>
      <c r="K258">
        <v>1.67637356047122</v>
      </c>
      <c r="L258">
        <v>0.41701150776736801</v>
      </c>
      <c r="M258">
        <v>-2.5146667426767801</v>
      </c>
      <c r="N258">
        <v>1.32056814411099</v>
      </c>
      <c r="O258">
        <v>-0.81866472677072</v>
      </c>
      <c r="P258">
        <v>0.32306349180698102</v>
      </c>
      <c r="Q258">
        <v>-1.2756899141720901</v>
      </c>
      <c r="R258">
        <v>0.388012554122877</v>
      </c>
      <c r="S258">
        <v>4.8385869986459502E-2</v>
      </c>
      <c r="T258">
        <v>0.83929149006273296</v>
      </c>
      <c r="U258">
        <v>1.22610443872276</v>
      </c>
      <c r="V258">
        <v>-9.1197482790113096E-2</v>
      </c>
      <c r="W258">
        <v>-1.1349069559326299</v>
      </c>
      <c r="X258">
        <v>0.65768394717599099</v>
      </c>
      <c r="Y258">
        <v>0.21993156464027999</v>
      </c>
      <c r="Z258">
        <v>-0.41232380322024698</v>
      </c>
      <c r="AA258">
        <v>0.18492750449397799</v>
      </c>
      <c r="AB258">
        <v>-0.65021921309000197</v>
      </c>
      <c r="AC258" s="70">
        <v>-0.48293820383400599</v>
      </c>
      <c r="AD258">
        <v>0.63775212979598195</v>
      </c>
      <c r="AE258">
        <v>0.133386566874412</v>
      </c>
      <c r="AF258">
        <v>-0.28820049283638899</v>
      </c>
      <c r="AG258">
        <v>5.1753286126041704</v>
      </c>
      <c r="AH258">
        <f t="shared" si="81"/>
        <v>4.8659986265634618</v>
      </c>
      <c r="AI258">
        <f t="shared" si="81"/>
        <v>4.5090794119011051</v>
      </c>
      <c r="AJ258">
        <f t="shared" si="81"/>
        <v>3.6762679110222729</v>
      </c>
      <c r="AK258">
        <f t="shared" si="81"/>
        <v>3.5572948394681543</v>
      </c>
      <c r="AL258">
        <f t="shared" si="81"/>
        <v>3.3193486963599161</v>
      </c>
      <c r="AM258">
        <f t="shared" si="84"/>
        <v>3.0814025532516789</v>
      </c>
      <c r="AN258">
        <f t="shared" si="84"/>
        <v>2.8434564101434407</v>
      </c>
      <c r="AO258">
        <f t="shared" si="84"/>
        <v>2.4865371954810849</v>
      </c>
      <c r="AP258">
        <f t="shared" si="84"/>
        <v>2.3675641239269654</v>
      </c>
      <c r="AQ258">
        <f t="shared" si="84"/>
        <v>2.1296179808187281</v>
      </c>
      <c r="AR258">
        <f t="shared" si="84"/>
        <v>1.89167183771049</v>
      </c>
      <c r="AS258">
        <f t="shared" si="84"/>
        <v>1.7726987661563713</v>
      </c>
      <c r="AT258">
        <f t="shared" si="84"/>
        <v>1.6537256946022527</v>
      </c>
      <c r="AU258">
        <f t="shared" si="86"/>
        <v>1.296806479939896</v>
      </c>
      <c r="AV258">
        <f t="shared" si="86"/>
        <v>0.93988726527753919</v>
      </c>
      <c r="AW258">
        <f t="shared" si="86"/>
        <v>0.70194112216930193</v>
      </c>
      <c r="AX258">
        <f t="shared" si="86"/>
        <v>0.34502190750694517</v>
      </c>
      <c r="AY258">
        <f t="shared" si="86"/>
        <v>0.10707576439870792</v>
      </c>
      <c r="AZ258">
        <f t="shared" si="86"/>
        <v>-0.24984345026364885</v>
      </c>
      <c r="BA258">
        <f t="shared" si="86"/>
        <v>-0.4877895933718861</v>
      </c>
      <c r="BB258">
        <f t="shared" si="86"/>
        <v>-0.84470880803424286</v>
      </c>
      <c r="BC258">
        <f t="shared" si="86"/>
        <v>-1.0231684153654221</v>
      </c>
      <c r="BD258">
        <f t="shared" si="86"/>
        <v>-1.0826549511424819</v>
      </c>
      <c r="BE258">
        <f t="shared" si="86"/>
        <v>-1.3206010942507191</v>
      </c>
      <c r="BF258">
        <f t="shared" si="86"/>
        <v>-1.4395741658048387</v>
      </c>
      <c r="BG258">
        <f t="shared" si="86"/>
        <v>-1.6775203089130759</v>
      </c>
      <c r="BH258">
        <f t="shared" si="86"/>
        <v>-2.2723856666836699</v>
      </c>
      <c r="BI258">
        <f t="shared" si="86"/>
        <v>-2.3913587382377894</v>
      </c>
      <c r="BJ258">
        <f t="shared" si="86"/>
        <v>-2.8672510244542639</v>
      </c>
      <c r="BK258">
        <f t="shared" si="85"/>
        <v>-2.9862240960083835</v>
      </c>
      <c r="BL258">
        <f t="shared" si="85"/>
        <v>-3.1051971675625012</v>
      </c>
      <c r="BM258">
        <f t="shared" si="85"/>
        <v>-3.3431433106707402</v>
      </c>
      <c r="BN258">
        <f t="shared" si="85"/>
        <v>-4.1759548115495715</v>
      </c>
      <c r="BO258">
        <f t="shared" si="85"/>
        <v>-4.2235440401712196</v>
      </c>
      <c r="BP258">
        <f t="shared" si="85"/>
        <v>-4.6518470977660478</v>
      </c>
      <c r="BQ258">
        <f t="shared" si="85"/>
        <v>-5.2467124555366418</v>
      </c>
      <c r="BR258">
        <f t="shared" si="85"/>
        <v>-5.8415778133072358</v>
      </c>
      <c r="BS258">
        <v>-5.1753286126041704</v>
      </c>
      <c r="BT258">
        <v>2.7143784381942999</v>
      </c>
      <c r="BU258" s="53">
        <f t="shared" si="68"/>
        <v>-1.1897307155411886E-2</v>
      </c>
      <c r="BV258" s="117">
        <f t="shared" si="69"/>
        <v>9.0300561309576217</v>
      </c>
      <c r="CA258">
        <f t="shared" si="70"/>
        <v>4.1910403031480001</v>
      </c>
      <c r="CB258">
        <f t="shared" si="71"/>
        <v>2.1149814042348232</v>
      </c>
      <c r="CC258">
        <f t="shared" si="72"/>
        <v>2.3610113946553897</v>
      </c>
      <c r="CD258">
        <f t="shared" si="73"/>
        <v>1.307903160265993</v>
      </c>
      <c r="CE258">
        <f t="shared" si="74"/>
        <v>1.1206903336299878</v>
      </c>
      <c r="CF258">
        <f t="shared" si="75"/>
        <v>10.350657225208341</v>
      </c>
      <c r="CH258" s="127">
        <v>19.542035058849301</v>
      </c>
      <c r="CI258" s="127">
        <v>9.8617617013433208</v>
      </c>
      <c r="CJ258" s="127">
        <v>11.0089534128417</v>
      </c>
      <c r="CK258" s="127">
        <v>6.09850718741591</v>
      </c>
      <c r="CL258" s="127">
        <v>5.2255688816594397</v>
      </c>
      <c r="CM258" s="127">
        <v>48.2631737578903</v>
      </c>
      <c r="CO258" s="69"/>
    </row>
    <row r="259" spans="1:93" x14ac:dyDescent="0.25">
      <c r="A259" s="47">
        <v>253</v>
      </c>
      <c r="B259">
        <v>999999863</v>
      </c>
      <c r="C259">
        <v>0.60468252693317803</v>
      </c>
      <c r="D259" t="s">
        <v>86</v>
      </c>
      <c r="E259" t="s">
        <v>10</v>
      </c>
      <c r="F259" t="s">
        <v>99</v>
      </c>
      <c r="G259" t="s">
        <v>79</v>
      </c>
      <c r="J259">
        <v>1.1811503439262201</v>
      </c>
      <c r="K259">
        <v>-0.19497155049496301</v>
      </c>
      <c r="L259">
        <v>-2.8608225687322499</v>
      </c>
      <c r="M259">
        <v>3.5026102205892302</v>
      </c>
      <c r="N259">
        <v>1.1086408902863001</v>
      </c>
      <c r="O259">
        <v>-1.18629711358922</v>
      </c>
      <c r="P259">
        <v>-1.55031022198531</v>
      </c>
      <c r="Q259">
        <v>-0.21749294185526299</v>
      </c>
      <c r="R259">
        <v>-1.2126092361854299</v>
      </c>
      <c r="S259">
        <v>-0.207150635057708</v>
      </c>
      <c r="T259">
        <v>1.6372528130984001</v>
      </c>
      <c r="U259">
        <v>-0.117466400511793</v>
      </c>
      <c r="V259">
        <v>-3.0578000828081799E-2</v>
      </c>
      <c r="W259">
        <v>0.14804440133987501</v>
      </c>
      <c r="X259">
        <v>0.57738497429322799</v>
      </c>
      <c r="Y259">
        <v>0.39881826764870498</v>
      </c>
      <c r="Z259">
        <v>0.24807239809229201</v>
      </c>
      <c r="AA259">
        <v>-1.3963112670804301</v>
      </c>
      <c r="AB259">
        <v>0.172035627046211</v>
      </c>
      <c r="AC259" s="70">
        <v>-0.33758577453229499</v>
      </c>
      <c r="AD259">
        <v>0.74521071149822005</v>
      </c>
      <c r="AE259">
        <v>0.79411912016349895</v>
      </c>
      <c r="AF259">
        <v>-1.20174405712942</v>
      </c>
      <c r="AG259">
        <v>0.60957015427116701</v>
      </c>
      <c r="AH259">
        <f t="shared" si="81"/>
        <v>0.57313607608484429</v>
      </c>
      <c r="AI259">
        <f t="shared" si="81"/>
        <v>0.53109675510062593</v>
      </c>
      <c r="AJ259">
        <f t="shared" si="81"/>
        <v>0.43300500613744952</v>
      </c>
      <c r="AK259">
        <f t="shared" si="81"/>
        <v>0.41899189914271007</v>
      </c>
      <c r="AL259">
        <f t="shared" si="81"/>
        <v>0.39096568515323116</v>
      </c>
      <c r="AM259">
        <f t="shared" si="84"/>
        <v>0.36293947116375225</v>
      </c>
      <c r="AN259">
        <f t="shared" si="84"/>
        <v>0.33491325717427323</v>
      </c>
      <c r="AO259">
        <f t="shared" si="84"/>
        <v>0.29287393619005486</v>
      </c>
      <c r="AP259">
        <f t="shared" si="84"/>
        <v>0.27886082919531541</v>
      </c>
      <c r="AQ259">
        <f t="shared" si="84"/>
        <v>0.2508346152058365</v>
      </c>
      <c r="AR259">
        <f t="shared" si="84"/>
        <v>0.22280840121635748</v>
      </c>
      <c r="AS259">
        <f t="shared" si="84"/>
        <v>0.20879529422161802</v>
      </c>
      <c r="AT259">
        <f t="shared" si="84"/>
        <v>0.19478218722687857</v>
      </c>
      <c r="AU259">
        <f t="shared" si="86"/>
        <v>0.1527428662426602</v>
      </c>
      <c r="AV259">
        <f t="shared" si="86"/>
        <v>0.11070354525844173</v>
      </c>
      <c r="AW259">
        <f t="shared" si="86"/>
        <v>8.2677331268962817E-2</v>
      </c>
      <c r="AX259">
        <f t="shared" si="86"/>
        <v>4.0638010284744341E-2</v>
      </c>
      <c r="AY259">
        <f t="shared" si="86"/>
        <v>1.2611796295265432E-2</v>
      </c>
      <c r="AZ259">
        <f t="shared" si="86"/>
        <v>-2.9427524688953044E-2</v>
      </c>
      <c r="BA259">
        <f t="shared" si="86"/>
        <v>-5.7453738678431954E-2</v>
      </c>
      <c r="BB259">
        <f t="shared" si="86"/>
        <v>-9.9493059662650207E-2</v>
      </c>
      <c r="BC259">
        <f t="shared" si="86"/>
        <v>-0.12051272015475956</v>
      </c>
      <c r="BD259">
        <f t="shared" si="86"/>
        <v>-0.12751927365212934</v>
      </c>
      <c r="BE259">
        <f t="shared" si="86"/>
        <v>-0.15554548764160825</v>
      </c>
      <c r="BF259">
        <f t="shared" si="86"/>
        <v>-0.16955859463634759</v>
      </c>
      <c r="BG259">
        <f t="shared" si="86"/>
        <v>-0.19758480862582672</v>
      </c>
      <c r="BH259">
        <f t="shared" si="86"/>
        <v>-0.26765034359952389</v>
      </c>
      <c r="BI259">
        <f t="shared" si="86"/>
        <v>-0.28166345059426345</v>
      </c>
      <c r="BJ259">
        <f t="shared" si="86"/>
        <v>-0.33771587857322127</v>
      </c>
      <c r="BK259">
        <f t="shared" si="85"/>
        <v>-0.35172898556796084</v>
      </c>
      <c r="BL259">
        <f t="shared" si="85"/>
        <v>-0.36574209256270018</v>
      </c>
      <c r="BM259">
        <f t="shared" si="85"/>
        <v>-0.39376830655217931</v>
      </c>
      <c r="BN259">
        <f t="shared" si="85"/>
        <v>-0.49186005551535561</v>
      </c>
      <c r="BO259">
        <f t="shared" si="85"/>
        <v>-0.49746529831325126</v>
      </c>
      <c r="BP259">
        <f t="shared" si="85"/>
        <v>-0.54791248349431343</v>
      </c>
      <c r="BQ259">
        <f t="shared" si="85"/>
        <v>-0.61797801846801081</v>
      </c>
      <c r="BR259">
        <f t="shared" si="85"/>
        <v>-0.6880435534417082</v>
      </c>
      <c r="BS259">
        <v>-0.60957015427116701</v>
      </c>
      <c r="BT259">
        <v>-0.45881618336171498</v>
      </c>
      <c r="BU259" s="53">
        <f t="shared" si="68"/>
        <v>-1.4013106994739471E-3</v>
      </c>
      <c r="BV259" s="117">
        <f t="shared" si="69"/>
        <v>1.0635948209007258</v>
      </c>
      <c r="CA259">
        <f t="shared" si="70"/>
        <v>6.3634327893214806</v>
      </c>
      <c r="CB259">
        <f t="shared" si="71"/>
        <v>2.8498620492838302</v>
      </c>
      <c r="CC259">
        <f t="shared" si="72"/>
        <v>0.26551080185166798</v>
      </c>
      <c r="CD259">
        <f t="shared" si="73"/>
        <v>1.9736962413736581</v>
      </c>
      <c r="CE259">
        <f t="shared" si="74"/>
        <v>1.995863177292919</v>
      </c>
      <c r="CF259">
        <f t="shared" si="75"/>
        <v>1.219140308542334</v>
      </c>
      <c r="CH259" s="127">
        <v>43.384560835747102</v>
      </c>
      <c r="CI259" s="127">
        <v>19.429766533893801</v>
      </c>
      <c r="CJ259" s="127">
        <v>1.8101974070994999</v>
      </c>
      <c r="CK259" s="127">
        <v>13.456250343188</v>
      </c>
      <c r="CL259" s="127">
        <v>13.6073799004209</v>
      </c>
      <c r="CM259" s="127">
        <v>8.3118449796507008</v>
      </c>
      <c r="CO259" s="69"/>
    </row>
    <row r="260" spans="1:93" x14ac:dyDescent="0.25">
      <c r="A260" s="47">
        <v>254</v>
      </c>
      <c r="B260">
        <v>999999864</v>
      </c>
      <c r="C260">
        <v>0.7595672566635</v>
      </c>
      <c r="D260" t="s">
        <v>88</v>
      </c>
      <c r="E260" t="s">
        <v>10</v>
      </c>
      <c r="F260" t="s">
        <v>42</v>
      </c>
      <c r="G260" t="s">
        <v>79</v>
      </c>
      <c r="J260">
        <v>1.9051841118986701</v>
      </c>
      <c r="K260">
        <v>0.59986347664327999</v>
      </c>
      <c r="L260">
        <v>1.2866159399835</v>
      </c>
      <c r="M260">
        <v>-2.4472804197241498</v>
      </c>
      <c r="N260">
        <v>-1.07935384786639</v>
      </c>
      <c r="O260">
        <v>0.68100555426965204</v>
      </c>
      <c r="P260">
        <v>-0.94603481520459898</v>
      </c>
      <c r="Q260">
        <v>-2.7704677430509501</v>
      </c>
      <c r="R260">
        <v>-1.06023149375355</v>
      </c>
      <c r="S260">
        <v>0.12127196901801</v>
      </c>
      <c r="T260">
        <v>3.7094272677864502</v>
      </c>
      <c r="U260">
        <v>0.36457462793552903</v>
      </c>
      <c r="V260">
        <v>0.22011265364879701</v>
      </c>
      <c r="W260">
        <v>-0.58468728158431305</v>
      </c>
      <c r="X260">
        <v>1.44351432314254</v>
      </c>
      <c r="Y260">
        <v>-1.16049052167643E-2</v>
      </c>
      <c r="Z260">
        <v>-0.88619508175722905</v>
      </c>
      <c r="AA260">
        <v>3.0595530550766799E-2</v>
      </c>
      <c r="AB260">
        <v>-0.57630986671932305</v>
      </c>
      <c r="AC260" s="70">
        <v>0.82974525232869101</v>
      </c>
      <c r="AD260">
        <v>-0.19183765382777901</v>
      </c>
      <c r="AE260">
        <v>-0.245736649438276</v>
      </c>
      <c r="AF260">
        <v>-0.39217094906264899</v>
      </c>
      <c r="AG260">
        <v>6.91554047641156</v>
      </c>
      <c r="AH260">
        <f t="shared" si="81"/>
        <v>6.5021978272467313</v>
      </c>
      <c r="AI260">
        <f t="shared" si="81"/>
        <v>6.0252640012873133</v>
      </c>
      <c r="AJ260">
        <f t="shared" si="81"/>
        <v>4.9124184073820043</v>
      </c>
      <c r="AK260">
        <f t="shared" si="81"/>
        <v>4.7534404653955322</v>
      </c>
      <c r="AL260">
        <f t="shared" si="81"/>
        <v>4.4354845814225863</v>
      </c>
      <c r="AM260">
        <f t="shared" si="84"/>
        <v>4.1175286974496412</v>
      </c>
      <c r="AN260">
        <f t="shared" si="84"/>
        <v>3.7995728134766953</v>
      </c>
      <c r="AO260">
        <f t="shared" si="84"/>
        <v>3.3226389875172782</v>
      </c>
      <c r="AP260">
        <f t="shared" si="84"/>
        <v>3.1636610455308052</v>
      </c>
      <c r="AQ260">
        <f t="shared" si="84"/>
        <v>2.8457051615578592</v>
      </c>
      <c r="AR260">
        <f t="shared" si="84"/>
        <v>2.5277492775849151</v>
      </c>
      <c r="AS260">
        <f t="shared" si="84"/>
        <v>2.3687713355984421</v>
      </c>
      <c r="AT260">
        <f t="shared" si="84"/>
        <v>2.2097933936119691</v>
      </c>
      <c r="AU260">
        <f t="shared" si="86"/>
        <v>1.732859567652552</v>
      </c>
      <c r="AV260">
        <f t="shared" si="86"/>
        <v>1.2559257416931331</v>
      </c>
      <c r="AW260">
        <f t="shared" si="86"/>
        <v>0.93796985772018893</v>
      </c>
      <c r="AX260">
        <f t="shared" si="86"/>
        <v>0.46103603176077002</v>
      </c>
      <c r="AY260">
        <f t="shared" si="86"/>
        <v>0.14308014778782407</v>
      </c>
      <c r="AZ260">
        <f t="shared" si="86"/>
        <v>-0.33385367817159306</v>
      </c>
      <c r="BA260">
        <f t="shared" si="86"/>
        <v>-0.651809562144539</v>
      </c>
      <c r="BB260">
        <f t="shared" si="86"/>
        <v>-1.1287433881039561</v>
      </c>
      <c r="BC260">
        <f t="shared" si="86"/>
        <v>-1.3672103010836647</v>
      </c>
      <c r="BD260">
        <f t="shared" si="86"/>
        <v>-1.4466992720769021</v>
      </c>
      <c r="BE260">
        <f t="shared" si="86"/>
        <v>-1.7646551560498462</v>
      </c>
      <c r="BF260">
        <f t="shared" si="86"/>
        <v>-1.9236330980363192</v>
      </c>
      <c r="BG260">
        <f t="shared" si="86"/>
        <v>-2.2415889820092652</v>
      </c>
      <c r="BH260">
        <f t="shared" si="86"/>
        <v>-3.0364786919416282</v>
      </c>
      <c r="BI260">
        <f t="shared" si="86"/>
        <v>-3.1954566339281012</v>
      </c>
      <c r="BJ260">
        <f t="shared" si="86"/>
        <v>-3.8313684018739913</v>
      </c>
      <c r="BK260">
        <f t="shared" si="85"/>
        <v>-3.9903463438604625</v>
      </c>
      <c r="BL260">
        <f t="shared" si="85"/>
        <v>-4.1493242858469372</v>
      </c>
      <c r="BM260">
        <f t="shared" si="85"/>
        <v>-4.4672801698198832</v>
      </c>
      <c r="BN260">
        <f t="shared" si="85"/>
        <v>-5.5801257637251922</v>
      </c>
      <c r="BO260">
        <f t="shared" si="85"/>
        <v>-5.6437169405197807</v>
      </c>
      <c r="BP260">
        <f t="shared" si="85"/>
        <v>-6.2160375316710805</v>
      </c>
      <c r="BQ260">
        <f t="shared" si="85"/>
        <v>-7.0109272416034436</v>
      </c>
      <c r="BR260">
        <f t="shared" si="85"/>
        <v>-7.8058169515358067</v>
      </c>
      <c r="BS260">
        <v>-6.91554047641156</v>
      </c>
      <c r="BT260">
        <v>4.9469767593138503</v>
      </c>
      <c r="BU260" s="53">
        <f t="shared" si="68"/>
        <v>-1.5897794198647265E-2</v>
      </c>
      <c r="BV260" s="117">
        <f t="shared" si="69"/>
        <v>12.066425796773274</v>
      </c>
      <c r="CA260">
        <f t="shared" si="70"/>
        <v>4.3524645316228199</v>
      </c>
      <c r="CB260">
        <f t="shared" si="71"/>
        <v>6.4798950108374003</v>
      </c>
      <c r="CC260">
        <f t="shared" si="72"/>
        <v>0.94926190951984202</v>
      </c>
      <c r="CD260">
        <f t="shared" si="73"/>
        <v>2.3297094048997691</v>
      </c>
      <c r="CE260">
        <f t="shared" si="74"/>
        <v>1.2219162013913401</v>
      </c>
      <c r="CF260">
        <f t="shared" si="75"/>
        <v>13.83108095282312</v>
      </c>
      <c r="CH260" s="127">
        <v>14.9239321748374</v>
      </c>
      <c r="CI260" s="127">
        <v>22.218564433826199</v>
      </c>
      <c r="CJ260" s="127">
        <v>3.2548732450092399</v>
      </c>
      <c r="CK260" s="127">
        <v>7.9882156174266497</v>
      </c>
      <c r="CL260" s="127">
        <v>4.18976292176702</v>
      </c>
      <c r="CM260" s="127">
        <v>47.424651607133498</v>
      </c>
      <c r="CO260" s="69"/>
    </row>
    <row r="261" spans="1:93" x14ac:dyDescent="0.25">
      <c r="A261" s="47">
        <v>255</v>
      </c>
      <c r="B261">
        <v>999999865</v>
      </c>
      <c r="C261">
        <v>0.70410756424002297</v>
      </c>
      <c r="D261" t="s">
        <v>88</v>
      </c>
      <c r="E261" t="s">
        <v>10</v>
      </c>
      <c r="F261" t="s">
        <v>41</v>
      </c>
      <c r="G261" t="s">
        <v>79</v>
      </c>
      <c r="J261">
        <v>1.2187386545645</v>
      </c>
      <c r="K261">
        <v>0.46704227742641802</v>
      </c>
      <c r="L261">
        <v>0.76138688880275396</v>
      </c>
      <c r="M261">
        <v>-2.6553369039848702</v>
      </c>
      <c r="N261">
        <v>-1.2977100264972099</v>
      </c>
      <c r="O261">
        <v>1.95995762765128</v>
      </c>
      <c r="P261">
        <v>-0.45407851796290499</v>
      </c>
      <c r="Q261">
        <v>-2.36052598640318</v>
      </c>
      <c r="R261">
        <v>-1.6423911329735099</v>
      </c>
      <c r="S261">
        <v>-9.4275444798585906E-2</v>
      </c>
      <c r="T261">
        <v>4.09719256417526</v>
      </c>
      <c r="U261">
        <v>0.68916786227600602</v>
      </c>
      <c r="V261">
        <v>-0.152714909602432</v>
      </c>
      <c r="W261">
        <v>-0.53645295267356996</v>
      </c>
      <c r="X261">
        <v>0.76085264256441099</v>
      </c>
      <c r="Y261">
        <v>-0.245857756142149</v>
      </c>
      <c r="Z261">
        <v>-0.65324863806275602</v>
      </c>
      <c r="AA261">
        <v>0.31021906313324998</v>
      </c>
      <c r="AB261">
        <v>-0.17196531149275501</v>
      </c>
      <c r="AC261" s="70">
        <v>0.198611267030535</v>
      </c>
      <c r="AD261">
        <v>-0.37021706471284899</v>
      </c>
      <c r="AE261">
        <v>3.0170352959753E-2</v>
      </c>
      <c r="AF261">
        <v>0.14143544472256001</v>
      </c>
      <c r="AG261">
        <v>6.73583052279798</v>
      </c>
      <c r="AH261">
        <f t="shared" si="81"/>
        <v>6.3332291582169518</v>
      </c>
      <c r="AI261">
        <f t="shared" si="81"/>
        <v>5.8686891221619186</v>
      </c>
      <c r="AJ261">
        <f t="shared" si="81"/>
        <v>4.7847623713668419</v>
      </c>
      <c r="AK261">
        <f t="shared" si="81"/>
        <v>4.6299156926818306</v>
      </c>
      <c r="AL261">
        <f t="shared" si="81"/>
        <v>4.3202223353118088</v>
      </c>
      <c r="AM261">
        <f t="shared" si="84"/>
        <v>4.0105289779417861</v>
      </c>
      <c r="AN261">
        <f t="shared" si="84"/>
        <v>3.7008356205717643</v>
      </c>
      <c r="AO261">
        <f t="shared" si="84"/>
        <v>3.236295584516732</v>
      </c>
      <c r="AP261">
        <f t="shared" si="84"/>
        <v>3.0814489058317207</v>
      </c>
      <c r="AQ261">
        <f t="shared" si="84"/>
        <v>2.771755548461698</v>
      </c>
      <c r="AR261">
        <f t="shared" si="84"/>
        <v>2.4620621910916753</v>
      </c>
      <c r="AS261">
        <f t="shared" si="84"/>
        <v>2.3072155124066658</v>
      </c>
      <c r="AT261">
        <f t="shared" si="84"/>
        <v>2.1523688337216544</v>
      </c>
      <c r="AU261">
        <f t="shared" si="86"/>
        <v>1.6878287976666204</v>
      </c>
      <c r="AV261">
        <f t="shared" si="86"/>
        <v>1.2232887616115882</v>
      </c>
      <c r="AW261">
        <f t="shared" si="86"/>
        <v>0.91359540424156549</v>
      </c>
      <c r="AX261">
        <f t="shared" si="86"/>
        <v>0.44905536818653324</v>
      </c>
      <c r="AY261">
        <f t="shared" si="86"/>
        <v>0.13936201081651056</v>
      </c>
      <c r="AZ261">
        <f t="shared" si="86"/>
        <v>-0.32517802523852168</v>
      </c>
      <c r="BA261">
        <f t="shared" si="86"/>
        <v>-0.63487138260854437</v>
      </c>
      <c r="BB261">
        <f t="shared" si="86"/>
        <v>-1.0994114186635784</v>
      </c>
      <c r="BC261">
        <f t="shared" si="86"/>
        <v>-1.3316814366910936</v>
      </c>
      <c r="BD261">
        <f t="shared" si="86"/>
        <v>-1.4091047760335993</v>
      </c>
      <c r="BE261">
        <f t="shared" si="86"/>
        <v>-1.718798133403622</v>
      </c>
      <c r="BF261">
        <f t="shared" si="86"/>
        <v>-1.8736448120886333</v>
      </c>
      <c r="BG261">
        <f t="shared" si="86"/>
        <v>-2.1833381694586542</v>
      </c>
      <c r="BH261">
        <f t="shared" si="86"/>
        <v>-2.9575715628837091</v>
      </c>
      <c r="BI261">
        <f t="shared" si="86"/>
        <v>-3.1124182415687205</v>
      </c>
      <c r="BJ261">
        <f t="shared" si="86"/>
        <v>-3.7318049563087659</v>
      </c>
      <c r="BK261">
        <f t="shared" si="85"/>
        <v>-3.8866516349937754</v>
      </c>
      <c r="BL261">
        <f t="shared" si="85"/>
        <v>-4.0414983136787868</v>
      </c>
      <c r="BM261">
        <f t="shared" si="85"/>
        <v>-4.3511916710488094</v>
      </c>
      <c r="BN261">
        <f t="shared" si="85"/>
        <v>-5.4351184218438853</v>
      </c>
      <c r="BO261">
        <f t="shared" si="85"/>
        <v>-5.4970570933178919</v>
      </c>
      <c r="BP261">
        <f t="shared" si="85"/>
        <v>-6.0545051365839306</v>
      </c>
      <c r="BQ261">
        <f t="shared" si="85"/>
        <v>-6.8287385300089873</v>
      </c>
      <c r="BR261">
        <f t="shared" si="85"/>
        <v>-7.6029719234340405</v>
      </c>
      <c r="BS261">
        <v>-6.73583052279798</v>
      </c>
      <c r="BT261">
        <v>9.00189532154692</v>
      </c>
      <c r="BU261" s="53">
        <f t="shared" si="68"/>
        <v>-1.5484667868501103E-2</v>
      </c>
      <c r="BV261" s="117">
        <f t="shared" si="69"/>
        <v>11.752862912192338</v>
      </c>
      <c r="CA261">
        <f t="shared" si="70"/>
        <v>4.6152945316361507</v>
      </c>
      <c r="CB261">
        <f t="shared" si="71"/>
        <v>6.4577185505784396</v>
      </c>
      <c r="CC261">
        <f t="shared" si="72"/>
        <v>1.225620814949576</v>
      </c>
      <c r="CD261">
        <f t="shared" si="73"/>
        <v>1.4141012806271669</v>
      </c>
      <c r="CE261">
        <f t="shared" si="74"/>
        <v>0.56882833174338399</v>
      </c>
      <c r="CF261">
        <f t="shared" si="75"/>
        <v>13.47166104559596</v>
      </c>
      <c r="CH261" s="127">
        <v>16.629759624753</v>
      </c>
      <c r="CI261" s="127">
        <v>23.2683540528793</v>
      </c>
      <c r="CJ261" s="127">
        <v>4.4161384293018999</v>
      </c>
      <c r="CK261" s="127">
        <v>5.0952683995984396</v>
      </c>
      <c r="CL261" s="127">
        <v>2.0495936629396998</v>
      </c>
      <c r="CM261" s="127">
        <v>48.540885830527699</v>
      </c>
      <c r="CO261" s="69"/>
    </row>
    <row r="262" spans="1:93" x14ac:dyDescent="0.25">
      <c r="A262" s="47">
        <v>256</v>
      </c>
      <c r="B262">
        <v>999999867</v>
      </c>
      <c r="C262">
        <v>0.621607456120438</v>
      </c>
      <c r="D262" t="s">
        <v>95</v>
      </c>
      <c r="E262" t="s">
        <v>10</v>
      </c>
      <c r="F262" t="s">
        <v>42</v>
      </c>
      <c r="G262" t="s">
        <v>79</v>
      </c>
      <c r="J262">
        <v>1.6684012805358299</v>
      </c>
      <c r="K262">
        <v>0.33033515644735501</v>
      </c>
      <c r="L262">
        <v>1.8133919840572199</v>
      </c>
      <c r="M262">
        <v>-3.3032304494011702</v>
      </c>
      <c r="N262">
        <v>1.07898616311687</v>
      </c>
      <c r="O262">
        <v>0.87918295580536299</v>
      </c>
      <c r="P262">
        <v>-2.4670670905615002</v>
      </c>
      <c r="Q262">
        <v>-1.80330184174162</v>
      </c>
      <c r="R262">
        <v>-0.78558817118420698</v>
      </c>
      <c r="S262">
        <v>0.39953699984922902</v>
      </c>
      <c r="T262">
        <v>2.1893530130766199</v>
      </c>
      <c r="U262">
        <v>0.114948432105849</v>
      </c>
      <c r="V262">
        <v>-0.65818398874185902</v>
      </c>
      <c r="W262">
        <v>0.54323555663600498</v>
      </c>
      <c r="X262">
        <v>1.13824279947161</v>
      </c>
      <c r="Y262">
        <v>-1.3443180668666499</v>
      </c>
      <c r="Z262">
        <v>-0.13286305456860301</v>
      </c>
      <c r="AA262">
        <v>-0.54631233015491798</v>
      </c>
      <c r="AB262">
        <v>0.88525065211855902</v>
      </c>
      <c r="AC262" s="70">
        <v>-3.4265221213374303E-2</v>
      </c>
      <c r="AD262">
        <v>-8.1971097516189403E-2</v>
      </c>
      <c r="AE262">
        <v>0.189349208272169</v>
      </c>
      <c r="AF262">
        <v>-7.3112889542606405E-2</v>
      </c>
      <c r="AG262">
        <v>5.8041405944462996</v>
      </c>
      <c r="AH262">
        <f t="shared" si="81"/>
        <v>5.4572264439736475</v>
      </c>
      <c r="AI262">
        <f t="shared" si="81"/>
        <v>5.0569408857359717</v>
      </c>
      <c r="AJ262">
        <f t="shared" si="81"/>
        <v>4.1229412498480613</v>
      </c>
      <c r="AK262">
        <f t="shared" si="81"/>
        <v>3.9895127304355027</v>
      </c>
      <c r="AL262">
        <f t="shared" si="81"/>
        <v>3.7226556916103855</v>
      </c>
      <c r="AM262">
        <f t="shared" si="84"/>
        <v>3.4557986527852682</v>
      </c>
      <c r="AN262">
        <f t="shared" si="84"/>
        <v>3.188941613960151</v>
      </c>
      <c r="AO262">
        <f t="shared" si="84"/>
        <v>2.7886560557224751</v>
      </c>
      <c r="AP262">
        <f t="shared" si="84"/>
        <v>2.6552275363099165</v>
      </c>
      <c r="AQ262">
        <f t="shared" si="84"/>
        <v>2.3883704974847992</v>
      </c>
      <c r="AR262">
        <f t="shared" si="84"/>
        <v>2.1215134586596811</v>
      </c>
      <c r="AS262">
        <f t="shared" si="84"/>
        <v>1.9880849392471234</v>
      </c>
      <c r="AT262">
        <f t="shared" si="84"/>
        <v>1.8546564198345639</v>
      </c>
      <c r="AU262">
        <f t="shared" si="86"/>
        <v>1.4543708615968889</v>
      </c>
      <c r="AV262">
        <f t="shared" si="86"/>
        <v>1.0540853033592139</v>
      </c>
      <c r="AW262">
        <f t="shared" si="86"/>
        <v>0.78722826453409667</v>
      </c>
      <c r="AX262">
        <f t="shared" si="86"/>
        <v>0.38694270629641991</v>
      </c>
      <c r="AY262">
        <f t="shared" si="86"/>
        <v>0.12008566747130267</v>
      </c>
      <c r="AZ262">
        <f t="shared" si="86"/>
        <v>-0.28019989076637231</v>
      </c>
      <c r="BA262">
        <f t="shared" si="86"/>
        <v>-0.54705692959148955</v>
      </c>
      <c r="BB262">
        <f t="shared" si="86"/>
        <v>-0.9473424878291663</v>
      </c>
      <c r="BC262">
        <f t="shared" si="86"/>
        <v>-1.1474852669480047</v>
      </c>
      <c r="BD262">
        <f t="shared" si="86"/>
        <v>-1.2141995266542835</v>
      </c>
      <c r="BE262">
        <f t="shared" si="86"/>
        <v>-1.4810565654794008</v>
      </c>
      <c r="BF262">
        <f t="shared" si="86"/>
        <v>-1.6144850848919585</v>
      </c>
      <c r="BG262">
        <f t="shared" si="86"/>
        <v>-1.8813421237170758</v>
      </c>
      <c r="BH262">
        <f t="shared" si="86"/>
        <v>-2.5484847207798698</v>
      </c>
      <c r="BI262">
        <f t="shared" si="86"/>
        <v>-2.6819132401924275</v>
      </c>
      <c r="BJ262">
        <f t="shared" si="86"/>
        <v>-3.215627317842662</v>
      </c>
      <c r="BK262">
        <f t="shared" si="85"/>
        <v>-3.3490558372552215</v>
      </c>
      <c r="BL262">
        <f t="shared" si="85"/>
        <v>-3.4824843566677792</v>
      </c>
      <c r="BM262">
        <f t="shared" si="85"/>
        <v>-3.7493413954928965</v>
      </c>
      <c r="BN262">
        <f t="shared" si="85"/>
        <v>-4.6833410313808077</v>
      </c>
      <c r="BO262">
        <f t="shared" si="85"/>
        <v>-4.7367124391458297</v>
      </c>
      <c r="BP262">
        <f t="shared" si="85"/>
        <v>-5.2170551090310422</v>
      </c>
      <c r="BQ262">
        <f t="shared" si="85"/>
        <v>-5.8841977060938362</v>
      </c>
      <c r="BR262">
        <f t="shared" si="85"/>
        <v>-6.5513403031566284</v>
      </c>
      <c r="BS262">
        <v>-5.8041405944462996</v>
      </c>
      <c r="BT262">
        <v>3.1072932582129398</v>
      </c>
      <c r="BU262" s="53">
        <f t="shared" si="68"/>
        <v>-1.3342851941255861E-2</v>
      </c>
      <c r="BV262" s="117">
        <f t="shared" si="69"/>
        <v>10.127224623413198</v>
      </c>
      <c r="CA262">
        <f t="shared" si="70"/>
        <v>5.1166224334583905</v>
      </c>
      <c r="CB262">
        <f t="shared" si="71"/>
        <v>3.9926548548182401</v>
      </c>
      <c r="CC262">
        <f t="shared" si="72"/>
        <v>1.201419545377864</v>
      </c>
      <c r="CD262">
        <f t="shared" si="73"/>
        <v>2.4825608663382601</v>
      </c>
      <c r="CE262">
        <f t="shared" si="74"/>
        <v>0.27132030578835842</v>
      </c>
      <c r="CF262">
        <f t="shared" si="75"/>
        <v>11.608281188892599</v>
      </c>
      <c r="CH262" s="127">
        <v>20.7378577127492</v>
      </c>
      <c r="CI262" s="127">
        <v>16.182376040471901</v>
      </c>
      <c r="CJ262" s="127">
        <v>4.8693973239924402</v>
      </c>
      <c r="CK262" s="127">
        <v>10.0619099178995</v>
      </c>
      <c r="CL262" s="127">
        <v>1.0996711149185701</v>
      </c>
      <c r="CM262" s="127">
        <v>47.048787889968402</v>
      </c>
      <c r="CO262" s="69"/>
    </row>
    <row r="263" spans="1:93" x14ac:dyDescent="0.25">
      <c r="A263" s="47">
        <v>257</v>
      </c>
      <c r="B263">
        <v>999999868</v>
      </c>
      <c r="C263">
        <v>0.73233734656875205</v>
      </c>
      <c r="D263" t="s">
        <v>88</v>
      </c>
      <c r="E263" t="s">
        <v>10</v>
      </c>
      <c r="F263" t="s">
        <v>98</v>
      </c>
      <c r="G263" t="s">
        <v>79</v>
      </c>
      <c r="J263">
        <v>1.75137044793337</v>
      </c>
      <c r="K263">
        <v>1.0885229979192701</v>
      </c>
      <c r="L263">
        <v>-0.91135334370580201</v>
      </c>
      <c r="M263">
        <v>-0.75603967021068197</v>
      </c>
      <c r="N263">
        <v>-1.63671944018006</v>
      </c>
      <c r="O263">
        <v>-0.82375670348207297</v>
      </c>
      <c r="P263">
        <v>1.28797571172599</v>
      </c>
      <c r="Q263">
        <v>-2.7194868309631799</v>
      </c>
      <c r="R263">
        <v>0.73615194308630805</v>
      </c>
      <c r="S263">
        <v>1.4863355383722801</v>
      </c>
      <c r="T263">
        <v>0.49699934950456798</v>
      </c>
      <c r="U263">
        <v>0.53288795992576199</v>
      </c>
      <c r="V263">
        <v>1.12899237072005</v>
      </c>
      <c r="W263">
        <v>-1.6618803306457799</v>
      </c>
      <c r="X263">
        <v>0.18070660986030099</v>
      </c>
      <c r="Y263">
        <v>0.93238253868472398</v>
      </c>
      <c r="Z263">
        <v>-0.16780876923065199</v>
      </c>
      <c r="AA263">
        <v>-0.101007017675983</v>
      </c>
      <c r="AB263">
        <v>-0.84427336163836497</v>
      </c>
      <c r="AC263" s="70">
        <v>-9.4591479303958795E-2</v>
      </c>
      <c r="AD263">
        <v>0.102353694576027</v>
      </c>
      <c r="AE263">
        <v>-0.39692097798083997</v>
      </c>
      <c r="AF263">
        <v>0.38915876270879002</v>
      </c>
      <c r="AG263">
        <v>6.2135706562836104</v>
      </c>
      <c r="AH263">
        <f t="shared" ref="AH263:AL305" si="87">AH$5*$BU263 + $BV263</f>
        <v>5.842184823954014</v>
      </c>
      <c r="AI263">
        <f t="shared" si="87"/>
        <v>5.413662709727558</v>
      </c>
      <c r="AJ263">
        <f t="shared" si="87"/>
        <v>4.4137777765324948</v>
      </c>
      <c r="AK263">
        <f t="shared" si="87"/>
        <v>4.2709370717903425</v>
      </c>
      <c r="AL263">
        <f t="shared" si="87"/>
        <v>3.9852556623060389</v>
      </c>
      <c r="AM263">
        <f t="shared" si="84"/>
        <v>3.6995742528217344</v>
      </c>
      <c r="AN263">
        <f t="shared" si="84"/>
        <v>3.4138928433374307</v>
      </c>
      <c r="AO263">
        <f t="shared" si="84"/>
        <v>2.9853707291109748</v>
      </c>
      <c r="AP263">
        <f t="shared" si="84"/>
        <v>2.8425300243688225</v>
      </c>
      <c r="AQ263">
        <f t="shared" si="84"/>
        <v>2.5568486148845189</v>
      </c>
      <c r="AR263">
        <f t="shared" si="84"/>
        <v>2.2711672054002143</v>
      </c>
      <c r="AS263">
        <f t="shared" si="84"/>
        <v>2.1283265006580638</v>
      </c>
      <c r="AT263">
        <f t="shared" si="84"/>
        <v>1.9854857959159116</v>
      </c>
      <c r="AU263">
        <f t="shared" si="86"/>
        <v>1.5569636816894548</v>
      </c>
      <c r="AV263">
        <f t="shared" si="86"/>
        <v>1.1284415674629997</v>
      </c>
      <c r="AW263">
        <f t="shared" si="86"/>
        <v>0.84276015797869519</v>
      </c>
      <c r="AX263">
        <f t="shared" si="86"/>
        <v>0.41423804375224016</v>
      </c>
      <c r="AY263">
        <f t="shared" si="86"/>
        <v>0.12855663426793562</v>
      </c>
      <c r="AZ263">
        <f t="shared" si="86"/>
        <v>-0.29996547995851941</v>
      </c>
      <c r="BA263">
        <f t="shared" si="86"/>
        <v>-0.58564688944282395</v>
      </c>
      <c r="BB263">
        <f t="shared" si="86"/>
        <v>-1.0141690036692808</v>
      </c>
      <c r="BC263">
        <f t="shared" si="86"/>
        <v>-1.2284300607825074</v>
      </c>
      <c r="BD263">
        <f t="shared" si="86"/>
        <v>-1.2998504131535835</v>
      </c>
      <c r="BE263">
        <f t="shared" si="86"/>
        <v>-1.5855318226378881</v>
      </c>
      <c r="BF263">
        <f t="shared" si="86"/>
        <v>-1.7283725273800403</v>
      </c>
      <c r="BG263">
        <f t="shared" si="86"/>
        <v>-2.0140539368643431</v>
      </c>
      <c r="BH263">
        <f t="shared" si="86"/>
        <v>-2.7282574605751027</v>
      </c>
      <c r="BI263">
        <f t="shared" si="86"/>
        <v>-2.8710981653172549</v>
      </c>
      <c r="BJ263">
        <f t="shared" si="86"/>
        <v>-3.442460984285864</v>
      </c>
      <c r="BK263">
        <f t="shared" si="85"/>
        <v>-3.5853016890280145</v>
      </c>
      <c r="BL263">
        <f t="shared" si="85"/>
        <v>-3.7281423937701668</v>
      </c>
      <c r="BM263">
        <f t="shared" si="85"/>
        <v>-4.0138238032544713</v>
      </c>
      <c r="BN263">
        <f t="shared" si="85"/>
        <v>-5.0137087364495354</v>
      </c>
      <c r="BO263">
        <f t="shared" si="85"/>
        <v>-5.0708450183463949</v>
      </c>
      <c r="BP263">
        <f t="shared" si="85"/>
        <v>-5.5850715554181427</v>
      </c>
      <c r="BQ263">
        <f t="shared" si="85"/>
        <v>-6.2992750791289041</v>
      </c>
      <c r="BR263">
        <f t="shared" si="85"/>
        <v>-7.0134786028396618</v>
      </c>
      <c r="BS263">
        <v>-6.2135706562836104</v>
      </c>
      <c r="BT263">
        <v>0.27141306587158098</v>
      </c>
      <c r="BU263" s="53">
        <f t="shared" ref="BU263:BU305" si="88">(BS263-AG263)/(1194-324)</f>
        <v>-1.4284070474215196E-2</v>
      </c>
      <c r="BV263" s="117">
        <f t="shared" ref="BV263:BV305" si="89">AG263-BU263*324</f>
        <v>10.841609489929333</v>
      </c>
      <c r="CA263">
        <f t="shared" ref="CA263:CA305" si="90">MAX(J263:P263)-MIN(J263:P263)</f>
        <v>3.3880898881134298</v>
      </c>
      <c r="CB263">
        <f t="shared" ref="CB263:CB305" si="91">MAX(Q263:T263)-MIN(Q263:T263)</f>
        <v>4.2058223693354595</v>
      </c>
      <c r="CC263">
        <f t="shared" ref="CC263:CC305" si="92">MAX(U263:W263)-MIN(U263:W263)</f>
        <v>2.7908727013658297</v>
      </c>
      <c r="CD263">
        <f t="shared" ref="CD263:CD305" si="93">MAX(X263:AB263)-MIN(X263:AB263)</f>
        <v>1.7766559003230888</v>
      </c>
      <c r="CE263">
        <f t="shared" ref="CE263:CE305" si="94">MAX(AC263:AF263)-MIN(AC263:AF263)</f>
        <v>0.78607974068963005</v>
      </c>
      <c r="CF263">
        <f t="shared" ref="CF263:CF304" si="95">AG263-BS263</f>
        <v>12.427141312567221</v>
      </c>
      <c r="CH263" s="127">
        <v>13.352256277584001</v>
      </c>
      <c r="CI263" s="127">
        <v>16.5748902738328</v>
      </c>
      <c r="CJ263" s="127">
        <v>10.9986596511167</v>
      </c>
      <c r="CK263" s="127">
        <v>7.0016928952864301</v>
      </c>
      <c r="CL263" s="127">
        <v>3.09789247006935</v>
      </c>
      <c r="CM263" s="127">
        <v>48.974608432110699</v>
      </c>
      <c r="CO263" s="69"/>
    </row>
    <row r="264" spans="1:93" x14ac:dyDescent="0.25">
      <c r="A264" s="47">
        <v>258</v>
      </c>
      <c r="B264">
        <v>999999869</v>
      </c>
      <c r="C264">
        <v>0.74685105719192602</v>
      </c>
      <c r="D264" t="s">
        <v>95</v>
      </c>
      <c r="E264" t="s">
        <v>10</v>
      </c>
      <c r="F264" t="s">
        <v>41</v>
      </c>
      <c r="G264" t="s">
        <v>79</v>
      </c>
      <c r="J264">
        <v>1.1128944168920301</v>
      </c>
      <c r="K264">
        <v>-0.92412244984551795</v>
      </c>
      <c r="L264">
        <v>0.40877562138329099</v>
      </c>
      <c r="M264">
        <v>-2.1495915470011</v>
      </c>
      <c r="N264">
        <v>-2.0723525612595202</v>
      </c>
      <c r="O264">
        <v>2.0791778530680198</v>
      </c>
      <c r="P264">
        <v>1.5452186667627299</v>
      </c>
      <c r="Q264">
        <v>-2.9376036757214599</v>
      </c>
      <c r="R264">
        <v>-0.35372249245382897</v>
      </c>
      <c r="S264">
        <v>0.13392504249311099</v>
      </c>
      <c r="T264">
        <v>3.1574011256821102</v>
      </c>
      <c r="U264">
        <v>8.8458979290398199E-2</v>
      </c>
      <c r="V264">
        <v>-2.4140972606174998E-3</v>
      </c>
      <c r="W264">
        <v>-8.6044882029779904E-2</v>
      </c>
      <c r="X264">
        <v>9.3746025799872595E-2</v>
      </c>
      <c r="Y264">
        <v>-0.77435155322925098</v>
      </c>
      <c r="Z264">
        <v>1.3629591122084899E-2</v>
      </c>
      <c r="AA264">
        <v>-0.18164549282346701</v>
      </c>
      <c r="AB264">
        <v>0.848621429130762</v>
      </c>
      <c r="AC264" s="70">
        <v>0.123587253814518</v>
      </c>
      <c r="AD264">
        <v>0.40393904328242702</v>
      </c>
      <c r="AE264">
        <v>-9.3340264766195905E-2</v>
      </c>
      <c r="AF264">
        <v>-0.43418603233075498</v>
      </c>
      <c r="AG264">
        <v>8.9853780281398592</v>
      </c>
      <c r="AH264">
        <f t="shared" si="87"/>
        <v>8.4483209505958676</v>
      </c>
      <c r="AI264">
        <f t="shared" si="87"/>
        <v>7.8286397072758769</v>
      </c>
      <c r="AJ264">
        <f t="shared" si="87"/>
        <v>6.3827168061958997</v>
      </c>
      <c r="AK264">
        <f t="shared" si="87"/>
        <v>6.176156391755903</v>
      </c>
      <c r="AL264">
        <f t="shared" si="87"/>
        <v>5.7630355628759098</v>
      </c>
      <c r="AM264">
        <f t="shared" si="84"/>
        <v>5.3499147339959165</v>
      </c>
      <c r="AN264">
        <f t="shared" si="84"/>
        <v>4.9367939051159233</v>
      </c>
      <c r="AO264">
        <f t="shared" si="84"/>
        <v>4.3171126617959317</v>
      </c>
      <c r="AP264">
        <f t="shared" si="84"/>
        <v>4.1105522473559351</v>
      </c>
      <c r="AQ264">
        <f t="shared" si="84"/>
        <v>3.6974314184759418</v>
      </c>
      <c r="AR264">
        <f t="shared" si="84"/>
        <v>3.2843105895959486</v>
      </c>
      <c r="AS264">
        <f t="shared" si="84"/>
        <v>3.077750175155952</v>
      </c>
      <c r="AT264">
        <f t="shared" si="84"/>
        <v>2.8711897607159553</v>
      </c>
      <c r="AU264">
        <f t="shared" si="86"/>
        <v>2.2515085173959637</v>
      </c>
      <c r="AV264">
        <f t="shared" si="86"/>
        <v>1.6318272740759738</v>
      </c>
      <c r="AW264">
        <f t="shared" si="86"/>
        <v>1.2187064451959806</v>
      </c>
      <c r="AX264">
        <f t="shared" si="86"/>
        <v>0.59902520187599073</v>
      </c>
      <c r="AY264">
        <f t="shared" si="86"/>
        <v>0.18590437299599749</v>
      </c>
      <c r="AZ264">
        <f t="shared" si="86"/>
        <v>-0.43377687032399237</v>
      </c>
      <c r="BA264">
        <f t="shared" si="86"/>
        <v>-0.84689769920398561</v>
      </c>
      <c r="BB264">
        <f t="shared" si="86"/>
        <v>-1.4665789425239772</v>
      </c>
      <c r="BC264">
        <f t="shared" si="86"/>
        <v>-1.7764195641839713</v>
      </c>
      <c r="BD264">
        <f t="shared" si="86"/>
        <v>-1.8796997714039705</v>
      </c>
      <c r="BE264">
        <f t="shared" si="86"/>
        <v>-2.2928206002839637</v>
      </c>
      <c r="BF264">
        <f t="shared" si="86"/>
        <v>-2.4993810147239621</v>
      </c>
      <c r="BG264">
        <f t="shared" si="86"/>
        <v>-2.9125018436039554</v>
      </c>
      <c r="BH264">
        <f t="shared" si="86"/>
        <v>-3.9453039158039402</v>
      </c>
      <c r="BI264">
        <f t="shared" si="86"/>
        <v>-4.1518643302439351</v>
      </c>
      <c r="BJ264">
        <f t="shared" si="86"/>
        <v>-4.9781059880039216</v>
      </c>
      <c r="BK264">
        <f t="shared" si="85"/>
        <v>-5.18466640244392</v>
      </c>
      <c r="BL264">
        <f t="shared" si="85"/>
        <v>-5.3912268168839148</v>
      </c>
      <c r="BM264">
        <f t="shared" si="85"/>
        <v>-5.804347645763908</v>
      </c>
      <c r="BN264">
        <f t="shared" si="85"/>
        <v>-7.2502705468438862</v>
      </c>
      <c r="BO264">
        <f t="shared" si="85"/>
        <v>-7.3328947126198862</v>
      </c>
      <c r="BP264">
        <f t="shared" si="85"/>
        <v>-8.0765122046038726</v>
      </c>
      <c r="BQ264">
        <f t="shared" si="85"/>
        <v>-9.1093142768038575</v>
      </c>
      <c r="BR264">
        <f t="shared" si="85"/>
        <v>-10.142116349003842</v>
      </c>
      <c r="BS264">
        <v>-8.9853780281398592</v>
      </c>
      <c r="BT264">
        <v>7.4819392551206496</v>
      </c>
      <c r="BU264" s="53">
        <f t="shared" si="88"/>
        <v>-2.0656041443999677E-2</v>
      </c>
      <c r="BV264" s="117">
        <f t="shared" si="89"/>
        <v>15.677935455995755</v>
      </c>
      <c r="CA264">
        <f t="shared" si="90"/>
        <v>4.2287694000691198</v>
      </c>
      <c r="CB264">
        <f t="shared" si="91"/>
        <v>6.0950048014035705</v>
      </c>
      <c r="CC264">
        <f t="shared" si="92"/>
        <v>0.17450386132017809</v>
      </c>
      <c r="CD264">
        <f t="shared" si="93"/>
        <v>1.622972982360013</v>
      </c>
      <c r="CE264">
        <f t="shared" si="94"/>
        <v>0.83812507561318195</v>
      </c>
      <c r="CF264">
        <f t="shared" si="95"/>
        <v>17.970756056279718</v>
      </c>
      <c r="CH264" s="127">
        <v>13.672005589447201</v>
      </c>
      <c r="CI264" s="127">
        <v>19.705718574092799</v>
      </c>
      <c r="CJ264" s="127">
        <v>0.56418724731374703</v>
      </c>
      <c r="CK264" s="127">
        <v>5.2472229121751797</v>
      </c>
      <c r="CL264" s="127">
        <v>2.7097364822617198</v>
      </c>
      <c r="CM264" s="127">
        <v>58.101129194709301</v>
      </c>
      <c r="CO264" s="69"/>
    </row>
    <row r="265" spans="1:93" x14ac:dyDescent="0.25">
      <c r="A265" s="47">
        <v>259</v>
      </c>
      <c r="B265">
        <v>999999870</v>
      </c>
      <c r="C265">
        <v>0.70988619654859997</v>
      </c>
      <c r="D265" t="s">
        <v>86</v>
      </c>
      <c r="E265" t="s">
        <v>10</v>
      </c>
      <c r="F265" t="s">
        <v>41</v>
      </c>
      <c r="G265" t="s">
        <v>79</v>
      </c>
      <c r="J265">
        <v>5.0522678193793302</v>
      </c>
      <c r="K265">
        <v>3.0398198070509301</v>
      </c>
      <c r="L265">
        <v>-2.1600628406290201</v>
      </c>
      <c r="M265">
        <v>-3.39968445602904</v>
      </c>
      <c r="N265">
        <v>-0.99573596942926601</v>
      </c>
      <c r="O265">
        <v>-0.491133994370752</v>
      </c>
      <c r="P265">
        <v>-1.04547036597215</v>
      </c>
      <c r="Q265">
        <v>-1.36969644344198</v>
      </c>
      <c r="R265">
        <v>-0.36845659121591201</v>
      </c>
      <c r="S265">
        <v>0.11468327582679499</v>
      </c>
      <c r="T265">
        <v>1.6234697588311</v>
      </c>
      <c r="U265">
        <v>-0.32610571817124301</v>
      </c>
      <c r="V265">
        <v>-0.48820073812534698</v>
      </c>
      <c r="W265">
        <v>0.81430645629658704</v>
      </c>
      <c r="X265">
        <v>0.35326202439959098</v>
      </c>
      <c r="Y265">
        <v>-1.06256034825074</v>
      </c>
      <c r="Z265">
        <v>0.203027208246298</v>
      </c>
      <c r="AA265">
        <v>0.15798439114718299</v>
      </c>
      <c r="AB265">
        <v>0.34828672445766701</v>
      </c>
      <c r="AC265" s="70">
        <v>8.6585932704910398E-2</v>
      </c>
      <c r="AD265">
        <v>0.51139569199969703</v>
      </c>
      <c r="AE265">
        <v>-0.92041590053073197</v>
      </c>
      <c r="AF265">
        <v>0.32243427582613698</v>
      </c>
      <c r="AG265">
        <v>4.0652149111804503</v>
      </c>
      <c r="AH265">
        <f t="shared" si="87"/>
        <v>3.8222365486731134</v>
      </c>
      <c r="AI265">
        <f t="shared" si="87"/>
        <v>3.5418768996261858</v>
      </c>
      <c r="AJ265">
        <f t="shared" si="87"/>
        <v>2.8877043851833548</v>
      </c>
      <c r="AK265">
        <f t="shared" si="87"/>
        <v>2.7942511688343794</v>
      </c>
      <c r="AL265">
        <f t="shared" si="87"/>
        <v>2.6073447361364277</v>
      </c>
      <c r="AM265">
        <f t="shared" si="84"/>
        <v>2.420438303438476</v>
      </c>
      <c r="AN265">
        <f t="shared" si="84"/>
        <v>2.2335318707405243</v>
      </c>
      <c r="AO265">
        <f t="shared" si="84"/>
        <v>1.9531722216935963</v>
      </c>
      <c r="AP265">
        <f t="shared" si="84"/>
        <v>1.8597190053446209</v>
      </c>
      <c r="AQ265">
        <f t="shared" si="84"/>
        <v>1.6728125726466692</v>
      </c>
      <c r="AR265">
        <f t="shared" si="84"/>
        <v>1.4859061399487175</v>
      </c>
      <c r="AS265">
        <f t="shared" si="84"/>
        <v>1.3924529235997412</v>
      </c>
      <c r="AT265">
        <f t="shared" si="84"/>
        <v>1.2989997072507657</v>
      </c>
      <c r="AU265">
        <f t="shared" si="86"/>
        <v>1.0186400582038377</v>
      </c>
      <c r="AV265">
        <f t="shared" si="86"/>
        <v>0.73828040915690973</v>
      </c>
      <c r="AW265">
        <f t="shared" si="86"/>
        <v>0.55137397645895803</v>
      </c>
      <c r="AX265">
        <f t="shared" si="86"/>
        <v>0.27101432741203091</v>
      </c>
      <c r="AY265">
        <f t="shared" si="86"/>
        <v>8.4107894714079201E-2</v>
      </c>
      <c r="AZ265">
        <f t="shared" si="86"/>
        <v>-0.1962517543328488</v>
      </c>
      <c r="BA265">
        <f t="shared" si="86"/>
        <v>-0.38315818703080051</v>
      </c>
      <c r="BB265">
        <f t="shared" si="86"/>
        <v>-0.66351783607772763</v>
      </c>
      <c r="BC265">
        <f t="shared" si="86"/>
        <v>-0.80369766060119119</v>
      </c>
      <c r="BD265">
        <f t="shared" si="86"/>
        <v>-0.85042426877567934</v>
      </c>
      <c r="BE265">
        <f t="shared" si="86"/>
        <v>-1.0373307014736319</v>
      </c>
      <c r="BF265">
        <f t="shared" si="86"/>
        <v>-1.1307839178226065</v>
      </c>
      <c r="BG265">
        <f t="shared" si="86"/>
        <v>-1.3176903505205591</v>
      </c>
      <c r="BH265">
        <f t="shared" si="86"/>
        <v>-1.7849564322654388</v>
      </c>
      <c r="BI265">
        <f t="shared" si="86"/>
        <v>-1.8784096486144133</v>
      </c>
      <c r="BJ265">
        <f t="shared" si="86"/>
        <v>-2.2522225140103167</v>
      </c>
      <c r="BK265">
        <f t="shared" si="85"/>
        <v>-2.345675730359293</v>
      </c>
      <c r="BL265">
        <f t="shared" si="85"/>
        <v>-2.4391289467082693</v>
      </c>
      <c r="BM265">
        <f t="shared" si="85"/>
        <v>-2.6260353794062201</v>
      </c>
      <c r="BN265">
        <f t="shared" si="85"/>
        <v>-3.2802078938490524</v>
      </c>
      <c r="BO265">
        <f t="shared" si="85"/>
        <v>-3.3175891803886426</v>
      </c>
      <c r="BP265">
        <f t="shared" si="85"/>
        <v>-3.6540207592449558</v>
      </c>
      <c r="BQ265">
        <f t="shared" si="85"/>
        <v>-4.1212868409898338</v>
      </c>
      <c r="BR265">
        <f t="shared" si="85"/>
        <v>-4.5885529227347135</v>
      </c>
      <c r="BS265">
        <v>-4.0652149111804503</v>
      </c>
      <c r="BT265">
        <v>4.3279626702368397</v>
      </c>
      <c r="BU265" s="53">
        <f t="shared" si="88"/>
        <v>-9.3453216348975861E-3</v>
      </c>
      <c r="BV265" s="117">
        <f t="shared" si="89"/>
        <v>7.0930991208872687</v>
      </c>
      <c r="CA265">
        <f t="shared" si="90"/>
        <v>8.4519522754083702</v>
      </c>
      <c r="CB265">
        <f t="shared" si="91"/>
        <v>2.9931662022730801</v>
      </c>
      <c r="CC265">
        <f t="shared" si="92"/>
        <v>1.302507194421934</v>
      </c>
      <c r="CD265">
        <f t="shared" si="93"/>
        <v>1.415822372650331</v>
      </c>
      <c r="CE265">
        <f t="shared" si="94"/>
        <v>1.4318115925304289</v>
      </c>
      <c r="CF265">
        <f t="shared" si="95"/>
        <v>8.1304298223609006</v>
      </c>
      <c r="CH265" s="127">
        <v>35.6236318855318</v>
      </c>
      <c r="CI265" s="127">
        <v>12.615718533129</v>
      </c>
      <c r="CJ265" s="127">
        <v>5.4898602488975703</v>
      </c>
      <c r="CK265" s="127">
        <v>5.9674656665236201</v>
      </c>
      <c r="CL265" s="127">
        <v>6.0348576801774003</v>
      </c>
      <c r="CM265" s="127">
        <v>34.268465985740598</v>
      </c>
      <c r="CO265" s="69"/>
    </row>
    <row r="266" spans="1:93" x14ac:dyDescent="0.25">
      <c r="A266" s="47">
        <v>260</v>
      </c>
      <c r="B266">
        <v>999999871</v>
      </c>
      <c r="C266">
        <v>0.73374393011490302</v>
      </c>
      <c r="D266" t="s">
        <v>88</v>
      </c>
      <c r="E266" t="s">
        <v>36</v>
      </c>
      <c r="F266" t="s">
        <v>42</v>
      </c>
      <c r="G266" t="s">
        <v>79</v>
      </c>
      <c r="J266">
        <v>2.8554793076428999</v>
      </c>
      <c r="K266">
        <v>1.94365177230744</v>
      </c>
      <c r="L266">
        <v>0.728202179001052</v>
      </c>
      <c r="M266">
        <v>-5.1624520464953001</v>
      </c>
      <c r="N266">
        <v>2.1871117194201899</v>
      </c>
      <c r="O266">
        <v>-0.342430263642657</v>
      </c>
      <c r="P266">
        <v>-2.2095626682336</v>
      </c>
      <c r="Q266">
        <v>-0.95321737227658498</v>
      </c>
      <c r="R266">
        <v>-1.16739441827479</v>
      </c>
      <c r="S266">
        <v>0.258727050400966</v>
      </c>
      <c r="T266">
        <v>1.8618847401504399</v>
      </c>
      <c r="U266">
        <v>0.25600906907770699</v>
      </c>
      <c r="V266">
        <v>0.20046836405511301</v>
      </c>
      <c r="W266">
        <v>-0.45647743313281702</v>
      </c>
      <c r="X266">
        <v>4.50207314315728E-2</v>
      </c>
      <c r="Y266">
        <v>-1.2050315357539301</v>
      </c>
      <c r="Z266">
        <v>0.49510385553099201</v>
      </c>
      <c r="AA266">
        <v>0.45683206768505202</v>
      </c>
      <c r="AB266">
        <v>0.208074881106321</v>
      </c>
      <c r="AC266" s="70">
        <v>-0.28669310356936401</v>
      </c>
      <c r="AD266">
        <v>-0.382558085456005</v>
      </c>
      <c r="AE266">
        <v>3.3481763698629603E-2</v>
      </c>
      <c r="AF266">
        <v>0.63576942532673897</v>
      </c>
      <c r="AG266">
        <v>3.70091955318399</v>
      </c>
      <c r="AH266">
        <f t="shared" si="87"/>
        <v>3.4797151660971313</v>
      </c>
      <c r="AI266">
        <f t="shared" si="87"/>
        <v>3.2244793348430627</v>
      </c>
      <c r="AJ266">
        <f t="shared" si="87"/>
        <v>2.6289290619169035</v>
      </c>
      <c r="AK266">
        <f t="shared" si="87"/>
        <v>2.5438504514988809</v>
      </c>
      <c r="AL266">
        <f t="shared" si="87"/>
        <v>2.3736932306628358</v>
      </c>
      <c r="AM266">
        <f t="shared" si="84"/>
        <v>2.2035360098267898</v>
      </c>
      <c r="AN266">
        <f t="shared" si="84"/>
        <v>2.0333787889907446</v>
      </c>
      <c r="AO266">
        <f t="shared" si="84"/>
        <v>1.7781429577366756</v>
      </c>
      <c r="AP266">
        <f t="shared" si="84"/>
        <v>1.6930643473186535</v>
      </c>
      <c r="AQ266">
        <f t="shared" si="84"/>
        <v>1.5229071264826075</v>
      </c>
      <c r="AR266">
        <f t="shared" si="84"/>
        <v>1.3527499056465624</v>
      </c>
      <c r="AS266">
        <f t="shared" si="84"/>
        <v>1.2676712952285394</v>
      </c>
      <c r="AT266">
        <f t="shared" si="84"/>
        <v>1.1825926848105164</v>
      </c>
      <c r="AU266">
        <f t="shared" si="86"/>
        <v>0.92735685355644826</v>
      </c>
      <c r="AV266">
        <f t="shared" si="86"/>
        <v>0.67212102230238013</v>
      </c>
      <c r="AW266">
        <f t="shared" si="86"/>
        <v>0.50196380146633501</v>
      </c>
      <c r="AX266">
        <f t="shared" si="86"/>
        <v>0.24672797021226689</v>
      </c>
      <c r="AY266">
        <f t="shared" si="86"/>
        <v>7.6570749376220881E-2</v>
      </c>
      <c r="AZ266">
        <f t="shared" si="86"/>
        <v>-0.17866508187784724</v>
      </c>
      <c r="BA266">
        <f t="shared" si="86"/>
        <v>-0.34882230271389325</v>
      </c>
      <c r="BB266">
        <f t="shared" si="86"/>
        <v>-0.60405813396796137</v>
      </c>
      <c r="BC266">
        <f t="shared" si="86"/>
        <v>-0.73167604959499499</v>
      </c>
      <c r="BD266">
        <f t="shared" si="86"/>
        <v>-0.77421535480400649</v>
      </c>
      <c r="BE266">
        <f t="shared" si="86"/>
        <v>-0.9443725756400525</v>
      </c>
      <c r="BF266">
        <f t="shared" si="86"/>
        <v>-1.0294511860580746</v>
      </c>
      <c r="BG266">
        <f t="shared" si="86"/>
        <v>-1.1996084068941206</v>
      </c>
      <c r="BH266">
        <f t="shared" si="86"/>
        <v>-1.6250014589842348</v>
      </c>
      <c r="BI266">
        <f t="shared" si="86"/>
        <v>-1.710080069402256</v>
      </c>
      <c r="BJ266">
        <f t="shared" si="86"/>
        <v>-2.050394511074348</v>
      </c>
      <c r="BK266">
        <f t="shared" si="85"/>
        <v>-2.135473121492371</v>
      </c>
      <c r="BL266">
        <f t="shared" si="85"/>
        <v>-2.220551731910394</v>
      </c>
      <c r="BM266">
        <f t="shared" si="85"/>
        <v>-2.3907089527464382</v>
      </c>
      <c r="BN266">
        <f t="shared" si="85"/>
        <v>-2.9862592256725975</v>
      </c>
      <c r="BO266">
        <f t="shared" si="85"/>
        <v>-3.0202906698398078</v>
      </c>
      <c r="BP266">
        <f t="shared" si="85"/>
        <v>-3.3265736673446895</v>
      </c>
      <c r="BQ266">
        <f t="shared" si="85"/>
        <v>-3.7519667194348028</v>
      </c>
      <c r="BR266">
        <f t="shared" si="85"/>
        <v>-4.177359771524916</v>
      </c>
      <c r="BS266">
        <v>-3.70091955318399</v>
      </c>
      <c r="BT266">
        <v>-0.77932431868350005</v>
      </c>
      <c r="BU266" s="53">
        <f t="shared" si="88"/>
        <v>-8.5078610418022754E-3</v>
      </c>
      <c r="BV266" s="117">
        <f t="shared" si="89"/>
        <v>6.4574665307279275</v>
      </c>
      <c r="CA266">
        <f t="shared" si="90"/>
        <v>8.0179313541382005</v>
      </c>
      <c r="CB266">
        <f t="shared" si="91"/>
        <v>3.0292791584252301</v>
      </c>
      <c r="CC266">
        <f t="shared" si="92"/>
        <v>0.71248650221052401</v>
      </c>
      <c r="CD266">
        <f t="shared" si="93"/>
        <v>1.7001353912849222</v>
      </c>
      <c r="CE266">
        <f t="shared" si="94"/>
        <v>1.0183275107827439</v>
      </c>
      <c r="CF266">
        <f t="shared" si="95"/>
        <v>7.40183910636798</v>
      </c>
      <c r="CH266" s="127">
        <v>36.645026106413603</v>
      </c>
      <c r="CI266" s="127">
        <v>13.844969349458699</v>
      </c>
      <c r="CJ266" s="127">
        <v>3.25633699277016</v>
      </c>
      <c r="CK266" s="127">
        <v>7.7702717878619296</v>
      </c>
      <c r="CL266" s="127">
        <v>4.6541478804571002</v>
      </c>
      <c r="CM266" s="127">
        <v>33.829247883038498</v>
      </c>
      <c r="CO266" s="69"/>
    </row>
    <row r="267" spans="1:93" x14ac:dyDescent="0.25">
      <c r="A267" s="47">
        <v>261</v>
      </c>
      <c r="B267">
        <v>999999872</v>
      </c>
      <c r="C267">
        <v>0.69599489861477004</v>
      </c>
      <c r="D267" t="s">
        <v>86</v>
      </c>
      <c r="E267" t="s">
        <v>36</v>
      </c>
      <c r="F267" t="s">
        <v>98</v>
      </c>
      <c r="G267" t="s">
        <v>79</v>
      </c>
      <c r="J267">
        <v>1.0354767468832999</v>
      </c>
      <c r="K267">
        <v>1.00473196757273</v>
      </c>
      <c r="L267">
        <v>-1.2480993338801001</v>
      </c>
      <c r="M267">
        <v>0.28614517953402802</v>
      </c>
      <c r="N267">
        <v>3.4909551363057698</v>
      </c>
      <c r="O267">
        <v>-1.3581309292955599</v>
      </c>
      <c r="P267">
        <v>-3.2110787671201102</v>
      </c>
      <c r="Q267">
        <v>-0.68370526440357704</v>
      </c>
      <c r="R267">
        <v>-1.6871277079228599</v>
      </c>
      <c r="S267">
        <v>-0.50564388276113004</v>
      </c>
      <c r="T267">
        <v>2.8764768550875601</v>
      </c>
      <c r="U267">
        <v>1.01649028902037</v>
      </c>
      <c r="V267">
        <v>7.0447844620555006E-2</v>
      </c>
      <c r="W267">
        <v>-1.0869381336409001</v>
      </c>
      <c r="X267">
        <v>0.253756104043519</v>
      </c>
      <c r="Y267">
        <v>-8.3447342044114595E-2</v>
      </c>
      <c r="Z267">
        <v>0.14126042206084999</v>
      </c>
      <c r="AA267">
        <v>-0.39878840288184297</v>
      </c>
      <c r="AB267">
        <v>8.7219218821584704E-2</v>
      </c>
      <c r="AC267" s="70">
        <v>0.35374894664690998</v>
      </c>
      <c r="AD267">
        <v>0.46418017612297702</v>
      </c>
      <c r="AE267">
        <v>9.3167966999380597E-2</v>
      </c>
      <c r="AF267">
        <v>-0.91109708976928205</v>
      </c>
      <c r="AG267">
        <v>-0.73904656555742798</v>
      </c>
      <c r="AH267">
        <f t="shared" si="87"/>
        <v>-0.69487366738617939</v>
      </c>
      <c r="AI267">
        <f t="shared" si="87"/>
        <v>-0.64390493872704635</v>
      </c>
      <c r="AJ267">
        <f t="shared" si="87"/>
        <v>-0.5249779051890695</v>
      </c>
      <c r="AK267">
        <f t="shared" si="87"/>
        <v>-0.50798832896935853</v>
      </c>
      <c r="AL267">
        <f t="shared" si="87"/>
        <v>-0.47400917652993657</v>
      </c>
      <c r="AM267">
        <f t="shared" si="84"/>
        <v>-0.4400300240905145</v>
      </c>
      <c r="AN267">
        <f t="shared" si="84"/>
        <v>-0.40605087165109255</v>
      </c>
      <c r="AO267">
        <f t="shared" si="84"/>
        <v>-0.35508214299195962</v>
      </c>
      <c r="AP267">
        <f t="shared" si="84"/>
        <v>-0.33809256677224864</v>
      </c>
      <c r="AQ267">
        <f t="shared" si="84"/>
        <v>-0.30411341433282668</v>
      </c>
      <c r="AR267">
        <f t="shared" si="84"/>
        <v>-0.27013426189340461</v>
      </c>
      <c r="AS267">
        <f t="shared" si="84"/>
        <v>-0.25314468567369364</v>
      </c>
      <c r="AT267">
        <f t="shared" si="84"/>
        <v>-0.23615510945398266</v>
      </c>
      <c r="AU267">
        <f t="shared" si="86"/>
        <v>-0.18518638079484973</v>
      </c>
      <c r="AV267">
        <f t="shared" si="86"/>
        <v>-0.13421765213571679</v>
      </c>
      <c r="AW267">
        <f t="shared" si="86"/>
        <v>-0.10023849969629484</v>
      </c>
      <c r="AX267">
        <f t="shared" si="86"/>
        <v>-4.9269771037161902E-2</v>
      </c>
      <c r="AY267">
        <f t="shared" si="86"/>
        <v>-1.5290618597739725E-2</v>
      </c>
      <c r="AZ267">
        <f t="shared" si="86"/>
        <v>3.5678110061393209E-2</v>
      </c>
      <c r="BA267">
        <f t="shared" si="86"/>
        <v>6.9657262500815165E-2</v>
      </c>
      <c r="BB267">
        <f t="shared" si="86"/>
        <v>0.1206259911599481</v>
      </c>
      <c r="BC267">
        <f t="shared" si="86"/>
        <v>0.14611035548951445</v>
      </c>
      <c r="BD267">
        <f t="shared" si="86"/>
        <v>0.15460514359937005</v>
      </c>
      <c r="BE267">
        <f t="shared" si="86"/>
        <v>0.18858429603879201</v>
      </c>
      <c r="BF267">
        <f t="shared" si="86"/>
        <v>0.20557387225850299</v>
      </c>
      <c r="BG267">
        <f t="shared" si="86"/>
        <v>0.23955302469792494</v>
      </c>
      <c r="BH267">
        <f t="shared" si="86"/>
        <v>0.32450090579647983</v>
      </c>
      <c r="BI267">
        <f t="shared" si="86"/>
        <v>0.34149048201619081</v>
      </c>
      <c r="BJ267">
        <f t="shared" si="86"/>
        <v>0.40944878689503494</v>
      </c>
      <c r="BK267">
        <f t="shared" si="85"/>
        <v>0.42643836311474592</v>
      </c>
      <c r="BL267">
        <f t="shared" si="85"/>
        <v>0.4434279393344569</v>
      </c>
      <c r="BM267">
        <f t="shared" si="85"/>
        <v>0.47740709177387886</v>
      </c>
      <c r="BN267">
        <f t="shared" si="85"/>
        <v>0.5963341253118557</v>
      </c>
      <c r="BO267">
        <f t="shared" si="85"/>
        <v>0.60312995579974005</v>
      </c>
      <c r="BP267">
        <f t="shared" si="85"/>
        <v>0.66429243019069961</v>
      </c>
      <c r="BQ267">
        <f t="shared" si="85"/>
        <v>0.74924031128925472</v>
      </c>
      <c r="BR267">
        <f t="shared" si="85"/>
        <v>0.83418819238780939</v>
      </c>
      <c r="BS267">
        <v>0.73904656555742798</v>
      </c>
      <c r="BT267">
        <v>0.98987052001473297</v>
      </c>
      <c r="BU267" s="53">
        <f t="shared" si="88"/>
        <v>1.6989576219710988E-3</v>
      </c>
      <c r="BV267" s="117">
        <f t="shared" si="89"/>
        <v>-1.289508835076064</v>
      </c>
      <c r="CA267">
        <f t="shared" si="90"/>
        <v>6.70203390342588</v>
      </c>
      <c r="CB267">
        <f t="shared" si="91"/>
        <v>4.5636045630104203</v>
      </c>
      <c r="CC267">
        <f t="shared" si="92"/>
        <v>2.1034284226612701</v>
      </c>
      <c r="CD267">
        <f t="shared" si="93"/>
        <v>0.65254450692536192</v>
      </c>
      <c r="CE267">
        <f t="shared" si="94"/>
        <v>1.375277265892259</v>
      </c>
      <c r="CF267">
        <f t="shared" si="95"/>
        <v>-1.478093131114856</v>
      </c>
      <c r="CH267" s="127">
        <v>39.715799315375001</v>
      </c>
      <c r="CI267" s="127">
        <v>27.043611773823301</v>
      </c>
      <c r="CJ267" s="127">
        <v>12.4647744718164</v>
      </c>
      <c r="CK267" s="127">
        <v>3.8669345835672901</v>
      </c>
      <c r="CL267" s="127">
        <v>8.1497999983638305</v>
      </c>
      <c r="CM267" s="127">
        <v>8.7590798570541804</v>
      </c>
      <c r="CO267" s="69"/>
    </row>
    <row r="268" spans="1:93" x14ac:dyDescent="0.25">
      <c r="A268" s="47">
        <v>262</v>
      </c>
      <c r="B268">
        <v>999999877</v>
      </c>
      <c r="C268">
        <v>0.63732306969224595</v>
      </c>
      <c r="D268" t="s">
        <v>88</v>
      </c>
      <c r="E268" t="s">
        <v>11</v>
      </c>
      <c r="F268" t="s">
        <v>46</v>
      </c>
      <c r="G268" t="s">
        <v>79</v>
      </c>
      <c r="J268">
        <v>3.0925362373646101</v>
      </c>
      <c r="K268">
        <v>-0.13395408166536801</v>
      </c>
      <c r="L268">
        <v>1.5203814157709501</v>
      </c>
      <c r="M268">
        <v>-1.4943448764573599</v>
      </c>
      <c r="N268">
        <v>-0.197203524114688</v>
      </c>
      <c r="O268">
        <v>0.54306820542609202</v>
      </c>
      <c r="P268">
        <v>-3.3304833763242501</v>
      </c>
      <c r="Q268">
        <v>-1.16135784054587</v>
      </c>
      <c r="R268">
        <v>-0.90250179933914099</v>
      </c>
      <c r="S268">
        <v>0.38843472391830203</v>
      </c>
      <c r="T268">
        <v>1.6754249159667001</v>
      </c>
      <c r="U268">
        <v>1.04301709784417</v>
      </c>
      <c r="V268">
        <v>1.25401111026301</v>
      </c>
      <c r="W268">
        <v>-2.29702820810718</v>
      </c>
      <c r="X268">
        <v>-9.0710205545765601E-2</v>
      </c>
      <c r="Y268">
        <v>-0.57464032351582295</v>
      </c>
      <c r="Z268">
        <v>0.17110912493904301</v>
      </c>
      <c r="AA268">
        <v>7.0291970391062206E-2</v>
      </c>
      <c r="AB268">
        <v>0.42394943373147997</v>
      </c>
      <c r="AC268" s="70">
        <v>1.3000685140458901</v>
      </c>
      <c r="AD268">
        <v>-1.0765544566140299</v>
      </c>
      <c r="AE268">
        <v>0.15739134555059101</v>
      </c>
      <c r="AF268">
        <v>-0.38090540298243702</v>
      </c>
      <c r="AG268">
        <v>3.6224433039317701</v>
      </c>
      <c r="AH268">
        <f t="shared" si="87"/>
        <v>3.4059294512829745</v>
      </c>
      <c r="AI268">
        <f t="shared" si="87"/>
        <v>3.156105775149749</v>
      </c>
      <c r="AJ268">
        <f t="shared" si="87"/>
        <v>2.5731838641722229</v>
      </c>
      <c r="AK268">
        <f t="shared" si="87"/>
        <v>2.4899093054611479</v>
      </c>
      <c r="AL268">
        <f t="shared" si="87"/>
        <v>2.3233601880389974</v>
      </c>
      <c r="AM268">
        <f t="shared" si="84"/>
        <v>2.1568110706168468</v>
      </c>
      <c r="AN268">
        <f t="shared" si="84"/>
        <v>1.9902619531946968</v>
      </c>
      <c r="AO268">
        <f t="shared" si="84"/>
        <v>1.7404382770614708</v>
      </c>
      <c r="AP268">
        <f t="shared" si="84"/>
        <v>1.6571637183503958</v>
      </c>
      <c r="AQ268">
        <f t="shared" si="84"/>
        <v>1.4906146009282457</v>
      </c>
      <c r="AR268">
        <f t="shared" si="84"/>
        <v>1.3240654835060957</v>
      </c>
      <c r="AS268">
        <f t="shared" si="84"/>
        <v>1.2407909247950197</v>
      </c>
      <c r="AT268">
        <f t="shared" si="84"/>
        <v>1.1575163660839447</v>
      </c>
      <c r="AU268">
        <f t="shared" si="86"/>
        <v>0.90769268995071961</v>
      </c>
      <c r="AV268">
        <f t="shared" si="86"/>
        <v>0.65786901381749363</v>
      </c>
      <c r="AW268">
        <f t="shared" si="86"/>
        <v>0.49131989639534357</v>
      </c>
      <c r="AX268">
        <f t="shared" si="86"/>
        <v>0.24149622026211848</v>
      </c>
      <c r="AY268">
        <f t="shared" si="86"/>
        <v>7.4947102839967528E-2</v>
      </c>
      <c r="AZ268">
        <f t="shared" si="86"/>
        <v>-0.17487657329325756</v>
      </c>
      <c r="BA268">
        <f t="shared" si="86"/>
        <v>-0.34142569071540763</v>
      </c>
      <c r="BB268">
        <f t="shared" si="86"/>
        <v>-0.59124936684863361</v>
      </c>
      <c r="BC268">
        <f t="shared" si="86"/>
        <v>-0.71616120491524615</v>
      </c>
      <c r="BD268">
        <f t="shared" si="86"/>
        <v>-0.75779848427078367</v>
      </c>
      <c r="BE268">
        <f t="shared" si="86"/>
        <v>-0.92434760169293462</v>
      </c>
      <c r="BF268">
        <f t="shared" si="86"/>
        <v>-1.0076221604040096</v>
      </c>
      <c r="BG268">
        <f t="shared" si="86"/>
        <v>-1.1741712778261597</v>
      </c>
      <c r="BH268">
        <f t="shared" si="86"/>
        <v>-1.5905440713815358</v>
      </c>
      <c r="BI268">
        <f t="shared" si="86"/>
        <v>-1.6738186300926108</v>
      </c>
      <c r="BJ268">
        <f t="shared" si="86"/>
        <v>-2.0069168649369118</v>
      </c>
      <c r="BK268">
        <f t="shared" si="85"/>
        <v>-2.0901914236479868</v>
      </c>
      <c r="BL268">
        <f t="shared" si="85"/>
        <v>-2.1734659823590619</v>
      </c>
      <c r="BM268">
        <f t="shared" si="85"/>
        <v>-2.3400150997812119</v>
      </c>
      <c r="BN268">
        <f t="shared" si="85"/>
        <v>-2.9229370107587389</v>
      </c>
      <c r="BO268">
        <f t="shared" si="85"/>
        <v>-2.9562468342431689</v>
      </c>
      <c r="BP268">
        <f t="shared" si="85"/>
        <v>-3.256035245603039</v>
      </c>
      <c r="BQ268">
        <f t="shared" si="85"/>
        <v>-3.6724080391584142</v>
      </c>
      <c r="BR268">
        <f t="shared" si="85"/>
        <v>-4.0887808327137911</v>
      </c>
      <c r="BS268">
        <v>-3.6224433039317701</v>
      </c>
      <c r="BT268">
        <v>0.89002326399493503</v>
      </c>
      <c r="BU268" s="53">
        <f t="shared" si="88"/>
        <v>-8.3274558711075169E-3</v>
      </c>
      <c r="BV268" s="117">
        <f t="shared" si="89"/>
        <v>6.3205390061706055</v>
      </c>
      <c r="CA268">
        <f t="shared" si="90"/>
        <v>6.4230196136888598</v>
      </c>
      <c r="CB268">
        <f t="shared" si="91"/>
        <v>2.8367827565125703</v>
      </c>
      <c r="CC268">
        <f t="shared" si="92"/>
        <v>3.55103931837019</v>
      </c>
      <c r="CD268">
        <f t="shared" si="93"/>
        <v>0.99858975724730292</v>
      </c>
      <c r="CE268">
        <f t="shared" si="94"/>
        <v>2.3766229706599198</v>
      </c>
      <c r="CF268">
        <f t="shared" si="95"/>
        <v>7.2448866078635401</v>
      </c>
      <c r="CH268" s="127">
        <v>27.412555078415298</v>
      </c>
      <c r="CI268" s="127">
        <v>12.1069945657131</v>
      </c>
      <c r="CJ268" s="127">
        <v>15.155342308621</v>
      </c>
      <c r="CK268" s="127">
        <v>4.2618423059059802</v>
      </c>
      <c r="CL268" s="127">
        <v>10.1430965499459</v>
      </c>
      <c r="CM268" s="127">
        <v>30.920169191398799</v>
      </c>
      <c r="CO268" s="69"/>
    </row>
    <row r="269" spans="1:93" x14ac:dyDescent="0.25">
      <c r="A269" s="47">
        <v>263</v>
      </c>
      <c r="B269">
        <v>999999878</v>
      </c>
      <c r="C269">
        <v>0.74760584984088396</v>
      </c>
      <c r="D269" t="s">
        <v>88</v>
      </c>
      <c r="E269" t="s">
        <v>10</v>
      </c>
      <c r="F269" t="s">
        <v>46</v>
      </c>
      <c r="G269" t="s">
        <v>79</v>
      </c>
      <c r="J269">
        <v>5.6810539685305299</v>
      </c>
      <c r="K269">
        <v>0.385012735214111</v>
      </c>
      <c r="L269">
        <v>-0.42397859926519998</v>
      </c>
      <c r="M269">
        <v>-3.0296759017724399</v>
      </c>
      <c r="N269">
        <v>6.5181621472140697E-2</v>
      </c>
      <c r="O269">
        <v>-1.07186886217008</v>
      </c>
      <c r="P269">
        <v>-1.6057249620090801</v>
      </c>
      <c r="Q269">
        <v>-2.2229843543307402</v>
      </c>
      <c r="R269">
        <v>-0.89737684047258603</v>
      </c>
      <c r="S269">
        <v>0.29806739440053098</v>
      </c>
      <c r="T269">
        <v>2.82229380040277</v>
      </c>
      <c r="U269">
        <v>0.26020524319735</v>
      </c>
      <c r="V269">
        <v>0.26981623202233102</v>
      </c>
      <c r="W269">
        <v>-0.53002147521967802</v>
      </c>
      <c r="X269">
        <v>-0.893194552565307</v>
      </c>
      <c r="Y269">
        <v>-1.953041044852E-2</v>
      </c>
      <c r="Z269">
        <v>0.34435911519097101</v>
      </c>
      <c r="AA269">
        <v>0.58978894713741403</v>
      </c>
      <c r="AB269">
        <v>-2.1423099314535201E-2</v>
      </c>
      <c r="AC269" s="70">
        <v>0.28840883112298998</v>
      </c>
      <c r="AD269">
        <v>-0.38318910740190498</v>
      </c>
      <c r="AE269">
        <v>-0.76248960474814698</v>
      </c>
      <c r="AF269">
        <v>0.85726988102708102</v>
      </c>
      <c r="AG269">
        <v>3.3894154792580702</v>
      </c>
      <c r="AH269">
        <f t="shared" si="87"/>
        <v>3.1868297264748295</v>
      </c>
      <c r="AI269">
        <f t="shared" si="87"/>
        <v>2.9530769348018593</v>
      </c>
      <c r="AJ269">
        <f t="shared" si="87"/>
        <v>2.4076537542315948</v>
      </c>
      <c r="AK269">
        <f t="shared" si="87"/>
        <v>2.3297361570072717</v>
      </c>
      <c r="AL269">
        <f t="shared" si="87"/>
        <v>2.1739009625586245</v>
      </c>
      <c r="AM269">
        <f t="shared" si="84"/>
        <v>2.0180657681099774</v>
      </c>
      <c r="AN269">
        <f t="shared" si="84"/>
        <v>1.8622305736613303</v>
      </c>
      <c r="AO269">
        <f t="shared" si="84"/>
        <v>1.6284777819883605</v>
      </c>
      <c r="AP269">
        <f t="shared" si="84"/>
        <v>1.5505601847640369</v>
      </c>
      <c r="AQ269">
        <f t="shared" si="84"/>
        <v>1.3947249903153898</v>
      </c>
      <c r="AR269">
        <f t="shared" si="84"/>
        <v>1.2388897958667435</v>
      </c>
      <c r="AS269">
        <f t="shared" si="84"/>
        <v>1.16097219864242</v>
      </c>
      <c r="AT269">
        <f t="shared" si="84"/>
        <v>1.0830546014180964</v>
      </c>
      <c r="AU269">
        <f t="shared" si="86"/>
        <v>0.8493018097451257</v>
      </c>
      <c r="AV269">
        <f t="shared" si="86"/>
        <v>0.61554901807215501</v>
      </c>
      <c r="AW269">
        <f t="shared" si="86"/>
        <v>0.45971382362350877</v>
      </c>
      <c r="AX269">
        <f t="shared" si="86"/>
        <v>0.22596103195053807</v>
      </c>
      <c r="AY269">
        <f t="shared" si="86"/>
        <v>7.0125837501890942E-2</v>
      </c>
      <c r="AZ269">
        <f t="shared" si="86"/>
        <v>-0.16362695417107886</v>
      </c>
      <c r="BA269">
        <f t="shared" si="86"/>
        <v>-0.31946214861972599</v>
      </c>
      <c r="BB269">
        <f t="shared" si="86"/>
        <v>-0.55321494029269669</v>
      </c>
      <c r="BC269">
        <f t="shared" si="86"/>
        <v>-0.67009133612918159</v>
      </c>
      <c r="BD269">
        <f t="shared" si="86"/>
        <v>-0.70905013474134293</v>
      </c>
      <c r="BE269">
        <f t="shared" si="86"/>
        <v>-0.86488532918999006</v>
      </c>
      <c r="BF269">
        <f t="shared" si="86"/>
        <v>-0.94280292641431362</v>
      </c>
      <c r="BG269">
        <f t="shared" si="86"/>
        <v>-1.0986381208629608</v>
      </c>
      <c r="BH269">
        <f t="shared" si="86"/>
        <v>-1.4882261069845777</v>
      </c>
      <c r="BI269">
        <f t="shared" si="86"/>
        <v>-1.5661437042089013</v>
      </c>
      <c r="BJ269">
        <f t="shared" si="86"/>
        <v>-1.8778140931061955</v>
      </c>
      <c r="BK269">
        <f t="shared" si="85"/>
        <v>-1.9557316903305182</v>
      </c>
      <c r="BL269">
        <f t="shared" si="85"/>
        <v>-2.0336492875548418</v>
      </c>
      <c r="BM269">
        <f t="shared" si="85"/>
        <v>-2.1894844820034898</v>
      </c>
      <c r="BN269">
        <f t="shared" si="85"/>
        <v>-2.7349076625737538</v>
      </c>
      <c r="BO269">
        <f t="shared" si="85"/>
        <v>-2.7660747014634826</v>
      </c>
      <c r="BP269">
        <f t="shared" si="85"/>
        <v>-3.0465780514710463</v>
      </c>
      <c r="BQ269">
        <f t="shared" si="85"/>
        <v>-3.4361660375926633</v>
      </c>
      <c r="BR269">
        <f t="shared" si="85"/>
        <v>-3.825754023714282</v>
      </c>
      <c r="BS269">
        <v>-3.3894154792580702</v>
      </c>
      <c r="BT269">
        <v>5.4627174280041801</v>
      </c>
      <c r="BU269" s="53">
        <f t="shared" si="88"/>
        <v>-7.7917597224323454E-3</v>
      </c>
      <c r="BV269" s="117">
        <f t="shared" si="89"/>
        <v>5.9139456293261503</v>
      </c>
      <c r="CA269">
        <f t="shared" si="90"/>
        <v>8.7107298703029699</v>
      </c>
      <c r="CB269">
        <f t="shared" si="91"/>
        <v>5.0452781547335102</v>
      </c>
      <c r="CC269">
        <f t="shared" si="92"/>
        <v>0.79983770724200909</v>
      </c>
      <c r="CD269">
        <f t="shared" si="93"/>
        <v>1.4829834997027209</v>
      </c>
      <c r="CE269">
        <f t="shared" si="94"/>
        <v>1.619759485775228</v>
      </c>
      <c r="CF269">
        <f t="shared" si="95"/>
        <v>6.7788309585161404</v>
      </c>
      <c r="CH269" s="127">
        <v>35.645047577427398</v>
      </c>
      <c r="CI269" s="127">
        <v>20.645707368328299</v>
      </c>
      <c r="CJ269" s="127">
        <v>3.2730039334660601</v>
      </c>
      <c r="CK269" s="127">
        <v>6.0684946256523897</v>
      </c>
      <c r="CL269" s="127">
        <v>6.6281935950378896</v>
      </c>
      <c r="CM269" s="127">
        <v>27.739552900088</v>
      </c>
      <c r="CO269" s="69"/>
    </row>
    <row r="270" spans="1:93" x14ac:dyDescent="0.25">
      <c r="A270" s="47">
        <v>264</v>
      </c>
      <c r="B270">
        <v>999999882</v>
      </c>
      <c r="C270">
        <v>0.73864672123335795</v>
      </c>
      <c r="D270" t="s">
        <v>87</v>
      </c>
      <c r="E270" t="s">
        <v>10</v>
      </c>
      <c r="F270" t="s">
        <v>41</v>
      </c>
      <c r="G270" t="s">
        <v>79</v>
      </c>
      <c r="J270">
        <v>5.4776423173068602</v>
      </c>
      <c r="K270">
        <v>1.2397969540526099</v>
      </c>
      <c r="L270">
        <v>-1.9777545698130801</v>
      </c>
      <c r="M270">
        <v>-3.36973802802031</v>
      </c>
      <c r="N270">
        <v>-1.13420379706734</v>
      </c>
      <c r="O270">
        <v>0.33757294482707201</v>
      </c>
      <c r="P270">
        <v>-0.57331582128584602</v>
      </c>
      <c r="Q270">
        <v>-0.86238773228330901</v>
      </c>
      <c r="R270">
        <v>-0.67195306248112796</v>
      </c>
      <c r="S270">
        <v>0.94475489692494896</v>
      </c>
      <c r="T270">
        <v>0.589585897839492</v>
      </c>
      <c r="U270">
        <v>0.71561964755335405</v>
      </c>
      <c r="V270">
        <v>-0.80874452216495396</v>
      </c>
      <c r="W270">
        <v>9.3124874611586902E-2</v>
      </c>
      <c r="X270">
        <v>0.36152177762073301</v>
      </c>
      <c r="Y270">
        <v>-1.1791673233361299</v>
      </c>
      <c r="Z270">
        <v>-0.239794713917198</v>
      </c>
      <c r="AA270">
        <v>0.108389504702536</v>
      </c>
      <c r="AB270">
        <v>0.94905075493007796</v>
      </c>
      <c r="AC270" s="70">
        <v>0.89441029460641297</v>
      </c>
      <c r="AD270">
        <v>-0.85621633432468103</v>
      </c>
      <c r="AE270">
        <v>-0.32978120406440398</v>
      </c>
      <c r="AF270">
        <v>0.29158724378268702</v>
      </c>
      <c r="AG270">
        <v>5.2933834165674902</v>
      </c>
      <c r="AH270">
        <f t="shared" si="87"/>
        <v>4.9769972813243761</v>
      </c>
      <c r="AI270">
        <f t="shared" si="87"/>
        <v>4.6119363560438593</v>
      </c>
      <c r="AJ270">
        <f t="shared" si="87"/>
        <v>3.7601275303893207</v>
      </c>
      <c r="AK270">
        <f t="shared" si="87"/>
        <v>3.6384405552958157</v>
      </c>
      <c r="AL270">
        <f t="shared" si="87"/>
        <v>3.3950666051088039</v>
      </c>
      <c r="AM270">
        <f t="shared" si="84"/>
        <v>3.151692654921793</v>
      </c>
      <c r="AN270">
        <f t="shared" si="84"/>
        <v>2.908318704734782</v>
      </c>
      <c r="AO270">
        <f t="shared" si="84"/>
        <v>2.5432577794542652</v>
      </c>
      <c r="AP270">
        <f t="shared" si="84"/>
        <v>2.4215708043607602</v>
      </c>
      <c r="AQ270">
        <f t="shared" si="84"/>
        <v>2.1781968541737493</v>
      </c>
      <c r="AR270">
        <f t="shared" si="84"/>
        <v>1.9348229039867384</v>
      </c>
      <c r="AS270">
        <f t="shared" si="84"/>
        <v>1.8131359288932325</v>
      </c>
      <c r="AT270">
        <f t="shared" si="84"/>
        <v>1.6914489537997266</v>
      </c>
      <c r="AU270">
        <f t="shared" si="86"/>
        <v>1.3263880285192107</v>
      </c>
      <c r="AV270">
        <f t="shared" si="86"/>
        <v>0.96132710323869297</v>
      </c>
      <c r="AW270">
        <f t="shared" si="86"/>
        <v>0.71795315305168295</v>
      </c>
      <c r="AX270">
        <f t="shared" si="86"/>
        <v>0.35289222777116613</v>
      </c>
      <c r="AY270">
        <f t="shared" si="86"/>
        <v>0.10951827758415433</v>
      </c>
      <c r="AZ270">
        <f t="shared" si="86"/>
        <v>-0.2555426476963607</v>
      </c>
      <c r="BA270">
        <f t="shared" si="86"/>
        <v>-0.4989165978833725</v>
      </c>
      <c r="BB270">
        <f t="shared" si="86"/>
        <v>-0.86397752316388932</v>
      </c>
      <c r="BC270">
        <f t="shared" si="86"/>
        <v>-1.0465079858041477</v>
      </c>
      <c r="BD270">
        <f t="shared" si="86"/>
        <v>-1.1073514733508993</v>
      </c>
      <c r="BE270">
        <f t="shared" si="86"/>
        <v>-1.3507254235379111</v>
      </c>
      <c r="BF270">
        <f t="shared" si="86"/>
        <v>-1.4724123986314162</v>
      </c>
      <c r="BG270">
        <f t="shared" si="86"/>
        <v>-1.715786348818428</v>
      </c>
      <c r="BH270">
        <f t="shared" si="86"/>
        <v>-2.3242212242859548</v>
      </c>
      <c r="BI270">
        <f t="shared" si="86"/>
        <v>-2.4459081993794616</v>
      </c>
      <c r="BJ270">
        <f t="shared" si="86"/>
        <v>-2.9326560997534834</v>
      </c>
      <c r="BK270">
        <f t="shared" si="85"/>
        <v>-3.0543430748469884</v>
      </c>
      <c r="BL270">
        <f t="shared" si="85"/>
        <v>-3.1760300499404934</v>
      </c>
      <c r="BM270">
        <f t="shared" si="85"/>
        <v>-3.4194040001275052</v>
      </c>
      <c r="BN270">
        <f t="shared" si="85"/>
        <v>-4.2712128257820439</v>
      </c>
      <c r="BO270">
        <f t="shared" si="85"/>
        <v>-4.3198876158194466</v>
      </c>
      <c r="BP270">
        <f t="shared" si="85"/>
        <v>-4.7579607261560657</v>
      </c>
      <c r="BQ270">
        <f t="shared" si="85"/>
        <v>-5.3663956016235925</v>
      </c>
      <c r="BR270">
        <f t="shared" si="85"/>
        <v>-5.9748304770911211</v>
      </c>
      <c r="BS270">
        <v>-5.2933834165674902</v>
      </c>
      <c r="BT270">
        <v>4.3480571203510596</v>
      </c>
      <c r="BU270" s="53">
        <f t="shared" si="88"/>
        <v>-1.2168697509350552E-2</v>
      </c>
      <c r="BV270" s="117">
        <f t="shared" si="89"/>
        <v>9.2360414095970693</v>
      </c>
      <c r="CA270">
        <f t="shared" si="90"/>
        <v>8.8473803453271707</v>
      </c>
      <c r="CB270">
        <f t="shared" si="91"/>
        <v>1.807142629208258</v>
      </c>
      <c r="CC270">
        <f t="shared" si="92"/>
        <v>1.5243641697183081</v>
      </c>
      <c r="CD270">
        <f t="shared" si="93"/>
        <v>2.1282180782662081</v>
      </c>
      <c r="CE270">
        <f t="shared" si="94"/>
        <v>1.7506266289310939</v>
      </c>
      <c r="CF270">
        <f t="shared" si="95"/>
        <v>10.58676683313498</v>
      </c>
      <c r="CH270" s="127">
        <v>33.205279821779598</v>
      </c>
      <c r="CI270" s="127">
        <v>6.7824230832824801</v>
      </c>
      <c r="CJ270" s="127">
        <v>5.7211216009861001</v>
      </c>
      <c r="CK270" s="127">
        <v>7.9874577617682601</v>
      </c>
      <c r="CL270" s="127">
        <v>6.5703117542378102</v>
      </c>
      <c r="CM270" s="127">
        <v>39.7334059779458</v>
      </c>
      <c r="CO270" s="69"/>
    </row>
    <row r="271" spans="1:93" x14ac:dyDescent="0.25">
      <c r="A271" s="47">
        <v>265</v>
      </c>
      <c r="B271">
        <v>999999884</v>
      </c>
      <c r="C271">
        <v>0.63648484252828597</v>
      </c>
      <c r="D271" t="s">
        <v>86</v>
      </c>
      <c r="E271" t="s">
        <v>38</v>
      </c>
      <c r="F271" t="s">
        <v>41</v>
      </c>
      <c r="G271" t="s">
        <v>79</v>
      </c>
      <c r="J271">
        <v>0.378999726432238</v>
      </c>
      <c r="K271">
        <v>-0.63850988906681105</v>
      </c>
      <c r="L271">
        <v>1.93811613562145</v>
      </c>
      <c r="M271">
        <v>-2.74517552921162</v>
      </c>
      <c r="N271">
        <v>2.7349890349638901</v>
      </c>
      <c r="O271">
        <v>-0.24585623221195099</v>
      </c>
      <c r="P271">
        <v>-1.4225632465271101</v>
      </c>
      <c r="Q271">
        <v>-0.55901670968092299</v>
      </c>
      <c r="R271">
        <v>0.94505944302728295</v>
      </c>
      <c r="S271">
        <v>-0.41571245596249201</v>
      </c>
      <c r="T271">
        <v>2.96697226161107E-2</v>
      </c>
      <c r="U271">
        <v>5.4994055120263403E-2</v>
      </c>
      <c r="V271">
        <v>0.48132606850577803</v>
      </c>
      <c r="W271">
        <v>-0.53632012362602899</v>
      </c>
      <c r="X271">
        <v>1.1103284902862101</v>
      </c>
      <c r="Y271">
        <v>-0.25834333540644799</v>
      </c>
      <c r="Z271">
        <v>0.35329271070867901</v>
      </c>
      <c r="AA271">
        <v>0.194475589900069</v>
      </c>
      <c r="AB271">
        <v>-1.3997534554884901</v>
      </c>
      <c r="AC271" s="70">
        <v>-0.438405686484866</v>
      </c>
      <c r="AD271">
        <v>-0.51746720091757603</v>
      </c>
      <c r="AE271">
        <v>1.2191442797951599</v>
      </c>
      <c r="AF271">
        <v>-0.26327139239270902</v>
      </c>
      <c r="AG271">
        <v>4.6414380142841098</v>
      </c>
      <c r="AH271">
        <f t="shared" si="87"/>
        <v>4.3640187306717273</v>
      </c>
      <c r="AI271">
        <f t="shared" si="87"/>
        <v>4.0439195572728224</v>
      </c>
      <c r="AJ271">
        <f t="shared" si="87"/>
        <v>3.2970214860087133</v>
      </c>
      <c r="AK271">
        <f t="shared" si="87"/>
        <v>3.1903217615424113</v>
      </c>
      <c r="AL271">
        <f t="shared" si="87"/>
        <v>2.9769223126098092</v>
      </c>
      <c r="AM271">
        <f t="shared" si="84"/>
        <v>2.7635228636772062</v>
      </c>
      <c r="AN271">
        <f t="shared" si="84"/>
        <v>2.5501234147446032</v>
      </c>
      <c r="AO271">
        <f t="shared" si="84"/>
        <v>2.2300242413456992</v>
      </c>
      <c r="AP271">
        <f t="shared" si="84"/>
        <v>2.1233245168793982</v>
      </c>
      <c r="AQ271">
        <f t="shared" si="84"/>
        <v>1.9099250679467952</v>
      </c>
      <c r="AR271">
        <f t="shared" si="84"/>
        <v>1.6965256190141922</v>
      </c>
      <c r="AS271">
        <f t="shared" si="84"/>
        <v>1.5898258945478911</v>
      </c>
      <c r="AT271">
        <f t="shared" si="84"/>
        <v>1.4831261700815892</v>
      </c>
      <c r="AU271">
        <f t="shared" si="86"/>
        <v>1.1630269966826852</v>
      </c>
      <c r="AV271">
        <f t="shared" si="86"/>
        <v>0.84292782328378113</v>
      </c>
      <c r="AW271">
        <f t="shared" si="86"/>
        <v>0.62952837435117903</v>
      </c>
      <c r="AX271">
        <f t="shared" si="86"/>
        <v>0.30942920095227411</v>
      </c>
      <c r="AY271">
        <f t="shared" si="86"/>
        <v>9.6029752019671122E-2</v>
      </c>
      <c r="AZ271">
        <f t="shared" si="86"/>
        <v>-0.22406942137923203</v>
      </c>
      <c r="BA271">
        <f t="shared" si="86"/>
        <v>-0.4374688703118359</v>
      </c>
      <c r="BB271">
        <f t="shared" si="86"/>
        <v>-0.75756804371073905</v>
      </c>
      <c r="BC271">
        <f t="shared" si="86"/>
        <v>-0.91761763041019151</v>
      </c>
      <c r="BD271">
        <f t="shared" si="86"/>
        <v>-0.97096749264334115</v>
      </c>
      <c r="BE271">
        <f t="shared" si="86"/>
        <v>-1.184366941575945</v>
      </c>
      <c r="BF271">
        <f t="shared" si="86"/>
        <v>-1.2910666660422461</v>
      </c>
      <c r="BG271">
        <f t="shared" si="86"/>
        <v>-1.5044661149748482</v>
      </c>
      <c r="BH271">
        <f t="shared" si="86"/>
        <v>-2.0379647373063552</v>
      </c>
      <c r="BI271">
        <f t="shared" si="86"/>
        <v>-2.1446644617726562</v>
      </c>
      <c r="BJ271">
        <f t="shared" si="86"/>
        <v>-2.5714633596378622</v>
      </c>
      <c r="BK271">
        <f t="shared" si="85"/>
        <v>-2.6781630841041633</v>
      </c>
      <c r="BL271">
        <f t="shared" si="85"/>
        <v>-2.7848628085704661</v>
      </c>
      <c r="BM271">
        <f t="shared" si="85"/>
        <v>-2.9982622575030682</v>
      </c>
      <c r="BN271">
        <f t="shared" si="85"/>
        <v>-3.7451603287671773</v>
      </c>
      <c r="BO271">
        <f t="shared" si="85"/>
        <v>-3.7878402185536988</v>
      </c>
      <c r="BP271">
        <f t="shared" si="85"/>
        <v>-4.1719592266323833</v>
      </c>
      <c r="BQ271">
        <f t="shared" si="85"/>
        <v>-4.7054578489638903</v>
      </c>
      <c r="BR271">
        <f t="shared" si="85"/>
        <v>-5.2389564712953973</v>
      </c>
      <c r="BS271">
        <v>-4.6414380142841098</v>
      </c>
      <c r="BT271">
        <v>2.69211150149575</v>
      </c>
      <c r="BU271" s="53">
        <f t="shared" si="88"/>
        <v>-1.0669972446630137E-2</v>
      </c>
      <c r="BV271" s="117">
        <f t="shared" si="89"/>
        <v>8.0985090869922747</v>
      </c>
      <c r="CA271">
        <f t="shared" si="90"/>
        <v>5.4801645641755101</v>
      </c>
      <c r="CB271">
        <f t="shared" si="91"/>
        <v>1.504076152708206</v>
      </c>
      <c r="CC271">
        <f t="shared" si="92"/>
        <v>1.017646192131807</v>
      </c>
      <c r="CD271">
        <f t="shared" si="93"/>
        <v>2.5100819457746999</v>
      </c>
      <c r="CE271">
        <f t="shared" si="94"/>
        <v>1.736611480712736</v>
      </c>
      <c r="CF271">
        <f t="shared" si="95"/>
        <v>9.2828760285682197</v>
      </c>
      <c r="CH271" s="127">
        <v>25.4518991725988</v>
      </c>
      <c r="CI271" s="127">
        <v>6.9854826690590599</v>
      </c>
      <c r="CJ271" s="127">
        <v>4.7263230824920797</v>
      </c>
      <c r="CK271" s="127">
        <v>11.6577434583719</v>
      </c>
      <c r="CL271" s="127">
        <v>8.0654622304627797</v>
      </c>
      <c r="CM271" s="127">
        <v>43.1130893870154</v>
      </c>
      <c r="CO271" s="69"/>
    </row>
    <row r="272" spans="1:93" x14ac:dyDescent="0.25">
      <c r="A272" s="47">
        <v>266</v>
      </c>
      <c r="B272">
        <v>999999885</v>
      </c>
      <c r="C272">
        <v>0.72078533934359201</v>
      </c>
      <c r="D272" t="s">
        <v>95</v>
      </c>
      <c r="E272" t="s">
        <v>38</v>
      </c>
      <c r="F272" t="s">
        <v>41</v>
      </c>
      <c r="G272" t="s">
        <v>79</v>
      </c>
      <c r="J272">
        <v>2.7378672310377001</v>
      </c>
      <c r="K272">
        <v>-0.30790093272720798</v>
      </c>
      <c r="L272">
        <v>-3.2672659634110999</v>
      </c>
      <c r="M272">
        <v>0.72119459136846098</v>
      </c>
      <c r="N272">
        <v>1.2261121145135201</v>
      </c>
      <c r="O272">
        <v>-0.28424987345522601</v>
      </c>
      <c r="P272">
        <v>-0.825757167326163</v>
      </c>
      <c r="Q272">
        <v>-0.58630087210921999</v>
      </c>
      <c r="R272">
        <v>-1.03202467005825</v>
      </c>
      <c r="S272">
        <v>0.27728230714358598</v>
      </c>
      <c r="T272">
        <v>1.3410432350239001</v>
      </c>
      <c r="U272">
        <v>0.65939311697547698</v>
      </c>
      <c r="V272">
        <v>-0.69098642623556294</v>
      </c>
      <c r="W272">
        <v>3.1593309260076301E-2</v>
      </c>
      <c r="X272">
        <v>1.04276555417205</v>
      </c>
      <c r="Y272">
        <v>-0.936438609184989</v>
      </c>
      <c r="Z272">
        <v>-0.27898348475328599</v>
      </c>
      <c r="AA272">
        <v>-2.6184461853117E-3</v>
      </c>
      <c r="AB272">
        <v>0.17527498595156801</v>
      </c>
      <c r="AC272" s="70">
        <v>5.6436243911393097E-2</v>
      </c>
      <c r="AD272">
        <v>0.36373770586613102</v>
      </c>
      <c r="AE272">
        <v>-9.1384617024936401E-2</v>
      </c>
      <c r="AF272">
        <v>-0.32878933275259498</v>
      </c>
      <c r="AG272">
        <v>2.6496174525732998</v>
      </c>
      <c r="AH272">
        <f t="shared" si="87"/>
        <v>2.4912495128792638</v>
      </c>
      <c r="AI272">
        <f t="shared" si="87"/>
        <v>2.3085172747707605</v>
      </c>
      <c r="AJ272">
        <f t="shared" si="87"/>
        <v>1.8821420525175858</v>
      </c>
      <c r="AK272">
        <f t="shared" si="87"/>
        <v>1.8212313064814181</v>
      </c>
      <c r="AL272">
        <f t="shared" si="87"/>
        <v>1.6994098144090826</v>
      </c>
      <c r="AM272">
        <f t="shared" si="84"/>
        <v>1.5775883223367471</v>
      </c>
      <c r="AN272">
        <f t="shared" si="84"/>
        <v>1.4557668302644111</v>
      </c>
      <c r="AO272">
        <f t="shared" si="84"/>
        <v>1.2730345921559079</v>
      </c>
      <c r="AP272">
        <f t="shared" si="84"/>
        <v>1.2121238461197401</v>
      </c>
      <c r="AQ272">
        <f t="shared" si="84"/>
        <v>1.0903023540474046</v>
      </c>
      <c r="AR272">
        <f t="shared" si="84"/>
        <v>0.96848086197506866</v>
      </c>
      <c r="AS272">
        <f t="shared" si="84"/>
        <v>0.90757011593890091</v>
      </c>
      <c r="AT272">
        <f t="shared" si="84"/>
        <v>0.84665936990273316</v>
      </c>
      <c r="AU272">
        <f t="shared" si="86"/>
        <v>0.66392713179422991</v>
      </c>
      <c r="AV272">
        <f t="shared" si="86"/>
        <v>0.48119489368572665</v>
      </c>
      <c r="AW272">
        <f t="shared" si="86"/>
        <v>0.35937340161339026</v>
      </c>
      <c r="AX272">
        <f t="shared" si="86"/>
        <v>0.17664116350488701</v>
      </c>
      <c r="AY272">
        <f t="shared" si="86"/>
        <v>5.4819671432551509E-2</v>
      </c>
      <c r="AZ272">
        <f t="shared" si="86"/>
        <v>-0.12791256667595174</v>
      </c>
      <c r="BA272">
        <f t="shared" si="86"/>
        <v>-0.24973405874828725</v>
      </c>
      <c r="BB272">
        <f t="shared" si="86"/>
        <v>-0.4324662968567905</v>
      </c>
      <c r="BC272">
        <f t="shared" si="86"/>
        <v>-0.52383241591104213</v>
      </c>
      <c r="BD272">
        <f t="shared" si="86"/>
        <v>-0.554287788929126</v>
      </c>
      <c r="BE272">
        <f t="shared" si="86"/>
        <v>-0.67610928100146239</v>
      </c>
      <c r="BF272">
        <f t="shared" si="86"/>
        <v>-0.73702002703763014</v>
      </c>
      <c r="BG272">
        <f t="shared" si="86"/>
        <v>-0.85884151910996565</v>
      </c>
      <c r="BH272">
        <f t="shared" si="86"/>
        <v>-1.1633952492908044</v>
      </c>
      <c r="BI272">
        <f t="shared" si="86"/>
        <v>-1.2243059953269722</v>
      </c>
      <c r="BJ272">
        <f t="shared" ref="BJ272:BR287" si="96">BJ$5*$BU272 + $BV272</f>
        <v>-1.4679489794716432</v>
      </c>
      <c r="BK272">
        <f t="shared" si="96"/>
        <v>-1.5288597255078118</v>
      </c>
      <c r="BL272">
        <f t="shared" si="96"/>
        <v>-1.5897704715439795</v>
      </c>
      <c r="BM272">
        <f t="shared" si="96"/>
        <v>-1.711591963616315</v>
      </c>
      <c r="BN272">
        <f t="shared" si="96"/>
        <v>-2.1379671858694893</v>
      </c>
      <c r="BO272">
        <f t="shared" si="96"/>
        <v>-2.1623314842839569</v>
      </c>
      <c r="BP272">
        <f t="shared" si="96"/>
        <v>-2.3816101700141603</v>
      </c>
      <c r="BQ272">
        <f t="shared" si="96"/>
        <v>-2.686163900195</v>
      </c>
      <c r="BR272">
        <f t="shared" si="96"/>
        <v>-2.9907176303758387</v>
      </c>
      <c r="BS272">
        <v>-2.6496174525732998</v>
      </c>
      <c r="BT272">
        <v>-0.71799496019717701</v>
      </c>
      <c r="BU272" s="53">
        <f t="shared" si="88"/>
        <v>-6.0910746036167808E-3</v>
      </c>
      <c r="BV272" s="117">
        <f t="shared" si="89"/>
        <v>4.6231256241451373</v>
      </c>
      <c r="CA272">
        <f t="shared" si="90"/>
        <v>6.0051331944488</v>
      </c>
      <c r="CB272">
        <f t="shared" si="91"/>
        <v>2.3730679050821504</v>
      </c>
      <c r="CC272">
        <f t="shared" si="92"/>
        <v>1.3503795432110399</v>
      </c>
      <c r="CD272">
        <f t="shared" si="93"/>
        <v>1.979204163357039</v>
      </c>
      <c r="CE272">
        <f t="shared" si="94"/>
        <v>0.692527038618726</v>
      </c>
      <c r="CF272">
        <f t="shared" si="95"/>
        <v>5.2992349051465997</v>
      </c>
      <c r="CH272" s="127">
        <v>33.928174994056398</v>
      </c>
      <c r="CI272" s="127">
        <v>13.4075066362947</v>
      </c>
      <c r="CJ272" s="127">
        <v>7.6294583262217603</v>
      </c>
      <c r="CK272" s="127">
        <v>11.182230773068801</v>
      </c>
      <c r="CL272" s="127">
        <v>3.9126823325237599</v>
      </c>
      <c r="CM272" s="127">
        <v>29.939946937834499</v>
      </c>
      <c r="CO272" s="69"/>
    </row>
    <row r="273" spans="1:93" x14ac:dyDescent="0.25">
      <c r="A273" s="47">
        <v>267</v>
      </c>
      <c r="B273">
        <v>999999888</v>
      </c>
      <c r="C273">
        <v>0.63281013748104198</v>
      </c>
      <c r="D273" t="s">
        <v>88</v>
      </c>
      <c r="E273" t="s">
        <v>38</v>
      </c>
      <c r="F273" t="s">
        <v>42</v>
      </c>
      <c r="G273" t="s">
        <v>79</v>
      </c>
      <c r="J273">
        <v>6.2335522346592301E-2</v>
      </c>
      <c r="K273">
        <v>2.0523594089639499</v>
      </c>
      <c r="L273">
        <v>-1.0533482561191201</v>
      </c>
      <c r="M273">
        <v>0.51100987395058495</v>
      </c>
      <c r="N273">
        <v>0.69374071699488504</v>
      </c>
      <c r="O273">
        <v>-1.44258178327487</v>
      </c>
      <c r="P273">
        <v>-0.82351548286201104</v>
      </c>
      <c r="Q273">
        <v>-0.66625806188643399</v>
      </c>
      <c r="R273">
        <v>-0.13568881724318199</v>
      </c>
      <c r="S273">
        <v>0.55082842153665801</v>
      </c>
      <c r="T273">
        <v>0.25111845759296098</v>
      </c>
      <c r="U273">
        <v>0.96373947263319304</v>
      </c>
      <c r="V273">
        <v>1.13506676102754</v>
      </c>
      <c r="W273">
        <v>-2.0988062336607198</v>
      </c>
      <c r="X273">
        <v>0.62368695265310004</v>
      </c>
      <c r="Y273">
        <v>7.3306817080824593E-2</v>
      </c>
      <c r="Z273">
        <v>0.28610997708965602</v>
      </c>
      <c r="AA273">
        <v>0.90439019824821698</v>
      </c>
      <c r="AB273">
        <v>-1.88749394507181</v>
      </c>
      <c r="AC273" s="70">
        <v>0.32307545558390899</v>
      </c>
      <c r="AD273">
        <v>0.20373027670059399</v>
      </c>
      <c r="AE273">
        <v>1.27917524419741</v>
      </c>
      <c r="AF273">
        <v>-1.8059809764819199</v>
      </c>
      <c r="AG273">
        <v>1.47595847166284</v>
      </c>
      <c r="AH273">
        <f t="shared" si="87"/>
        <v>1.3877402641611529</v>
      </c>
      <c r="AI273">
        <f t="shared" si="87"/>
        <v>1.2859500247361295</v>
      </c>
      <c r="AJ273">
        <f t="shared" si="87"/>
        <v>1.0484394660777416</v>
      </c>
      <c r="AK273">
        <f t="shared" si="87"/>
        <v>1.0145093862694003</v>
      </c>
      <c r="AL273">
        <f t="shared" si="87"/>
        <v>0.946649226652718</v>
      </c>
      <c r="AM273">
        <f t="shared" si="84"/>
        <v>0.87878906703603588</v>
      </c>
      <c r="AN273">
        <f t="shared" si="84"/>
        <v>0.81092890741935353</v>
      </c>
      <c r="AO273">
        <f t="shared" si="84"/>
        <v>0.70913866799433012</v>
      </c>
      <c r="AP273">
        <f t="shared" si="84"/>
        <v>0.67520858818598883</v>
      </c>
      <c r="AQ273">
        <f t="shared" si="84"/>
        <v>0.60734842856930671</v>
      </c>
      <c r="AR273">
        <f t="shared" si="84"/>
        <v>0.53948826895262414</v>
      </c>
      <c r="AS273">
        <f t="shared" si="84"/>
        <v>0.50555818914428308</v>
      </c>
      <c r="AT273">
        <f t="shared" si="84"/>
        <v>0.47162810933594201</v>
      </c>
      <c r="AU273">
        <f t="shared" ref="AU273:BJ288" si="97">AU$5*$BU273 + $BV273</f>
        <v>0.36983786991091838</v>
      </c>
      <c r="AV273">
        <f t="shared" si="97"/>
        <v>0.26804763048589519</v>
      </c>
      <c r="AW273">
        <f t="shared" si="97"/>
        <v>0.20018747086921262</v>
      </c>
      <c r="AX273">
        <f t="shared" si="97"/>
        <v>9.8397231444189437E-2</v>
      </c>
      <c r="AY273">
        <f t="shared" si="97"/>
        <v>3.0537071827506868E-2</v>
      </c>
      <c r="AZ273">
        <f t="shared" si="97"/>
        <v>-7.125316759751632E-2</v>
      </c>
      <c r="BA273">
        <f t="shared" si="97"/>
        <v>-0.13911332721419845</v>
      </c>
      <c r="BB273">
        <f t="shared" si="97"/>
        <v>-0.24090356663922208</v>
      </c>
      <c r="BC273">
        <f t="shared" si="97"/>
        <v>-0.29179868635173367</v>
      </c>
      <c r="BD273">
        <f t="shared" si="97"/>
        <v>-0.3087637262559042</v>
      </c>
      <c r="BE273">
        <f t="shared" si="97"/>
        <v>-0.37662388587258677</v>
      </c>
      <c r="BF273">
        <f t="shared" si="97"/>
        <v>-0.41055396568092783</v>
      </c>
      <c r="BG273">
        <f t="shared" si="97"/>
        <v>-0.47841412529760996</v>
      </c>
      <c r="BH273">
        <f t="shared" si="97"/>
        <v>-0.64806452433931572</v>
      </c>
      <c r="BI273">
        <f t="shared" si="97"/>
        <v>-0.68199460414765722</v>
      </c>
      <c r="BJ273">
        <f t="shared" si="97"/>
        <v>-0.81771492338102147</v>
      </c>
      <c r="BK273">
        <f t="shared" si="96"/>
        <v>-0.85164500318936298</v>
      </c>
      <c r="BL273">
        <f t="shared" si="96"/>
        <v>-0.88557508299770404</v>
      </c>
      <c r="BM273">
        <f t="shared" si="96"/>
        <v>-0.95343524261438617</v>
      </c>
      <c r="BN273">
        <f t="shared" si="96"/>
        <v>-1.1909458012727741</v>
      </c>
      <c r="BO273">
        <f t="shared" si="96"/>
        <v>-1.2045178331961108</v>
      </c>
      <c r="BP273">
        <f t="shared" si="96"/>
        <v>-1.3266661205061387</v>
      </c>
      <c r="BQ273">
        <f t="shared" si="96"/>
        <v>-1.4963165195478449</v>
      </c>
      <c r="BR273">
        <f t="shared" si="96"/>
        <v>-1.6659669185895503</v>
      </c>
      <c r="BS273">
        <v>-1.47595847166284</v>
      </c>
      <c r="BT273">
        <v>1.55413409842732</v>
      </c>
      <c r="BU273" s="53">
        <f t="shared" si="88"/>
        <v>-3.3930079808341148E-3</v>
      </c>
      <c r="BV273" s="117">
        <f t="shared" si="89"/>
        <v>2.5752930574530932</v>
      </c>
      <c r="CA273">
        <f t="shared" si="90"/>
        <v>3.4949411922388198</v>
      </c>
      <c r="CB273">
        <f t="shared" si="91"/>
        <v>1.2170864834230919</v>
      </c>
      <c r="CC273">
        <f t="shared" si="92"/>
        <v>3.2338729946882596</v>
      </c>
      <c r="CD273">
        <f t="shared" si="93"/>
        <v>2.791884143320027</v>
      </c>
      <c r="CE273">
        <f t="shared" si="94"/>
        <v>3.0851562206793299</v>
      </c>
      <c r="CF273">
        <f t="shared" si="95"/>
        <v>2.95191694332568</v>
      </c>
      <c r="CH273" s="127">
        <v>20.834401083395498</v>
      </c>
      <c r="CI273" s="127">
        <v>7.2554204932336797</v>
      </c>
      <c r="CJ273" s="127">
        <v>19.278094628234999</v>
      </c>
      <c r="CK273" s="127">
        <v>16.6432654573624</v>
      </c>
      <c r="CL273" s="127">
        <v>18.391548976362198</v>
      </c>
      <c r="CM273" s="127">
        <v>17.5972693614112</v>
      </c>
      <c r="CO273" s="69"/>
    </row>
    <row r="274" spans="1:93" x14ac:dyDescent="0.25">
      <c r="A274" s="47">
        <v>268</v>
      </c>
      <c r="B274">
        <v>999999889</v>
      </c>
      <c r="C274">
        <v>0.78419575195423197</v>
      </c>
      <c r="D274" t="s">
        <v>86</v>
      </c>
      <c r="E274" t="s">
        <v>39</v>
      </c>
      <c r="F274" t="s">
        <v>42</v>
      </c>
      <c r="G274" t="s">
        <v>79</v>
      </c>
      <c r="J274">
        <v>-9.6505869732037106E-2</v>
      </c>
      <c r="K274">
        <v>-2.0757251750124599</v>
      </c>
      <c r="L274">
        <v>4.1514082453846903</v>
      </c>
      <c r="M274">
        <v>-2.7327674711043</v>
      </c>
      <c r="N274">
        <v>-1.06946722592271E-2</v>
      </c>
      <c r="O274">
        <v>3.2741579696366201</v>
      </c>
      <c r="P274">
        <v>-2.5098730269132501</v>
      </c>
      <c r="Q274">
        <v>-1.60176341896793</v>
      </c>
      <c r="R274">
        <v>-1.2638181815776199</v>
      </c>
      <c r="S274">
        <v>-0.22556326041084601</v>
      </c>
      <c r="T274">
        <v>3.0911448609563599</v>
      </c>
      <c r="U274">
        <v>0.51296025470681605</v>
      </c>
      <c r="V274">
        <v>0.487193919596003</v>
      </c>
      <c r="W274">
        <v>-1.00015417430281</v>
      </c>
      <c r="X274">
        <v>-5.8528953654614801E-2</v>
      </c>
      <c r="Y274">
        <v>-0.56810250573315102</v>
      </c>
      <c r="Z274">
        <v>0.340027040276424</v>
      </c>
      <c r="AA274">
        <v>0.18449642992409099</v>
      </c>
      <c r="AB274">
        <v>0.102107989187249</v>
      </c>
      <c r="AC274" s="70">
        <v>0.236301958465231</v>
      </c>
      <c r="AD274">
        <v>-0.73224125772806703</v>
      </c>
      <c r="AE274">
        <v>0.31429957977628098</v>
      </c>
      <c r="AF274">
        <v>0.18163971948655899</v>
      </c>
      <c r="AG274">
        <v>7.8397566822104903</v>
      </c>
      <c r="AH274">
        <f t="shared" si="87"/>
        <v>7.3711735241933107</v>
      </c>
      <c r="AI274">
        <f t="shared" si="87"/>
        <v>6.8305006495581049</v>
      </c>
      <c r="AJ274">
        <f t="shared" si="87"/>
        <v>5.5689306087426242</v>
      </c>
      <c r="AK274">
        <f t="shared" si="87"/>
        <v>5.3887063171975544</v>
      </c>
      <c r="AL274">
        <f t="shared" si="87"/>
        <v>5.0282577341074166</v>
      </c>
      <c r="AM274">
        <f t="shared" si="84"/>
        <v>4.6678091510172788</v>
      </c>
      <c r="AN274">
        <f t="shared" si="84"/>
        <v>4.3073605679271427</v>
      </c>
      <c r="AO274">
        <f t="shared" si="84"/>
        <v>3.7666876932919351</v>
      </c>
      <c r="AP274">
        <f t="shared" si="84"/>
        <v>3.5864634017468671</v>
      </c>
      <c r="AQ274">
        <f t="shared" si="84"/>
        <v>3.2260148186567292</v>
      </c>
      <c r="AR274">
        <f t="shared" si="84"/>
        <v>2.8655662355665914</v>
      </c>
      <c r="AS274">
        <f t="shared" si="84"/>
        <v>2.6853419440215234</v>
      </c>
      <c r="AT274">
        <f t="shared" si="84"/>
        <v>2.5051176524764553</v>
      </c>
      <c r="AU274">
        <f t="shared" si="97"/>
        <v>1.9644447778412477</v>
      </c>
      <c r="AV274">
        <f t="shared" si="97"/>
        <v>1.4237719032060419</v>
      </c>
      <c r="AW274">
        <f t="shared" si="97"/>
        <v>1.063323320115904</v>
      </c>
      <c r="AX274">
        <f t="shared" si="97"/>
        <v>0.52265044548069817</v>
      </c>
      <c r="AY274">
        <f t="shared" si="97"/>
        <v>0.16220186239056034</v>
      </c>
      <c r="AZ274">
        <f t="shared" si="97"/>
        <v>-0.37847101224464552</v>
      </c>
      <c r="BA274">
        <f t="shared" si="97"/>
        <v>-0.73891959533478335</v>
      </c>
      <c r="BB274">
        <f t="shared" si="97"/>
        <v>-1.2795924699699892</v>
      </c>
      <c r="BC274">
        <f t="shared" si="97"/>
        <v>-1.5499289072875921</v>
      </c>
      <c r="BD274">
        <f t="shared" si="97"/>
        <v>-1.640041053060127</v>
      </c>
      <c r="BE274">
        <f t="shared" si="97"/>
        <v>-2.0004896361502649</v>
      </c>
      <c r="BF274">
        <f t="shared" si="97"/>
        <v>-2.1807139276953329</v>
      </c>
      <c r="BG274">
        <f t="shared" si="97"/>
        <v>-2.541162510785469</v>
      </c>
      <c r="BH274">
        <f t="shared" si="97"/>
        <v>-3.4422839685108144</v>
      </c>
      <c r="BI274">
        <f t="shared" si="97"/>
        <v>-3.6225082600558842</v>
      </c>
      <c r="BJ274">
        <f t="shared" si="97"/>
        <v>-4.3434054262361599</v>
      </c>
      <c r="BK274">
        <f t="shared" si="96"/>
        <v>-4.5236297177812261</v>
      </c>
      <c r="BL274">
        <f t="shared" si="96"/>
        <v>-4.7038540093262959</v>
      </c>
      <c r="BM274">
        <f t="shared" si="96"/>
        <v>-5.064302592416432</v>
      </c>
      <c r="BN274">
        <f t="shared" si="96"/>
        <v>-6.3258726332319135</v>
      </c>
      <c r="BO274">
        <f t="shared" si="96"/>
        <v>-6.3979623498499407</v>
      </c>
      <c r="BP274">
        <f t="shared" si="96"/>
        <v>-7.0467697994121892</v>
      </c>
      <c r="BQ274">
        <f t="shared" si="96"/>
        <v>-7.9478912571375346</v>
      </c>
      <c r="BR274">
        <f t="shared" si="96"/>
        <v>-8.8490127148628765</v>
      </c>
      <c r="BS274">
        <v>-7.8397566822104903</v>
      </c>
      <c r="BT274">
        <v>5.0668077028780401</v>
      </c>
      <c r="BU274" s="53">
        <f t="shared" si="88"/>
        <v>-1.8022429154506876E-2</v>
      </c>
      <c r="BV274" s="117">
        <f t="shared" si="89"/>
        <v>13.679023728270717</v>
      </c>
      <c r="CA274">
        <f t="shared" si="90"/>
        <v>6.8841757164889898</v>
      </c>
      <c r="CB274">
        <f t="shared" si="91"/>
        <v>4.69290827992429</v>
      </c>
      <c r="CC274">
        <f t="shared" si="92"/>
        <v>1.5131144290096259</v>
      </c>
      <c r="CD274">
        <f t="shared" si="93"/>
        <v>0.90812954600957507</v>
      </c>
      <c r="CE274">
        <f t="shared" si="94"/>
        <v>1.0465408375043479</v>
      </c>
      <c r="CF274">
        <f t="shared" si="95"/>
        <v>15.679513364420981</v>
      </c>
      <c r="CH274" s="127">
        <v>22.406229937012402</v>
      </c>
      <c r="CI274" s="127">
        <v>15.2742152907917</v>
      </c>
      <c r="CJ274" s="127">
        <v>4.9248001814067397</v>
      </c>
      <c r="CK274" s="127">
        <v>2.95572923447439</v>
      </c>
      <c r="CL274" s="127">
        <v>3.4062225616105</v>
      </c>
      <c r="CM274" s="127">
        <v>51.032802794704303</v>
      </c>
      <c r="CO274" s="69"/>
    </row>
    <row r="275" spans="1:93" x14ac:dyDescent="0.25">
      <c r="A275" s="47">
        <v>269</v>
      </c>
      <c r="B275">
        <v>999999891</v>
      </c>
      <c r="C275">
        <v>0.80084362644836105</v>
      </c>
      <c r="D275" t="s">
        <v>87</v>
      </c>
      <c r="E275" t="s">
        <v>39</v>
      </c>
      <c r="F275" t="s">
        <v>41</v>
      </c>
      <c r="G275" t="s">
        <v>79</v>
      </c>
      <c r="J275">
        <v>0.46197658739500402</v>
      </c>
      <c r="K275">
        <v>-0.88378954060098702</v>
      </c>
      <c r="L275">
        <v>2.3681286682473601</v>
      </c>
      <c r="M275">
        <v>-0.95839004442016495</v>
      </c>
      <c r="N275">
        <v>-1.45798166763073</v>
      </c>
      <c r="O275">
        <v>1.2714702392483801</v>
      </c>
      <c r="P275">
        <v>-0.80141424223887803</v>
      </c>
      <c r="Q275">
        <v>-1.0901369843009501</v>
      </c>
      <c r="R275">
        <v>-0.83146320347895297</v>
      </c>
      <c r="S275">
        <v>0.43314018916896202</v>
      </c>
      <c r="T275">
        <v>1.4884599986109299</v>
      </c>
      <c r="U275">
        <v>0.241088918082075</v>
      </c>
      <c r="V275">
        <v>-0.486528520546327</v>
      </c>
      <c r="W275">
        <v>0.24543960246425001</v>
      </c>
      <c r="X275">
        <v>7.1867849470313494E-2</v>
      </c>
      <c r="Y275">
        <v>-0.71357707816799099</v>
      </c>
      <c r="Z275">
        <v>0.17443537974234199</v>
      </c>
      <c r="AA275">
        <v>0.53450832531372205</v>
      </c>
      <c r="AB275">
        <v>-6.7234476358388695E-2</v>
      </c>
      <c r="AC275" s="70">
        <v>0.22897295679159499</v>
      </c>
      <c r="AD275">
        <v>0.161513481826556</v>
      </c>
      <c r="AE275">
        <v>0.70295670574527602</v>
      </c>
      <c r="AF275">
        <v>-1.0934431443634101</v>
      </c>
      <c r="AG275">
        <v>7.6103246482172304</v>
      </c>
      <c r="AH275">
        <f t="shared" si="87"/>
        <v>7.1554546692433272</v>
      </c>
      <c r="AI275">
        <f t="shared" si="87"/>
        <v>6.6306046935042078</v>
      </c>
      <c r="AJ275">
        <f t="shared" si="87"/>
        <v>5.4059547501129295</v>
      </c>
      <c r="AK275">
        <f t="shared" si="87"/>
        <v>5.2310047581998891</v>
      </c>
      <c r="AL275">
        <f t="shared" si="87"/>
        <v>4.8811047743738101</v>
      </c>
      <c r="AM275">
        <f t="shared" si="84"/>
        <v>4.5312047905477311</v>
      </c>
      <c r="AN275">
        <f t="shared" si="84"/>
        <v>4.1813048067216503</v>
      </c>
      <c r="AO275">
        <f t="shared" si="84"/>
        <v>3.6564548309825309</v>
      </c>
      <c r="AP275">
        <f t="shared" si="84"/>
        <v>3.4815048390694923</v>
      </c>
      <c r="AQ275">
        <f t="shared" si="84"/>
        <v>3.1316048552434115</v>
      </c>
      <c r="AR275">
        <f t="shared" si="84"/>
        <v>2.7817048714173325</v>
      </c>
      <c r="AS275">
        <f t="shared" si="84"/>
        <v>2.6067548795042921</v>
      </c>
      <c r="AT275">
        <f t="shared" si="84"/>
        <v>2.4318048875912535</v>
      </c>
      <c r="AU275">
        <f t="shared" si="97"/>
        <v>1.9069549118521341</v>
      </c>
      <c r="AV275">
        <f t="shared" si="97"/>
        <v>1.3821049361130147</v>
      </c>
      <c r="AW275">
        <f t="shared" si="97"/>
        <v>1.0322049522869357</v>
      </c>
      <c r="AX275">
        <f t="shared" si="97"/>
        <v>0.50735497654781625</v>
      </c>
      <c r="AY275">
        <f t="shared" si="97"/>
        <v>0.15745499272173547</v>
      </c>
      <c r="AZ275">
        <f t="shared" si="97"/>
        <v>-0.36739498301738394</v>
      </c>
      <c r="BA275">
        <f t="shared" si="97"/>
        <v>-0.71729496684346294</v>
      </c>
      <c r="BB275">
        <f t="shared" si="97"/>
        <v>-1.2421449425825823</v>
      </c>
      <c r="BC275">
        <f t="shared" si="97"/>
        <v>-1.504569930452142</v>
      </c>
      <c r="BD275">
        <f t="shared" si="97"/>
        <v>-1.5920449264086614</v>
      </c>
      <c r="BE275">
        <f t="shared" si="97"/>
        <v>-1.9419449102347404</v>
      </c>
      <c r="BF275">
        <f t="shared" si="97"/>
        <v>-2.1168949021477808</v>
      </c>
      <c r="BG275">
        <f t="shared" si="97"/>
        <v>-2.4667948859738598</v>
      </c>
      <c r="BH275">
        <f t="shared" si="97"/>
        <v>-3.3415448455390599</v>
      </c>
      <c r="BI275">
        <f t="shared" si="97"/>
        <v>-3.5164948374520986</v>
      </c>
      <c r="BJ275">
        <f t="shared" si="97"/>
        <v>-4.2162948051042566</v>
      </c>
      <c r="BK275">
        <f t="shared" si="96"/>
        <v>-4.3912447970172988</v>
      </c>
      <c r="BL275">
        <f t="shared" si="96"/>
        <v>-4.5661947889303374</v>
      </c>
      <c r="BM275">
        <f t="shared" si="96"/>
        <v>-4.9160947727564182</v>
      </c>
      <c r="BN275">
        <f t="shared" si="96"/>
        <v>-6.1407447161476956</v>
      </c>
      <c r="BO275">
        <f t="shared" si="96"/>
        <v>-6.2107247129129117</v>
      </c>
      <c r="BP275">
        <f t="shared" si="96"/>
        <v>-6.8405446837998536</v>
      </c>
      <c r="BQ275">
        <f t="shared" si="96"/>
        <v>-7.7152946433650538</v>
      </c>
      <c r="BR275">
        <f t="shared" si="96"/>
        <v>-8.590044602930254</v>
      </c>
      <c r="BS275">
        <v>-7.6103246482172304</v>
      </c>
      <c r="BT275">
        <v>-8.3830403715444798E-2</v>
      </c>
      <c r="BU275" s="53">
        <f t="shared" si="88"/>
        <v>-1.7494999191303977E-2</v>
      </c>
      <c r="BV275" s="117">
        <f t="shared" si="89"/>
        <v>13.278704386199719</v>
      </c>
      <c r="CA275">
        <f t="shared" si="90"/>
        <v>3.8261103358780901</v>
      </c>
      <c r="CB275">
        <f t="shared" si="91"/>
        <v>2.57859698291188</v>
      </c>
      <c r="CC275">
        <f t="shared" si="92"/>
        <v>0.73196812301057701</v>
      </c>
      <c r="CD275">
        <f t="shared" si="93"/>
        <v>1.248085403481713</v>
      </c>
      <c r="CE275">
        <f t="shared" si="94"/>
        <v>1.7963998501086862</v>
      </c>
      <c r="CF275">
        <f t="shared" si="95"/>
        <v>15.220649296434461</v>
      </c>
      <c r="CH275" s="127">
        <v>15.062353183136899</v>
      </c>
      <c r="CI275" s="127">
        <v>10.151233253621299</v>
      </c>
      <c r="CJ275" s="127">
        <v>2.8815589253133198</v>
      </c>
      <c r="CK275" s="127">
        <v>4.9133719364224904</v>
      </c>
      <c r="CL275" s="127">
        <v>7.0719364119595696</v>
      </c>
      <c r="CM275" s="127">
        <v>59.919546289546403</v>
      </c>
      <c r="CO275" s="69"/>
    </row>
    <row r="276" spans="1:93" x14ac:dyDescent="0.25">
      <c r="A276" s="47">
        <v>270</v>
      </c>
      <c r="B276">
        <v>999999892</v>
      </c>
      <c r="C276">
        <v>0.698441055344171</v>
      </c>
      <c r="D276" t="s">
        <v>86</v>
      </c>
      <c r="E276" t="s">
        <v>11</v>
      </c>
      <c r="F276" t="s">
        <v>98</v>
      </c>
      <c r="G276" t="s">
        <v>79</v>
      </c>
      <c r="J276">
        <v>1.8183746676745001</v>
      </c>
      <c r="K276">
        <v>-0.93442664073707304</v>
      </c>
      <c r="L276">
        <v>3.04901056445898</v>
      </c>
      <c r="M276">
        <v>-2.0403728411827</v>
      </c>
      <c r="N276">
        <v>-0.99593777251070503</v>
      </c>
      <c r="O276">
        <v>1.86741644033828</v>
      </c>
      <c r="P276">
        <v>-2.7640644180412899</v>
      </c>
      <c r="Q276">
        <v>-1.2871518984602901</v>
      </c>
      <c r="R276">
        <v>-0.75740502920742603</v>
      </c>
      <c r="S276">
        <v>-0.39371301698122202</v>
      </c>
      <c r="T276">
        <v>2.43826994464892</v>
      </c>
      <c r="U276">
        <v>0.30161874444499598</v>
      </c>
      <c r="V276">
        <v>1.7153127482970699E-2</v>
      </c>
      <c r="W276">
        <v>-0.31877187192796302</v>
      </c>
      <c r="X276">
        <v>-3.1828375001007402E-2</v>
      </c>
      <c r="Y276">
        <v>-0.26997878280335402</v>
      </c>
      <c r="Z276">
        <v>8.9325253732997795E-2</v>
      </c>
      <c r="AA276">
        <v>0.46458188142292201</v>
      </c>
      <c r="AB276">
        <v>-0.25209997735155298</v>
      </c>
      <c r="AC276" s="70">
        <v>0.24939198786672601</v>
      </c>
      <c r="AD276">
        <v>0.34158102568919801</v>
      </c>
      <c r="AE276">
        <v>0.3073990592727</v>
      </c>
      <c r="AF276">
        <v>-0.89837207282860598</v>
      </c>
      <c r="AG276">
        <v>6.1866594701377799</v>
      </c>
      <c r="AH276">
        <f t="shared" si="87"/>
        <v>5.8168821224973604</v>
      </c>
      <c r="AI276">
        <f t="shared" si="87"/>
        <v>5.3902159521430306</v>
      </c>
      <c r="AJ276">
        <f t="shared" si="87"/>
        <v>4.3946615546495948</v>
      </c>
      <c r="AK276">
        <f t="shared" si="87"/>
        <v>4.2524394978648186</v>
      </c>
      <c r="AL276">
        <f t="shared" si="87"/>
        <v>3.9679953842952651</v>
      </c>
      <c r="AM276">
        <f t="shared" si="84"/>
        <v>3.6835512707257125</v>
      </c>
      <c r="AN276">
        <f t="shared" si="84"/>
        <v>3.3991071571561591</v>
      </c>
      <c r="AO276">
        <f t="shared" si="84"/>
        <v>2.9724409868018293</v>
      </c>
      <c r="AP276">
        <f t="shared" si="84"/>
        <v>2.830218930017053</v>
      </c>
      <c r="AQ276">
        <f t="shared" si="84"/>
        <v>2.5457748164474996</v>
      </c>
      <c r="AR276">
        <f t="shared" si="84"/>
        <v>2.261330702877947</v>
      </c>
      <c r="AS276">
        <f t="shared" si="84"/>
        <v>2.1191086460931707</v>
      </c>
      <c r="AT276">
        <f t="shared" si="84"/>
        <v>1.9768865893083927</v>
      </c>
      <c r="AU276">
        <f t="shared" si="97"/>
        <v>1.5502204189540638</v>
      </c>
      <c r="AV276">
        <f t="shared" si="97"/>
        <v>1.123554248599735</v>
      </c>
      <c r="AW276">
        <f t="shared" si="97"/>
        <v>0.83911013503018061</v>
      </c>
      <c r="AX276">
        <f t="shared" si="97"/>
        <v>0.41244396467585176</v>
      </c>
      <c r="AY276">
        <f t="shared" si="97"/>
        <v>0.12799985110629741</v>
      </c>
      <c r="AZ276">
        <f t="shared" si="97"/>
        <v>-0.29866631924803144</v>
      </c>
      <c r="BA276">
        <f t="shared" si="97"/>
        <v>-0.58311043281758401</v>
      </c>
      <c r="BB276">
        <f t="shared" si="97"/>
        <v>-1.0097766031719146</v>
      </c>
      <c r="BC276">
        <f t="shared" si="97"/>
        <v>-1.22310968834908</v>
      </c>
      <c r="BD276">
        <f t="shared" si="97"/>
        <v>-1.2942207167414672</v>
      </c>
      <c r="BE276">
        <f t="shared" si="97"/>
        <v>-1.5786648303110198</v>
      </c>
      <c r="BF276">
        <f t="shared" si="97"/>
        <v>-1.7208868870957978</v>
      </c>
      <c r="BG276">
        <f t="shared" si="97"/>
        <v>-2.0053310006653504</v>
      </c>
      <c r="BH276">
        <f t="shared" si="97"/>
        <v>-2.7164412845892336</v>
      </c>
      <c r="BI276">
        <f t="shared" si="97"/>
        <v>-2.8586633413740099</v>
      </c>
      <c r="BJ276">
        <f t="shared" si="97"/>
        <v>-3.427551568513115</v>
      </c>
      <c r="BK276">
        <f t="shared" si="96"/>
        <v>-3.5697736252978931</v>
      </c>
      <c r="BL276">
        <f t="shared" si="96"/>
        <v>-3.7119956820826694</v>
      </c>
      <c r="BM276">
        <f t="shared" si="96"/>
        <v>-3.996439795652222</v>
      </c>
      <c r="BN276">
        <f t="shared" si="96"/>
        <v>-4.9919941931456577</v>
      </c>
      <c r="BO276">
        <f t="shared" si="96"/>
        <v>-5.0488830158595679</v>
      </c>
      <c r="BP276">
        <f t="shared" si="96"/>
        <v>-5.5608824202847629</v>
      </c>
      <c r="BQ276">
        <f t="shared" si="96"/>
        <v>-6.2719927042086461</v>
      </c>
      <c r="BR276">
        <f t="shared" si="96"/>
        <v>-6.9831029881325293</v>
      </c>
      <c r="BS276">
        <v>-6.1866594701377799</v>
      </c>
      <c r="BT276">
        <v>2.79484306453779</v>
      </c>
      <c r="BU276" s="53">
        <f t="shared" si="88"/>
        <v>-1.4222205678477656E-2</v>
      </c>
      <c r="BV276" s="117">
        <f t="shared" si="89"/>
        <v>10.79465410996454</v>
      </c>
      <c r="CA276">
        <f t="shared" si="90"/>
        <v>5.8130749825002699</v>
      </c>
      <c r="CB276">
        <f t="shared" si="91"/>
        <v>3.7254218431092099</v>
      </c>
      <c r="CC276">
        <f t="shared" si="92"/>
        <v>0.620390616372959</v>
      </c>
      <c r="CD276">
        <f t="shared" si="93"/>
        <v>0.73456066422627608</v>
      </c>
      <c r="CE276">
        <f t="shared" si="94"/>
        <v>1.239953098517804</v>
      </c>
      <c r="CF276">
        <f t="shared" si="95"/>
        <v>12.37331894027556</v>
      </c>
      <c r="CH276" s="127">
        <v>23.720330375118699</v>
      </c>
      <c r="CI276" s="127">
        <v>15.2016337603177</v>
      </c>
      <c r="CJ276" s="127">
        <v>2.5315122248192101</v>
      </c>
      <c r="CK276" s="127">
        <v>2.9973846352347699</v>
      </c>
      <c r="CL276" s="127">
        <v>5.0596452368216296</v>
      </c>
      <c r="CM276" s="127">
        <v>50.489493767688003</v>
      </c>
      <c r="CO276" s="69"/>
    </row>
    <row r="277" spans="1:93" x14ac:dyDescent="0.25">
      <c r="A277" s="47">
        <v>271</v>
      </c>
      <c r="B277">
        <v>999999898</v>
      </c>
      <c r="C277">
        <v>0.93365258843101495</v>
      </c>
      <c r="D277" t="s">
        <v>88</v>
      </c>
      <c r="E277" t="s">
        <v>10</v>
      </c>
      <c r="F277" t="s">
        <v>99</v>
      </c>
      <c r="G277" t="s">
        <v>79</v>
      </c>
      <c r="J277">
        <v>5.8565185896705501</v>
      </c>
      <c r="K277">
        <v>0.16907637478385501</v>
      </c>
      <c r="L277">
        <v>-0.53514320584393504</v>
      </c>
      <c r="M277">
        <v>-2.7855026457162499</v>
      </c>
      <c r="N277">
        <v>-0.11075007105008899</v>
      </c>
      <c r="O277">
        <v>-0.79020503667946296</v>
      </c>
      <c r="P277">
        <v>-1.8039940051646799</v>
      </c>
      <c r="Q277">
        <v>-1.7907209689516701</v>
      </c>
      <c r="R277">
        <v>-1.0625901406951901</v>
      </c>
      <c r="S277">
        <v>0.133110381750359</v>
      </c>
      <c r="T277">
        <v>2.7202007278965299</v>
      </c>
      <c r="U277">
        <v>0.23982194634016901</v>
      </c>
      <c r="V277">
        <v>0.48623438953041198</v>
      </c>
      <c r="W277">
        <v>-0.72605633587056695</v>
      </c>
      <c r="X277">
        <v>0.14007796294628999</v>
      </c>
      <c r="Y277">
        <v>-0.44709164794962603</v>
      </c>
      <c r="Z277">
        <v>-4.5295869327011802E-2</v>
      </c>
      <c r="AA277">
        <v>0.49908752032531201</v>
      </c>
      <c r="AB277">
        <v>-0.14677796599495599</v>
      </c>
      <c r="AC277" s="70">
        <v>6.9136859928051006E-2</v>
      </c>
      <c r="AD277">
        <v>-6.8788339590973205E-2</v>
      </c>
      <c r="AE277">
        <v>-0.71841250785740696</v>
      </c>
      <c r="AF277">
        <v>0.71806398752033795</v>
      </c>
      <c r="AG277">
        <v>3.4409369767758702</v>
      </c>
      <c r="AH277">
        <f t="shared" si="87"/>
        <v>3.2352717781639786</v>
      </c>
      <c r="AI277">
        <f t="shared" si="87"/>
        <v>2.9979657797656429</v>
      </c>
      <c r="AJ277">
        <f t="shared" si="87"/>
        <v>2.444251783502859</v>
      </c>
      <c r="AK277">
        <f t="shared" si="87"/>
        <v>2.3651497840367472</v>
      </c>
      <c r="AL277">
        <f t="shared" si="87"/>
        <v>2.2069457851045233</v>
      </c>
      <c r="AM277">
        <f t="shared" ref="AM277:AT305" si="98">AM$5*$BU277 + $BV277</f>
        <v>2.0487417861722994</v>
      </c>
      <c r="AN277">
        <f t="shared" si="98"/>
        <v>1.890537787240075</v>
      </c>
      <c r="AO277">
        <f t="shared" si="98"/>
        <v>1.6532317888417394</v>
      </c>
      <c r="AP277">
        <f t="shared" si="98"/>
        <v>1.5741297893756272</v>
      </c>
      <c r="AQ277">
        <f t="shared" si="98"/>
        <v>1.4159257904434037</v>
      </c>
      <c r="AR277">
        <f t="shared" si="98"/>
        <v>1.2577217915111794</v>
      </c>
      <c r="AS277">
        <f t="shared" si="98"/>
        <v>1.1786197920450681</v>
      </c>
      <c r="AT277">
        <f t="shared" si="98"/>
        <v>1.0995177925789559</v>
      </c>
      <c r="AU277">
        <f t="shared" si="97"/>
        <v>0.86221179418062022</v>
      </c>
      <c r="AV277">
        <f t="shared" si="97"/>
        <v>0.62490579578228456</v>
      </c>
      <c r="AW277">
        <f t="shared" si="97"/>
        <v>0.46670179685006019</v>
      </c>
      <c r="AX277">
        <f t="shared" si="97"/>
        <v>0.22939579845172453</v>
      </c>
      <c r="AY277">
        <f t="shared" si="97"/>
        <v>7.1191799519500165E-2</v>
      </c>
      <c r="AZ277">
        <f t="shared" si="97"/>
        <v>-0.1661141988788355</v>
      </c>
      <c r="BA277">
        <f t="shared" si="97"/>
        <v>-0.32431819781105897</v>
      </c>
      <c r="BB277">
        <f t="shared" si="97"/>
        <v>-0.56162419620939552</v>
      </c>
      <c r="BC277">
        <f t="shared" si="97"/>
        <v>-0.68027719540856335</v>
      </c>
      <c r="BD277">
        <f t="shared" si="97"/>
        <v>-0.719828195141619</v>
      </c>
      <c r="BE277">
        <f t="shared" si="97"/>
        <v>-0.87803219407384336</v>
      </c>
      <c r="BF277">
        <f t="shared" si="97"/>
        <v>-0.95713419353995466</v>
      </c>
      <c r="BG277">
        <f t="shared" si="97"/>
        <v>-1.115338192472179</v>
      </c>
      <c r="BH277">
        <f t="shared" si="97"/>
        <v>-1.510848189802739</v>
      </c>
      <c r="BI277">
        <f t="shared" si="97"/>
        <v>-1.5899501892688503</v>
      </c>
      <c r="BJ277">
        <f t="shared" si="97"/>
        <v>-1.9063581871332982</v>
      </c>
      <c r="BK277">
        <f t="shared" si="96"/>
        <v>-1.9854601865994104</v>
      </c>
      <c r="BL277">
        <f t="shared" si="96"/>
        <v>-2.0645621860655226</v>
      </c>
      <c r="BM277">
        <f t="shared" si="96"/>
        <v>-2.2227661849977469</v>
      </c>
      <c r="BN277">
        <f t="shared" si="96"/>
        <v>-2.7764801812605295</v>
      </c>
      <c r="BO277">
        <f t="shared" si="96"/>
        <v>-2.8081209810469741</v>
      </c>
      <c r="BP277">
        <f t="shared" si="96"/>
        <v>-3.0928881791249783</v>
      </c>
      <c r="BQ277">
        <f t="shared" si="96"/>
        <v>-3.4883981764555383</v>
      </c>
      <c r="BR277">
        <f t="shared" si="96"/>
        <v>-3.8839081737860965</v>
      </c>
      <c r="BS277">
        <v>-3.4409369767758702</v>
      </c>
      <c r="BT277">
        <v>7.3230841926763102</v>
      </c>
      <c r="BU277" s="53">
        <f t="shared" si="88"/>
        <v>-7.9101999466111954E-3</v>
      </c>
      <c r="BV277" s="117">
        <f t="shared" si="89"/>
        <v>6.003841759477897</v>
      </c>
      <c r="CA277">
        <f t="shared" si="90"/>
        <v>8.6420212353867996</v>
      </c>
      <c r="CB277">
        <f t="shared" si="91"/>
        <v>4.5109216968482002</v>
      </c>
      <c r="CC277">
        <f t="shared" si="92"/>
        <v>1.2122907254009789</v>
      </c>
      <c r="CD277">
        <f t="shared" si="93"/>
        <v>0.94617916827493809</v>
      </c>
      <c r="CE277">
        <f t="shared" si="94"/>
        <v>1.4364764953777449</v>
      </c>
      <c r="CF277">
        <f t="shared" si="95"/>
        <v>6.8818739535517404</v>
      </c>
      <c r="CH277" s="127">
        <v>36.572610291819203</v>
      </c>
      <c r="CI277" s="127">
        <v>19.089999524672201</v>
      </c>
      <c r="CJ277" s="127">
        <v>5.1303549311971102</v>
      </c>
      <c r="CK277" s="127">
        <v>4.00418386451791</v>
      </c>
      <c r="CL277" s="127">
        <v>6.0790981215932103</v>
      </c>
      <c r="CM277" s="127">
        <v>29.1237532662003</v>
      </c>
      <c r="CO277" s="69"/>
    </row>
    <row r="278" spans="1:93" x14ac:dyDescent="0.25">
      <c r="A278" s="47">
        <v>272</v>
      </c>
      <c r="B278">
        <v>999999903</v>
      </c>
      <c r="C278">
        <v>0.92442063231642102</v>
      </c>
      <c r="D278" t="s">
        <v>88</v>
      </c>
      <c r="E278" t="s">
        <v>38</v>
      </c>
      <c r="F278" t="s">
        <v>46</v>
      </c>
      <c r="G278" t="s">
        <v>79</v>
      </c>
      <c r="J278">
        <v>2.1914464805549501</v>
      </c>
      <c r="K278">
        <v>0.58043522213401899</v>
      </c>
      <c r="L278">
        <v>-0.46896407842937299</v>
      </c>
      <c r="M278">
        <v>-2.5429118881522501</v>
      </c>
      <c r="N278">
        <v>-0.82913146318304998</v>
      </c>
      <c r="O278">
        <v>5.81441238381495E-2</v>
      </c>
      <c r="P278">
        <v>1.01098160323756</v>
      </c>
      <c r="Q278">
        <v>-2.4759667713456799</v>
      </c>
      <c r="R278">
        <v>-1.05983600509354</v>
      </c>
      <c r="S278">
        <v>0.38239602243836401</v>
      </c>
      <c r="T278">
        <v>3.15340675400078</v>
      </c>
      <c r="U278">
        <v>-6.0055449775552099E-2</v>
      </c>
      <c r="V278">
        <v>-0.16965013159134501</v>
      </c>
      <c r="W278">
        <v>0.22970558136689501</v>
      </c>
      <c r="X278">
        <v>0.16170574831453399</v>
      </c>
      <c r="Y278">
        <v>-0.301734855601824</v>
      </c>
      <c r="Z278">
        <v>-0.16754072316509899</v>
      </c>
      <c r="AA278">
        <v>0.37305861204335</v>
      </c>
      <c r="AB278">
        <v>-6.5488781590963899E-2</v>
      </c>
      <c r="AC278" s="70">
        <v>5.2222627988646297E-2</v>
      </c>
      <c r="AD278">
        <v>-0.23647401339183</v>
      </c>
      <c r="AE278">
        <v>-0.53286155806631197</v>
      </c>
      <c r="AF278">
        <v>0.71711294346948495</v>
      </c>
      <c r="AG278">
        <v>6.69528474339229</v>
      </c>
      <c r="AH278">
        <f t="shared" si="87"/>
        <v>6.2951068047067738</v>
      </c>
      <c r="AI278">
        <f t="shared" si="87"/>
        <v>5.8333630293004095</v>
      </c>
      <c r="AJ278">
        <f t="shared" si="87"/>
        <v>4.7559608866855578</v>
      </c>
      <c r="AK278">
        <f t="shared" si="87"/>
        <v>4.6020462948834364</v>
      </c>
      <c r="AL278">
        <f t="shared" si="87"/>
        <v>4.2942171112791936</v>
      </c>
      <c r="AM278">
        <f t="shared" si="98"/>
        <v>3.9863879276749499</v>
      </c>
      <c r="AN278">
        <f t="shared" si="98"/>
        <v>3.6785587440707062</v>
      </c>
      <c r="AO278">
        <f t="shared" si="98"/>
        <v>3.216814968664341</v>
      </c>
      <c r="AP278">
        <f t="shared" si="98"/>
        <v>3.0629003768622205</v>
      </c>
      <c r="AQ278">
        <f t="shared" si="98"/>
        <v>2.7550711932579777</v>
      </c>
      <c r="AR278">
        <f t="shared" si="98"/>
        <v>2.4472420096537331</v>
      </c>
      <c r="AS278">
        <f t="shared" si="98"/>
        <v>2.2933274178516125</v>
      </c>
      <c r="AT278">
        <f t="shared" si="98"/>
        <v>2.1394128260494902</v>
      </c>
      <c r="AU278">
        <f t="shared" si="97"/>
        <v>1.6776690506431251</v>
      </c>
      <c r="AV278">
        <f t="shared" si="97"/>
        <v>1.2159252752367617</v>
      </c>
      <c r="AW278">
        <f t="shared" si="97"/>
        <v>0.90809609163251714</v>
      </c>
      <c r="AX278">
        <f t="shared" si="97"/>
        <v>0.44635231622615379</v>
      </c>
      <c r="AY278">
        <f t="shared" si="97"/>
        <v>0.13852313262190918</v>
      </c>
      <c r="AZ278">
        <f t="shared" si="97"/>
        <v>-0.32322064278445595</v>
      </c>
      <c r="BA278">
        <f t="shared" si="97"/>
        <v>-0.63104982638869878</v>
      </c>
      <c r="BB278">
        <f t="shared" si="97"/>
        <v>-1.0927936017950639</v>
      </c>
      <c r="BC278">
        <f t="shared" si="97"/>
        <v>-1.3236654894982447</v>
      </c>
      <c r="BD278">
        <f t="shared" si="97"/>
        <v>-1.4006227853993067</v>
      </c>
      <c r="BE278">
        <f t="shared" si="97"/>
        <v>-1.7084519690035496</v>
      </c>
      <c r="BF278">
        <f t="shared" si="97"/>
        <v>-1.8623665608056719</v>
      </c>
      <c r="BG278">
        <f t="shared" si="97"/>
        <v>-2.1701957444099147</v>
      </c>
      <c r="BH278">
        <f t="shared" si="97"/>
        <v>-2.9397687034205227</v>
      </c>
      <c r="BI278">
        <f t="shared" si="97"/>
        <v>-3.0936832952226432</v>
      </c>
      <c r="BJ278">
        <f t="shared" si="97"/>
        <v>-3.7093416624311306</v>
      </c>
      <c r="BK278">
        <f t="shared" si="96"/>
        <v>-3.8632562542332529</v>
      </c>
      <c r="BL278">
        <f t="shared" si="96"/>
        <v>-4.0171708460353734</v>
      </c>
      <c r="BM278">
        <f t="shared" si="96"/>
        <v>-4.325000029639618</v>
      </c>
      <c r="BN278">
        <f t="shared" si="96"/>
        <v>-5.4024021722544688</v>
      </c>
      <c r="BO278">
        <f t="shared" si="96"/>
        <v>-5.4639680089753178</v>
      </c>
      <c r="BP278">
        <f t="shared" si="96"/>
        <v>-6.0180605394629545</v>
      </c>
      <c r="BQ278">
        <f t="shared" si="96"/>
        <v>-6.7876334984735642</v>
      </c>
      <c r="BR278">
        <f t="shared" si="96"/>
        <v>-7.5572064574841704</v>
      </c>
      <c r="BS278">
        <v>-6.69528474339229</v>
      </c>
      <c r="BT278">
        <v>6.3768946002247802</v>
      </c>
      <c r="BU278" s="53">
        <f t="shared" si="88"/>
        <v>-1.5391459180212161E-2</v>
      </c>
      <c r="BV278" s="117">
        <f t="shared" si="89"/>
        <v>11.68211751778103</v>
      </c>
      <c r="CA278">
        <f t="shared" si="90"/>
        <v>4.7343583687072002</v>
      </c>
      <c r="CB278">
        <f t="shared" si="91"/>
        <v>5.6293735253464599</v>
      </c>
      <c r="CC278">
        <f t="shared" si="92"/>
        <v>0.39935571295824002</v>
      </c>
      <c r="CD278">
        <f t="shared" si="93"/>
        <v>0.67479346764517401</v>
      </c>
      <c r="CE278">
        <f t="shared" si="94"/>
        <v>1.2499745015357968</v>
      </c>
      <c r="CF278">
        <f t="shared" si="95"/>
        <v>13.39056948678458</v>
      </c>
      <c r="CH278" s="127">
        <v>18.154310918984098</v>
      </c>
      <c r="CI278" s="127">
        <v>21.586324756007901</v>
      </c>
      <c r="CJ278" s="127">
        <v>1.5313643826029599</v>
      </c>
      <c r="CK278" s="127">
        <v>2.5875545245374201</v>
      </c>
      <c r="CL278" s="127">
        <v>4.7931364663211102</v>
      </c>
      <c r="CM278" s="127">
        <v>51.347308951546502</v>
      </c>
      <c r="CO278" s="69"/>
    </row>
    <row r="279" spans="1:93" x14ac:dyDescent="0.25">
      <c r="A279" s="47">
        <v>273</v>
      </c>
      <c r="B279">
        <v>999999913</v>
      </c>
      <c r="C279">
        <v>0.96552667319629504</v>
      </c>
      <c r="D279" t="s">
        <v>88</v>
      </c>
      <c r="E279" t="s">
        <v>10</v>
      </c>
      <c r="F279" t="s">
        <v>99</v>
      </c>
      <c r="G279" t="s">
        <v>79</v>
      </c>
      <c r="J279">
        <v>3.28901110813278</v>
      </c>
      <c r="K279">
        <v>-0.24195365525187601</v>
      </c>
      <c r="L279">
        <v>-0.36129342011254201</v>
      </c>
      <c r="M279">
        <v>-1.6609576107845001</v>
      </c>
      <c r="N279">
        <v>0.19133555938784899</v>
      </c>
      <c r="O279">
        <v>-0.149825335744632</v>
      </c>
      <c r="P279">
        <v>-1.0663166456270301</v>
      </c>
      <c r="Q279">
        <v>-1.65917902808871</v>
      </c>
      <c r="R279">
        <v>-0.72488392204170604</v>
      </c>
      <c r="S279">
        <v>5.7556567718562997E-2</v>
      </c>
      <c r="T279">
        <v>2.3265063824118601</v>
      </c>
      <c r="U279">
        <v>0.42974539242111998</v>
      </c>
      <c r="V279">
        <v>0.13021919177837199</v>
      </c>
      <c r="W279">
        <v>-0.55996458419949502</v>
      </c>
      <c r="X279">
        <v>0.16759653439439801</v>
      </c>
      <c r="Y279">
        <v>-0.14169709754443899</v>
      </c>
      <c r="Z279">
        <v>-0.19244576891917001</v>
      </c>
      <c r="AA279">
        <v>3.2222860997884101E-2</v>
      </c>
      <c r="AB279">
        <v>0.134323471071327</v>
      </c>
      <c r="AC279" s="70">
        <v>0.16488044020929099</v>
      </c>
      <c r="AD279">
        <v>5.9305767984800799E-2</v>
      </c>
      <c r="AE279">
        <v>-0.48340331839974299</v>
      </c>
      <c r="AF279">
        <v>0.25921711020564903</v>
      </c>
      <c r="AG279">
        <v>4.3582714103769797</v>
      </c>
      <c r="AH279">
        <f t="shared" si="87"/>
        <v>4.0977770272280107</v>
      </c>
      <c r="AI279">
        <f t="shared" si="87"/>
        <v>3.7972065851330465</v>
      </c>
      <c r="AJ279">
        <f t="shared" si="87"/>
        <v>3.0958755535781304</v>
      </c>
      <c r="AK279">
        <f t="shared" si="87"/>
        <v>2.9956854062131422</v>
      </c>
      <c r="AL279">
        <f t="shared" si="87"/>
        <v>2.7953051114831657</v>
      </c>
      <c r="AM279">
        <f t="shared" si="98"/>
        <v>2.5949248167531902</v>
      </c>
      <c r="AN279">
        <f t="shared" si="98"/>
        <v>2.3945445220232138</v>
      </c>
      <c r="AO279">
        <f t="shared" si="98"/>
        <v>2.09397407992825</v>
      </c>
      <c r="AP279">
        <f t="shared" si="98"/>
        <v>1.9937839325632618</v>
      </c>
      <c r="AQ279">
        <f t="shared" si="98"/>
        <v>1.7934036378332854</v>
      </c>
      <c r="AR279">
        <f t="shared" si="98"/>
        <v>1.593023343103309</v>
      </c>
      <c r="AS279">
        <f t="shared" si="98"/>
        <v>1.4928331957383216</v>
      </c>
      <c r="AT279">
        <f t="shared" si="98"/>
        <v>1.3926430483733334</v>
      </c>
      <c r="AU279">
        <f t="shared" si="97"/>
        <v>1.0920726062783688</v>
      </c>
      <c r="AV279">
        <f t="shared" si="97"/>
        <v>0.79150216418340502</v>
      </c>
      <c r="AW279">
        <f t="shared" si="97"/>
        <v>0.59112186945342859</v>
      </c>
      <c r="AX279">
        <f t="shared" si="97"/>
        <v>0.29055142735846484</v>
      </c>
      <c r="AY279">
        <f t="shared" si="97"/>
        <v>9.0171132628488415E-2</v>
      </c>
      <c r="AZ279">
        <f t="shared" si="97"/>
        <v>-0.21039930946647534</v>
      </c>
      <c r="BA279">
        <f t="shared" si="97"/>
        <v>-0.41077960419645088</v>
      </c>
      <c r="BB279">
        <f t="shared" si="97"/>
        <v>-0.7113500462914164</v>
      </c>
      <c r="BC279">
        <f t="shared" si="97"/>
        <v>-0.86163526733889739</v>
      </c>
      <c r="BD279">
        <f t="shared" si="97"/>
        <v>-0.91173034102139106</v>
      </c>
      <c r="BE279">
        <f t="shared" si="97"/>
        <v>-1.1121106357513675</v>
      </c>
      <c r="BF279">
        <f t="shared" si="97"/>
        <v>-1.2123007831163566</v>
      </c>
      <c r="BG279">
        <f t="shared" si="97"/>
        <v>-1.4126810778463312</v>
      </c>
      <c r="BH279">
        <f t="shared" si="97"/>
        <v>-1.9136318146712714</v>
      </c>
      <c r="BI279">
        <f t="shared" si="97"/>
        <v>-2.0138219620362605</v>
      </c>
      <c r="BJ279">
        <f t="shared" si="97"/>
        <v>-2.4145825514962116</v>
      </c>
      <c r="BK279">
        <f t="shared" si="96"/>
        <v>-2.5147726988612007</v>
      </c>
      <c r="BL279">
        <f t="shared" si="96"/>
        <v>-2.614962846226188</v>
      </c>
      <c r="BM279">
        <f t="shared" si="96"/>
        <v>-2.8153431409561644</v>
      </c>
      <c r="BN279">
        <f t="shared" si="96"/>
        <v>-3.5166741725110811</v>
      </c>
      <c r="BO279">
        <f t="shared" si="96"/>
        <v>-3.5567502314570767</v>
      </c>
      <c r="BP279">
        <f t="shared" si="96"/>
        <v>-3.9174347619710321</v>
      </c>
      <c r="BQ279">
        <f t="shared" si="96"/>
        <v>-4.4183854987959741</v>
      </c>
      <c r="BR279">
        <f t="shared" si="96"/>
        <v>-4.9193362356209143</v>
      </c>
      <c r="BS279">
        <v>-4.3582714103769797</v>
      </c>
      <c r="BT279">
        <v>8.3634995219090893</v>
      </c>
      <c r="BU279" s="53">
        <f t="shared" si="88"/>
        <v>-1.0019014736498804E-2</v>
      </c>
      <c r="BV279" s="117">
        <f t="shared" si="89"/>
        <v>7.604432185002592</v>
      </c>
      <c r="CA279">
        <f t="shared" si="90"/>
        <v>4.9499687189172796</v>
      </c>
      <c r="CB279">
        <f t="shared" si="91"/>
        <v>3.9856854105005701</v>
      </c>
      <c r="CC279">
        <f t="shared" si="92"/>
        <v>0.989709976620615</v>
      </c>
      <c r="CD279">
        <f t="shared" si="93"/>
        <v>0.36004230331356801</v>
      </c>
      <c r="CE279">
        <f t="shared" si="94"/>
        <v>0.74262042860539201</v>
      </c>
      <c r="CF279">
        <f t="shared" si="95"/>
        <v>8.7165428207539595</v>
      </c>
      <c r="CH279" s="127">
        <v>25.070025857632899</v>
      </c>
      <c r="CI279" s="127">
        <v>20.186235908879699</v>
      </c>
      <c r="CJ279" s="127">
        <v>5.01256798060398</v>
      </c>
      <c r="CK279" s="127">
        <v>1.8235003828240699</v>
      </c>
      <c r="CL279" s="127">
        <v>3.7611375757574201</v>
      </c>
      <c r="CM279" s="127">
        <v>44.146532294301899</v>
      </c>
      <c r="CO279" s="69"/>
    </row>
    <row r="280" spans="1:93" x14ac:dyDescent="0.25">
      <c r="A280" s="47">
        <v>274</v>
      </c>
      <c r="B280">
        <v>999999914</v>
      </c>
      <c r="C280">
        <v>0.771520250960682</v>
      </c>
      <c r="D280" t="s">
        <v>88</v>
      </c>
      <c r="E280" t="s">
        <v>10</v>
      </c>
      <c r="F280" t="s">
        <v>99</v>
      </c>
      <c r="G280" t="s">
        <v>79</v>
      </c>
      <c r="J280">
        <v>3.9456800177878502</v>
      </c>
      <c r="K280">
        <v>-0.31072302873648799</v>
      </c>
      <c r="L280">
        <v>0.46475061293256997</v>
      </c>
      <c r="M280">
        <v>-3.1762241824237498</v>
      </c>
      <c r="N280">
        <v>-1.6740845104720801</v>
      </c>
      <c r="O280">
        <v>-4.1331932526984E-2</v>
      </c>
      <c r="P280">
        <v>0.79193302343889604</v>
      </c>
      <c r="Q280">
        <v>-2.570049050718</v>
      </c>
      <c r="R280">
        <v>-1.7499853575302899</v>
      </c>
      <c r="S280">
        <v>1.3930540961504001</v>
      </c>
      <c r="T280">
        <v>2.9269803120978599</v>
      </c>
      <c r="U280">
        <v>-0.40792367533377799</v>
      </c>
      <c r="V280">
        <v>-0.47261270007780398</v>
      </c>
      <c r="W280">
        <v>0.88053637541155705</v>
      </c>
      <c r="X280">
        <v>0.462727600793789</v>
      </c>
      <c r="Y280">
        <v>-0.42342225271581502</v>
      </c>
      <c r="Z280">
        <v>-0.40043697309180099</v>
      </c>
      <c r="AA280">
        <v>-0.47927253463458003</v>
      </c>
      <c r="AB280">
        <v>0.84040415964839099</v>
      </c>
      <c r="AC280" s="70">
        <v>0.12528279313726201</v>
      </c>
      <c r="AD280">
        <v>-0.508812308913418</v>
      </c>
      <c r="AE280">
        <v>0.42544767912776199</v>
      </c>
      <c r="AF280">
        <v>-4.1918163351600202E-2</v>
      </c>
      <c r="AG280">
        <v>7.31558249560962</v>
      </c>
      <c r="AH280">
        <f t="shared" si="87"/>
        <v>6.8783292889754826</v>
      </c>
      <c r="AI280">
        <f t="shared" si="87"/>
        <v>6.3738063582437849</v>
      </c>
      <c r="AJ280">
        <f t="shared" si="87"/>
        <v>5.1965861865364893</v>
      </c>
      <c r="AK280">
        <f t="shared" si="87"/>
        <v>5.0284118762925907</v>
      </c>
      <c r="AL280">
        <f t="shared" si="87"/>
        <v>4.6920632558047917</v>
      </c>
      <c r="AM280">
        <f t="shared" si="98"/>
        <v>4.3557146353169927</v>
      </c>
      <c r="AN280">
        <f t="shared" si="98"/>
        <v>4.0193660148291936</v>
      </c>
      <c r="AO280">
        <f t="shared" si="98"/>
        <v>3.514843084097496</v>
      </c>
      <c r="AP280">
        <f t="shared" si="98"/>
        <v>3.3466687738535974</v>
      </c>
      <c r="AQ280">
        <f t="shared" si="98"/>
        <v>3.0103201533657984</v>
      </c>
      <c r="AR280">
        <f t="shared" si="98"/>
        <v>2.6739715328779994</v>
      </c>
      <c r="AS280">
        <f t="shared" si="98"/>
        <v>2.5057972226341008</v>
      </c>
      <c r="AT280">
        <f t="shared" si="98"/>
        <v>2.3376229123902021</v>
      </c>
      <c r="AU280">
        <f t="shared" si="97"/>
        <v>1.8330999816585027</v>
      </c>
      <c r="AV280">
        <f t="shared" si="97"/>
        <v>1.3285770509268051</v>
      </c>
      <c r="AW280">
        <f t="shared" si="97"/>
        <v>0.9922284304390061</v>
      </c>
      <c r="AX280">
        <f t="shared" si="97"/>
        <v>0.48770549970730848</v>
      </c>
      <c r="AY280">
        <f t="shared" si="97"/>
        <v>0.15135687921950947</v>
      </c>
      <c r="AZ280">
        <f t="shared" si="97"/>
        <v>-0.35316605151218816</v>
      </c>
      <c r="BA280">
        <f t="shared" si="97"/>
        <v>-0.68951467199998717</v>
      </c>
      <c r="BB280">
        <f t="shared" si="97"/>
        <v>-1.1940376027316848</v>
      </c>
      <c r="BC280">
        <f t="shared" si="97"/>
        <v>-1.4462990680975327</v>
      </c>
      <c r="BD280">
        <f t="shared" si="97"/>
        <v>-1.5303862232194838</v>
      </c>
      <c r="BE280">
        <f t="shared" si="97"/>
        <v>-1.866734843707281</v>
      </c>
      <c r="BF280">
        <f t="shared" si="97"/>
        <v>-2.0349091539511814</v>
      </c>
      <c r="BG280">
        <f t="shared" si="97"/>
        <v>-2.3712577744389804</v>
      </c>
      <c r="BH280">
        <f t="shared" si="97"/>
        <v>-3.2121293256584753</v>
      </c>
      <c r="BI280">
        <f t="shared" si="97"/>
        <v>-3.3803036359023757</v>
      </c>
      <c r="BJ280">
        <f t="shared" si="97"/>
        <v>-4.0530008768779737</v>
      </c>
      <c r="BK280">
        <f t="shared" si="96"/>
        <v>-4.2211751871218723</v>
      </c>
      <c r="BL280">
        <f t="shared" si="96"/>
        <v>-4.389349497365771</v>
      </c>
      <c r="BM280">
        <f t="shared" si="96"/>
        <v>-4.7256981178535717</v>
      </c>
      <c r="BN280">
        <f t="shared" si="96"/>
        <v>-5.9029182895608656</v>
      </c>
      <c r="BO280">
        <f t="shared" si="96"/>
        <v>-5.9701880136584258</v>
      </c>
      <c r="BP280">
        <f t="shared" si="96"/>
        <v>-6.5756155305364636</v>
      </c>
      <c r="BQ280">
        <f t="shared" si="96"/>
        <v>-7.4164870817559603</v>
      </c>
      <c r="BR280">
        <f t="shared" si="96"/>
        <v>-8.2573586329754569</v>
      </c>
      <c r="BS280">
        <v>-7.31558249560962</v>
      </c>
      <c r="BT280">
        <v>3.6732395654718299</v>
      </c>
      <c r="BU280" s="53">
        <f t="shared" si="88"/>
        <v>-1.6817431024389932E-2</v>
      </c>
      <c r="BV280" s="117">
        <f t="shared" si="89"/>
        <v>12.764430147511959</v>
      </c>
      <c r="CA280">
        <f t="shared" si="90"/>
        <v>7.1219042002116</v>
      </c>
      <c r="CB280">
        <f t="shared" si="91"/>
        <v>5.4970293628158604</v>
      </c>
      <c r="CC280">
        <f t="shared" si="92"/>
        <v>1.3531490754893611</v>
      </c>
      <c r="CD280">
        <f t="shared" si="93"/>
        <v>1.319676694282971</v>
      </c>
      <c r="CE280">
        <f t="shared" si="94"/>
        <v>0.93425998804117993</v>
      </c>
      <c r="CF280">
        <f t="shared" si="95"/>
        <v>14.63116499121924</v>
      </c>
      <c r="CH280" s="127">
        <v>23.080214086247899</v>
      </c>
      <c r="CI280" s="127">
        <v>17.814423076402999</v>
      </c>
      <c r="CJ280" s="127">
        <v>4.3851994459536501</v>
      </c>
      <c r="CK280" s="127">
        <v>4.2767242822190603</v>
      </c>
      <c r="CL280" s="127">
        <v>3.0276903381493399</v>
      </c>
      <c r="CM280" s="127">
        <v>47.415748771026998</v>
      </c>
      <c r="CO280" s="69"/>
    </row>
    <row r="281" spans="1:93" x14ac:dyDescent="0.25">
      <c r="A281" s="47">
        <v>275</v>
      </c>
      <c r="B281">
        <v>999999919</v>
      </c>
      <c r="C281">
        <v>0.83978311897564295</v>
      </c>
      <c r="D281" t="s">
        <v>86</v>
      </c>
      <c r="E281" t="s">
        <v>10</v>
      </c>
      <c r="F281" t="s">
        <v>41</v>
      </c>
      <c r="G281" t="s">
        <v>79</v>
      </c>
      <c r="J281">
        <v>2.5056504165892899</v>
      </c>
      <c r="K281">
        <v>0.65805185613081396</v>
      </c>
      <c r="L281">
        <v>1.0671432920150199</v>
      </c>
      <c r="M281">
        <v>-3.6010075587362498</v>
      </c>
      <c r="N281">
        <v>-2.0778393426344999</v>
      </c>
      <c r="O281">
        <v>1.40376485747597</v>
      </c>
      <c r="P281">
        <v>4.4236479159684899E-2</v>
      </c>
      <c r="Q281">
        <v>-3.0369329829987999</v>
      </c>
      <c r="R281">
        <v>-2.1708026608660198</v>
      </c>
      <c r="S281">
        <v>-0.17945094942519599</v>
      </c>
      <c r="T281">
        <v>5.3871865932900498</v>
      </c>
      <c r="U281">
        <v>-0.52974787717552496</v>
      </c>
      <c r="V281">
        <v>-0.27972013076316399</v>
      </c>
      <c r="W281">
        <v>0.80946800793868601</v>
      </c>
      <c r="X281">
        <v>2.5272399527941799E-2</v>
      </c>
      <c r="Y281">
        <v>-0.89700491636134705</v>
      </c>
      <c r="Z281">
        <v>-4.40328747118926E-2</v>
      </c>
      <c r="AA281">
        <v>-0.19633241037215199</v>
      </c>
      <c r="AB281">
        <v>1.1120978019174399</v>
      </c>
      <c r="AC281" s="70">
        <v>0.70995039600482401</v>
      </c>
      <c r="AD281">
        <v>-0.67481222288456599</v>
      </c>
      <c r="AE281">
        <v>-0.41360715128270198</v>
      </c>
      <c r="AF281">
        <v>0.37846897816245501</v>
      </c>
      <c r="AG281">
        <v>8.1004694800332508</v>
      </c>
      <c r="AH281">
        <f t="shared" si="87"/>
        <v>7.6163034881232177</v>
      </c>
      <c r="AI281">
        <f t="shared" si="87"/>
        <v>7.0576504205347179</v>
      </c>
      <c r="AJ281">
        <f t="shared" si="87"/>
        <v>5.7541265961615515</v>
      </c>
      <c r="AK281">
        <f t="shared" si="87"/>
        <v>5.5679089069653838</v>
      </c>
      <c r="AL281">
        <f t="shared" si="87"/>
        <v>5.19547352857305</v>
      </c>
      <c r="AM281">
        <f t="shared" si="98"/>
        <v>4.823038150180718</v>
      </c>
      <c r="AN281">
        <f t="shared" si="98"/>
        <v>4.4506027717883843</v>
      </c>
      <c r="AO281">
        <f t="shared" si="98"/>
        <v>3.8919497041998845</v>
      </c>
      <c r="AP281">
        <f t="shared" si="98"/>
        <v>3.7057320150037167</v>
      </c>
      <c r="AQ281">
        <f t="shared" si="98"/>
        <v>3.3332966366113848</v>
      </c>
      <c r="AR281">
        <f t="shared" si="98"/>
        <v>2.960861258219051</v>
      </c>
      <c r="AS281">
        <f t="shared" si="98"/>
        <v>2.7746435690228832</v>
      </c>
      <c r="AT281">
        <f t="shared" si="98"/>
        <v>2.5884258798267172</v>
      </c>
      <c r="AU281">
        <f t="shared" si="97"/>
        <v>2.0297728122382175</v>
      </c>
      <c r="AV281">
        <f t="shared" si="97"/>
        <v>1.4711197446497177</v>
      </c>
      <c r="AW281">
        <f t="shared" si="97"/>
        <v>1.098684366257384</v>
      </c>
      <c r="AX281">
        <f t="shared" si="97"/>
        <v>0.54003129866888422</v>
      </c>
      <c r="AY281">
        <f t="shared" si="97"/>
        <v>0.16759592027655046</v>
      </c>
      <c r="AZ281">
        <f t="shared" si="97"/>
        <v>-0.39105714731194929</v>
      </c>
      <c r="BA281">
        <f t="shared" si="97"/>
        <v>-0.76349252570428305</v>
      </c>
      <c r="BB281">
        <f t="shared" si="97"/>
        <v>-1.3221455932927828</v>
      </c>
      <c r="BC281">
        <f t="shared" si="97"/>
        <v>-1.6014721270870336</v>
      </c>
      <c r="BD281">
        <f t="shared" si="97"/>
        <v>-1.6945809716851166</v>
      </c>
      <c r="BE281">
        <f t="shared" si="97"/>
        <v>-2.0670163500774503</v>
      </c>
      <c r="BF281">
        <f t="shared" si="97"/>
        <v>-2.2532340392736163</v>
      </c>
      <c r="BG281">
        <f t="shared" si="97"/>
        <v>-2.6256694176659483</v>
      </c>
      <c r="BH281">
        <f t="shared" si="97"/>
        <v>-3.5567578636467818</v>
      </c>
      <c r="BI281">
        <f t="shared" si="97"/>
        <v>-3.7429755528429514</v>
      </c>
      <c r="BJ281">
        <f t="shared" si="97"/>
        <v>-4.4878463096276153</v>
      </c>
      <c r="BK281">
        <f t="shared" si="96"/>
        <v>-4.6740639988237849</v>
      </c>
      <c r="BL281">
        <f t="shared" si="96"/>
        <v>-4.8602816880199509</v>
      </c>
      <c r="BM281">
        <f t="shared" si="96"/>
        <v>-5.2327170664122828</v>
      </c>
      <c r="BN281">
        <f t="shared" si="96"/>
        <v>-6.5362408907854483</v>
      </c>
      <c r="BO281">
        <f t="shared" si="96"/>
        <v>-6.6107279664639176</v>
      </c>
      <c r="BP281">
        <f t="shared" si="96"/>
        <v>-7.2811116475701159</v>
      </c>
      <c r="BQ281">
        <f t="shared" si="96"/>
        <v>-8.2122000935509494</v>
      </c>
      <c r="BR281">
        <f t="shared" si="96"/>
        <v>-9.1432885395317829</v>
      </c>
      <c r="BS281">
        <v>-8.1004694800332508</v>
      </c>
      <c r="BT281">
        <v>8.7783648693641005</v>
      </c>
      <c r="BU281" s="53">
        <f t="shared" si="88"/>
        <v>-1.8621768919616668E-2</v>
      </c>
      <c r="BV281" s="117">
        <f t="shared" si="89"/>
        <v>14.133922609989051</v>
      </c>
      <c r="CA281">
        <f t="shared" si="90"/>
        <v>6.1066579753255397</v>
      </c>
      <c r="CB281">
        <f t="shared" si="91"/>
        <v>8.4241195762888488</v>
      </c>
      <c r="CC281">
        <f t="shared" si="92"/>
        <v>1.3392158851142111</v>
      </c>
      <c r="CD281">
        <f t="shared" si="93"/>
        <v>2.0091027182787871</v>
      </c>
      <c r="CE281">
        <f t="shared" si="94"/>
        <v>1.38476261888939</v>
      </c>
      <c r="CF281">
        <f t="shared" si="95"/>
        <v>16.200938960066502</v>
      </c>
      <c r="CH281" s="127">
        <v>17.218927966639502</v>
      </c>
      <c r="CI281" s="127">
        <v>23.753468550650702</v>
      </c>
      <c r="CJ281" s="127">
        <v>3.7761836262545398</v>
      </c>
      <c r="CK281" s="127">
        <v>5.6650618265185999</v>
      </c>
      <c r="CL281" s="127">
        <v>3.9046116356762899</v>
      </c>
      <c r="CM281" s="127">
        <v>45.681746394260401</v>
      </c>
      <c r="CO281" s="69"/>
    </row>
    <row r="282" spans="1:93" x14ac:dyDescent="0.25">
      <c r="A282" s="47">
        <v>276</v>
      </c>
      <c r="B282">
        <v>999999921</v>
      </c>
      <c r="C282">
        <v>0.894239625655186</v>
      </c>
      <c r="D282" t="s">
        <v>86</v>
      </c>
      <c r="E282" t="s">
        <v>10</v>
      </c>
      <c r="F282" t="s">
        <v>99</v>
      </c>
      <c r="G282" t="s">
        <v>79</v>
      </c>
      <c r="J282">
        <v>8.51240533784315E-2</v>
      </c>
      <c r="K282">
        <v>-1.18305980456422</v>
      </c>
      <c r="L282">
        <v>1.2783011879809201</v>
      </c>
      <c r="M282">
        <v>-1.3554010980482001</v>
      </c>
      <c r="N282">
        <v>-1.22179773472333</v>
      </c>
      <c r="O282">
        <v>2.77680198847546</v>
      </c>
      <c r="P282">
        <v>-0.37996859249909298</v>
      </c>
      <c r="Q282">
        <v>-2.5740857488780202</v>
      </c>
      <c r="R282">
        <v>-1.6247071560022599</v>
      </c>
      <c r="S282">
        <v>9.6052010823580294E-2</v>
      </c>
      <c r="T282">
        <v>4.1027408940567298</v>
      </c>
      <c r="U282">
        <v>0.44221673565615499</v>
      </c>
      <c r="V282">
        <v>-1.29458463924924E-2</v>
      </c>
      <c r="W282">
        <v>-0.42927088926366203</v>
      </c>
      <c r="X282">
        <v>1.02037192645134</v>
      </c>
      <c r="Y282">
        <v>-0.39719672373981202</v>
      </c>
      <c r="Z282">
        <v>-0.55437541009950098</v>
      </c>
      <c r="AA282">
        <v>-0.115741468164213</v>
      </c>
      <c r="AB282">
        <v>4.6941675552171498E-2</v>
      </c>
      <c r="AC282" s="70">
        <v>0.24318356863181601</v>
      </c>
      <c r="AD282">
        <v>-0.40025553314887002</v>
      </c>
      <c r="AE282">
        <v>0.32890152873214701</v>
      </c>
      <c r="AF282">
        <v>-0.17182956421508899</v>
      </c>
      <c r="AG282">
        <v>8.5401572120215103</v>
      </c>
      <c r="AH282">
        <f t="shared" si="87"/>
        <v>8.0297110338317186</v>
      </c>
      <c r="AI282">
        <f t="shared" si="87"/>
        <v>7.4407346743819591</v>
      </c>
      <c r="AJ282">
        <f t="shared" si="87"/>
        <v>6.066456502332521</v>
      </c>
      <c r="AK282">
        <f t="shared" si="87"/>
        <v>5.8701310491826018</v>
      </c>
      <c r="AL282">
        <f t="shared" si="87"/>
        <v>5.4774801428827615</v>
      </c>
      <c r="AM282">
        <f t="shared" si="98"/>
        <v>5.0848292365829213</v>
      </c>
      <c r="AN282">
        <f t="shared" si="98"/>
        <v>4.6921783302830828</v>
      </c>
      <c r="AO282">
        <f t="shared" si="98"/>
        <v>4.1032019708333234</v>
      </c>
      <c r="AP282">
        <f t="shared" si="98"/>
        <v>3.9068765176834024</v>
      </c>
      <c r="AQ282">
        <f t="shared" si="98"/>
        <v>3.5142256113835639</v>
      </c>
      <c r="AR282">
        <f t="shared" si="98"/>
        <v>3.1215747050837237</v>
      </c>
      <c r="AS282">
        <f t="shared" si="98"/>
        <v>2.9252492519338045</v>
      </c>
      <c r="AT282">
        <f t="shared" si="98"/>
        <v>2.7289237987838852</v>
      </c>
      <c r="AU282">
        <f t="shared" si="97"/>
        <v>2.1399474393341258</v>
      </c>
      <c r="AV282">
        <f t="shared" si="97"/>
        <v>1.5509710798843663</v>
      </c>
      <c r="AW282">
        <f t="shared" si="97"/>
        <v>1.1583201735845261</v>
      </c>
      <c r="AX282">
        <f t="shared" si="97"/>
        <v>0.56934381413476665</v>
      </c>
      <c r="AY282">
        <f t="shared" si="97"/>
        <v>0.17669290783492819</v>
      </c>
      <c r="AZ282">
        <f t="shared" si="97"/>
        <v>-0.41228345161483126</v>
      </c>
      <c r="BA282">
        <f t="shared" si="97"/>
        <v>-0.80493435791467149</v>
      </c>
      <c r="BB282">
        <f t="shared" si="97"/>
        <v>-1.3939107173644292</v>
      </c>
      <c r="BC282">
        <f t="shared" si="97"/>
        <v>-1.6883988970893089</v>
      </c>
      <c r="BD282">
        <f t="shared" si="97"/>
        <v>-1.7865616236642712</v>
      </c>
      <c r="BE282">
        <f t="shared" si="97"/>
        <v>-2.1792125299641096</v>
      </c>
      <c r="BF282">
        <f t="shared" si="97"/>
        <v>-2.3755379831140306</v>
      </c>
      <c r="BG282">
        <f t="shared" si="97"/>
        <v>-2.7681888894138691</v>
      </c>
      <c r="BH282">
        <f t="shared" si="97"/>
        <v>-3.749816155163467</v>
      </c>
      <c r="BI282">
        <f t="shared" si="97"/>
        <v>-3.946141608313388</v>
      </c>
      <c r="BJ282">
        <f t="shared" si="97"/>
        <v>-4.7314434209130685</v>
      </c>
      <c r="BK282">
        <f t="shared" si="96"/>
        <v>-4.9277688740629859</v>
      </c>
      <c r="BL282">
        <f t="shared" si="96"/>
        <v>-5.1240943272129069</v>
      </c>
      <c r="BM282">
        <f t="shared" si="96"/>
        <v>-5.5167452335127454</v>
      </c>
      <c r="BN282">
        <f t="shared" si="96"/>
        <v>-6.8910234055621853</v>
      </c>
      <c r="BO282">
        <f t="shared" si="96"/>
        <v>-6.969553586822153</v>
      </c>
      <c r="BP282">
        <f t="shared" si="96"/>
        <v>-7.6763252181618622</v>
      </c>
      <c r="BQ282">
        <f t="shared" si="96"/>
        <v>-8.6579524839114637</v>
      </c>
      <c r="BR282">
        <f t="shared" si="96"/>
        <v>-9.6395797496610616</v>
      </c>
      <c r="BS282">
        <v>-8.5401572120215103</v>
      </c>
      <c r="BT282">
        <v>7.8400397308946301</v>
      </c>
      <c r="BU282" s="53">
        <f t="shared" si="88"/>
        <v>-1.9632545314991978E-2</v>
      </c>
      <c r="BV282" s="117">
        <f t="shared" si="89"/>
        <v>14.901101894078911</v>
      </c>
      <c r="CA282">
        <f t="shared" si="90"/>
        <v>4.1322030865236599</v>
      </c>
      <c r="CB282">
        <f t="shared" si="91"/>
        <v>6.67682664293475</v>
      </c>
      <c r="CC282">
        <f t="shared" si="92"/>
        <v>0.87148762491981702</v>
      </c>
      <c r="CD282">
        <f t="shared" si="93"/>
        <v>1.5747473365508409</v>
      </c>
      <c r="CE282">
        <f t="shared" si="94"/>
        <v>0.72915706188101703</v>
      </c>
      <c r="CF282">
        <f t="shared" si="95"/>
        <v>17.080314424043021</v>
      </c>
      <c r="CH282" s="127">
        <v>13.3019094802506</v>
      </c>
      <c r="CI282" s="127">
        <v>21.493266850628402</v>
      </c>
      <c r="CJ282" s="127">
        <v>2.80539200448507</v>
      </c>
      <c r="CK282" s="127">
        <v>5.0692441989068397</v>
      </c>
      <c r="CL282" s="127">
        <v>2.3472179442628698</v>
      </c>
      <c r="CM282" s="127">
        <v>54.982969521466202</v>
      </c>
      <c r="CO282" s="69"/>
    </row>
    <row r="283" spans="1:93" x14ac:dyDescent="0.25">
      <c r="A283" s="47">
        <v>277</v>
      </c>
      <c r="B283">
        <v>999999923</v>
      </c>
      <c r="C283">
        <v>0.74330470004470195</v>
      </c>
      <c r="D283" t="s">
        <v>88</v>
      </c>
      <c r="E283" t="s">
        <v>10</v>
      </c>
      <c r="F283" t="s">
        <v>99</v>
      </c>
      <c r="G283" t="s">
        <v>79</v>
      </c>
      <c r="J283">
        <v>0.43884070173358902</v>
      </c>
      <c r="K283">
        <v>0.40210342374376701</v>
      </c>
      <c r="L283">
        <v>-0.76298659292720095</v>
      </c>
      <c r="M283">
        <v>-1.74463872259022</v>
      </c>
      <c r="N283">
        <v>-1.67685862493348</v>
      </c>
      <c r="O283">
        <v>0.33495441358550399</v>
      </c>
      <c r="P283">
        <v>3.0085854013880602</v>
      </c>
      <c r="Q283">
        <v>-2.0453815977716698</v>
      </c>
      <c r="R283">
        <v>-9.6094735439668996E-3</v>
      </c>
      <c r="S283">
        <v>0.36551696119570298</v>
      </c>
      <c r="T283">
        <v>1.68947411011991</v>
      </c>
      <c r="U283">
        <v>0.51260897845460895</v>
      </c>
      <c r="V283">
        <v>-0.70585658897482995</v>
      </c>
      <c r="W283">
        <v>0.193247610520216</v>
      </c>
      <c r="X283">
        <v>1.1305075210253701</v>
      </c>
      <c r="Y283">
        <v>-0.64791924246363797</v>
      </c>
      <c r="Z283">
        <v>-0.31147595791154198</v>
      </c>
      <c r="AA283">
        <v>-0.54056685093015999</v>
      </c>
      <c r="AB283">
        <v>0.36945453027995601</v>
      </c>
      <c r="AC283" s="70">
        <v>0.208918537958342</v>
      </c>
      <c r="AD283">
        <v>0.32526577223403003</v>
      </c>
      <c r="AE283">
        <v>-0.66368703066896195</v>
      </c>
      <c r="AF283">
        <v>0.12950272047658601</v>
      </c>
      <c r="AG283">
        <v>9.4203301601885592</v>
      </c>
      <c r="AH283">
        <f t="shared" si="87"/>
        <v>8.8572759437175215</v>
      </c>
      <c r="AI283">
        <f t="shared" si="87"/>
        <v>8.2075980016355512</v>
      </c>
      <c r="AJ283">
        <f t="shared" si="87"/>
        <v>6.691682803444289</v>
      </c>
      <c r="AK283">
        <f t="shared" si="87"/>
        <v>6.4751234894169656</v>
      </c>
      <c r="AL283">
        <f t="shared" si="87"/>
        <v>6.0420048613623187</v>
      </c>
      <c r="AM283">
        <f t="shared" si="98"/>
        <v>5.6088862333076719</v>
      </c>
      <c r="AN283">
        <f t="shared" si="98"/>
        <v>5.1757676052530268</v>
      </c>
      <c r="AO283">
        <f t="shared" si="98"/>
        <v>4.5260896631710565</v>
      </c>
      <c r="AP283">
        <f t="shared" si="98"/>
        <v>4.3095303491437331</v>
      </c>
      <c r="AQ283">
        <f t="shared" si="98"/>
        <v>3.8764117210890863</v>
      </c>
      <c r="AR283">
        <f t="shared" si="98"/>
        <v>3.4432930930344412</v>
      </c>
      <c r="AS283">
        <f t="shared" si="98"/>
        <v>3.2267337790071178</v>
      </c>
      <c r="AT283">
        <f t="shared" si="98"/>
        <v>3.0101744649797944</v>
      </c>
      <c r="AU283">
        <f t="shared" si="97"/>
        <v>2.3604965228978241</v>
      </c>
      <c r="AV283">
        <f t="shared" si="97"/>
        <v>1.7108185808158556</v>
      </c>
      <c r="AW283">
        <f t="shared" si="97"/>
        <v>1.2776999527612087</v>
      </c>
      <c r="AX283">
        <f t="shared" si="97"/>
        <v>0.62802201067923846</v>
      </c>
      <c r="AY283">
        <f t="shared" si="97"/>
        <v>0.19490338262459161</v>
      </c>
      <c r="AZ283">
        <f t="shared" si="97"/>
        <v>-0.45477455945737688</v>
      </c>
      <c r="BA283">
        <f t="shared" si="97"/>
        <v>-0.88789318751202373</v>
      </c>
      <c r="BB283">
        <f t="shared" si="97"/>
        <v>-1.5375711295939922</v>
      </c>
      <c r="BC283">
        <f t="shared" si="97"/>
        <v>-1.8624101006349782</v>
      </c>
      <c r="BD283">
        <f t="shared" si="97"/>
        <v>-1.9706897576486391</v>
      </c>
      <c r="BE283">
        <f t="shared" si="97"/>
        <v>-2.4038083857032859</v>
      </c>
      <c r="BF283">
        <f t="shared" si="97"/>
        <v>-2.6203676997306076</v>
      </c>
      <c r="BG283">
        <f t="shared" si="97"/>
        <v>-3.0534863277852544</v>
      </c>
      <c r="BH283">
        <f t="shared" si="97"/>
        <v>-4.1362828979218698</v>
      </c>
      <c r="BI283">
        <f t="shared" si="97"/>
        <v>-4.352842211949195</v>
      </c>
      <c r="BJ283">
        <f t="shared" si="97"/>
        <v>-5.2190794680584887</v>
      </c>
      <c r="BK283">
        <f t="shared" si="96"/>
        <v>-5.4356387820858103</v>
      </c>
      <c r="BL283">
        <f t="shared" si="96"/>
        <v>-5.652198096113132</v>
      </c>
      <c r="BM283">
        <f t="shared" si="96"/>
        <v>-6.0853167241677788</v>
      </c>
      <c r="BN283">
        <f t="shared" si="96"/>
        <v>-7.601231922359041</v>
      </c>
      <c r="BO283">
        <f t="shared" si="96"/>
        <v>-7.6878556479699718</v>
      </c>
      <c r="BP283">
        <f t="shared" si="96"/>
        <v>-8.4674691784683347</v>
      </c>
      <c r="BQ283">
        <f t="shared" si="96"/>
        <v>-9.55026574860495</v>
      </c>
      <c r="BR283">
        <f t="shared" si="96"/>
        <v>-10.633062318741565</v>
      </c>
      <c r="BS283">
        <v>-9.4203301601885592</v>
      </c>
      <c r="BT283">
        <v>6.86932092805813</v>
      </c>
      <c r="BU283" s="53">
        <f t="shared" si="88"/>
        <v>-2.165593140273232E-2</v>
      </c>
      <c r="BV283" s="117">
        <f t="shared" si="89"/>
        <v>16.436851934673832</v>
      </c>
      <c r="CA283">
        <f t="shared" si="90"/>
        <v>4.7532241239782804</v>
      </c>
      <c r="CB283">
        <f t="shared" si="91"/>
        <v>3.7348557078915796</v>
      </c>
      <c r="CC283">
        <f t="shared" si="92"/>
        <v>1.2184655674294389</v>
      </c>
      <c r="CD283">
        <f t="shared" si="93"/>
        <v>1.7784267634890081</v>
      </c>
      <c r="CE283">
        <f t="shared" si="94"/>
        <v>0.98895280290299192</v>
      </c>
      <c r="CF283">
        <f t="shared" si="95"/>
        <v>18.840660320377118</v>
      </c>
      <c r="CH283" s="127">
        <v>15.178946425622801</v>
      </c>
      <c r="CI283" s="127">
        <v>11.926888616829901</v>
      </c>
      <c r="CJ283" s="127">
        <v>3.8910480732808002</v>
      </c>
      <c r="CK283" s="127">
        <v>5.6792282166362096</v>
      </c>
      <c r="CL283" s="127">
        <v>3.1581219865075698</v>
      </c>
      <c r="CM283" s="127">
        <v>60.165766681122797</v>
      </c>
      <c r="CO283" s="69"/>
    </row>
    <row r="284" spans="1:93" x14ac:dyDescent="0.25">
      <c r="A284" s="47">
        <v>278</v>
      </c>
      <c r="B284">
        <v>999999924</v>
      </c>
      <c r="C284">
        <v>0.89544937752879905</v>
      </c>
      <c r="D284" t="s">
        <v>86</v>
      </c>
      <c r="E284" t="s">
        <v>36</v>
      </c>
      <c r="F284" t="s">
        <v>41</v>
      </c>
      <c r="G284" t="s">
        <v>79</v>
      </c>
      <c r="J284">
        <v>1.0617524448936</v>
      </c>
      <c r="K284">
        <v>-0.54764539245738397</v>
      </c>
      <c r="L284">
        <v>-0.78420022899007302</v>
      </c>
      <c r="M284">
        <v>-1.00021712525838</v>
      </c>
      <c r="N284">
        <v>-0.70544787570321399</v>
      </c>
      <c r="O284">
        <v>0.98960857165652305</v>
      </c>
      <c r="P284">
        <v>0.98614960585892597</v>
      </c>
      <c r="Q284">
        <v>-1.9039071624168999</v>
      </c>
      <c r="R284">
        <v>-0.80231047189841298</v>
      </c>
      <c r="S284">
        <v>0.33493743853477498</v>
      </c>
      <c r="T284">
        <v>2.3712801957805199</v>
      </c>
      <c r="U284">
        <v>1.30701555247641</v>
      </c>
      <c r="V284">
        <v>-0.187715750623451</v>
      </c>
      <c r="W284">
        <v>-1.1192998018529601</v>
      </c>
      <c r="X284">
        <v>0.67649521997893303</v>
      </c>
      <c r="Y284">
        <v>0.23172848386363301</v>
      </c>
      <c r="Z284">
        <v>-0.68689681588594198</v>
      </c>
      <c r="AA284">
        <v>-0.24133504633262101</v>
      </c>
      <c r="AB284">
        <v>2.0008158375994602E-2</v>
      </c>
      <c r="AC284" s="70">
        <v>-1.7133678384236201E-2</v>
      </c>
      <c r="AD284">
        <v>-0.21254650633024999</v>
      </c>
      <c r="AE284">
        <v>-8.3833305590090001E-2</v>
      </c>
      <c r="AF284">
        <v>0.31351349030457598</v>
      </c>
      <c r="AG284">
        <v>6.4716548142006101</v>
      </c>
      <c r="AH284">
        <f t="shared" si="87"/>
        <v>6.0848432620874711</v>
      </c>
      <c r="AI284">
        <f t="shared" si="87"/>
        <v>5.6385222404184638</v>
      </c>
      <c r="AJ284">
        <f t="shared" si="87"/>
        <v>4.5971065231907797</v>
      </c>
      <c r="AK284">
        <f t="shared" si="87"/>
        <v>4.4483328493011101</v>
      </c>
      <c r="AL284">
        <f t="shared" si="87"/>
        <v>4.1507855015217716</v>
      </c>
      <c r="AM284">
        <f t="shared" si="98"/>
        <v>3.8532381537424332</v>
      </c>
      <c r="AN284">
        <f t="shared" si="98"/>
        <v>3.5556908059630947</v>
      </c>
      <c r="AO284">
        <f t="shared" si="98"/>
        <v>3.1093697842940866</v>
      </c>
      <c r="AP284">
        <f t="shared" si="98"/>
        <v>2.9605961104044187</v>
      </c>
      <c r="AQ284">
        <f t="shared" si="98"/>
        <v>2.6630487626250794</v>
      </c>
      <c r="AR284">
        <f t="shared" si="98"/>
        <v>2.3655014148457418</v>
      </c>
      <c r="AS284">
        <f t="shared" si="98"/>
        <v>2.2167277409560722</v>
      </c>
      <c r="AT284">
        <f t="shared" si="98"/>
        <v>2.0679540670664025</v>
      </c>
      <c r="AU284">
        <f t="shared" si="97"/>
        <v>1.6216330453973953</v>
      </c>
      <c r="AV284">
        <f t="shared" si="97"/>
        <v>1.1753120237283881</v>
      </c>
      <c r="AW284">
        <f t="shared" si="97"/>
        <v>0.87776467594904872</v>
      </c>
      <c r="AX284">
        <f t="shared" si="97"/>
        <v>0.4314436542800415</v>
      </c>
      <c r="AY284">
        <f t="shared" si="97"/>
        <v>0.13389630650070394</v>
      </c>
      <c r="AZ284">
        <f t="shared" si="97"/>
        <v>-0.31242471516830506</v>
      </c>
      <c r="BA284">
        <f t="shared" si="97"/>
        <v>-0.60997206294764261</v>
      </c>
      <c r="BB284">
        <f t="shared" si="97"/>
        <v>-1.0562930846166498</v>
      </c>
      <c r="BC284">
        <f t="shared" si="97"/>
        <v>-1.2794535954511534</v>
      </c>
      <c r="BD284">
        <f t="shared" si="97"/>
        <v>-1.3538404323959892</v>
      </c>
      <c r="BE284">
        <f t="shared" si="97"/>
        <v>-1.6513877801753267</v>
      </c>
      <c r="BF284">
        <f t="shared" si="97"/>
        <v>-1.8001614540649964</v>
      </c>
      <c r="BG284">
        <f t="shared" si="97"/>
        <v>-2.0977088018443339</v>
      </c>
      <c r="BH284">
        <f t="shared" si="97"/>
        <v>-2.8415771712926805</v>
      </c>
      <c r="BI284">
        <f t="shared" si="97"/>
        <v>-2.9903508451823502</v>
      </c>
      <c r="BJ284">
        <f t="shared" si="97"/>
        <v>-3.5854455407410271</v>
      </c>
      <c r="BK284">
        <f t="shared" si="96"/>
        <v>-3.7342192146306967</v>
      </c>
      <c r="BL284">
        <f t="shared" si="96"/>
        <v>-3.8829928885203646</v>
      </c>
      <c r="BM284">
        <f t="shared" si="96"/>
        <v>-4.1805402362997039</v>
      </c>
      <c r="BN284">
        <f t="shared" si="96"/>
        <v>-5.2219559535273881</v>
      </c>
      <c r="BO284">
        <f t="shared" si="96"/>
        <v>-5.2814654230832545</v>
      </c>
      <c r="BP284">
        <f t="shared" si="96"/>
        <v>-5.8170506490860632</v>
      </c>
      <c r="BQ284">
        <f t="shared" si="96"/>
        <v>-6.5609190185344097</v>
      </c>
      <c r="BR284">
        <f t="shared" si="96"/>
        <v>-7.3047873879827563</v>
      </c>
      <c r="BS284">
        <v>-6.4716548142006101</v>
      </c>
      <c r="BT284">
        <v>9.7991924465991396</v>
      </c>
      <c r="BU284" s="53">
        <f t="shared" si="88"/>
        <v>-1.487736738896692E-2</v>
      </c>
      <c r="BV284" s="117">
        <f t="shared" si="89"/>
        <v>11.291921848225893</v>
      </c>
      <c r="CA284">
        <f t="shared" si="90"/>
        <v>2.0619695701519802</v>
      </c>
      <c r="CB284">
        <f t="shared" si="91"/>
        <v>4.27518735819742</v>
      </c>
      <c r="CC284">
        <f t="shared" si="92"/>
        <v>2.4263153543293701</v>
      </c>
      <c r="CD284">
        <f t="shared" si="93"/>
        <v>1.363392035864875</v>
      </c>
      <c r="CE284">
        <f t="shared" si="94"/>
        <v>0.52605999663482594</v>
      </c>
      <c r="CF284">
        <f t="shared" si="95"/>
        <v>12.94330962840122</v>
      </c>
      <c r="CH284" s="127">
        <v>8.7385536822625998</v>
      </c>
      <c r="CI284" s="127">
        <v>18.118091931194201</v>
      </c>
      <c r="CJ284" s="127">
        <v>10.2826381537446</v>
      </c>
      <c r="CK284" s="127">
        <v>5.7780069443490198</v>
      </c>
      <c r="CL284" s="127">
        <v>2.2294235507779501</v>
      </c>
      <c r="CM284" s="127">
        <v>54.853285737671598</v>
      </c>
      <c r="CO284" s="69"/>
    </row>
    <row r="285" spans="1:93" x14ac:dyDescent="0.25">
      <c r="A285" s="47">
        <v>279</v>
      </c>
      <c r="B285">
        <v>999999925</v>
      </c>
      <c r="C285">
        <v>0.83633143703363499</v>
      </c>
      <c r="D285" t="s">
        <v>88</v>
      </c>
      <c r="E285" t="s">
        <v>40</v>
      </c>
      <c r="F285" t="s">
        <v>98</v>
      </c>
      <c r="G285" t="s">
        <v>79</v>
      </c>
      <c r="J285">
        <v>3.5511081361193799</v>
      </c>
      <c r="K285">
        <v>-1.1669769259032099</v>
      </c>
      <c r="L285">
        <v>0.406432146110696</v>
      </c>
      <c r="M285">
        <v>-2.1950273921559602</v>
      </c>
      <c r="N285">
        <v>-0.64961742109096698</v>
      </c>
      <c r="O285">
        <v>0.73304318817236203</v>
      </c>
      <c r="P285">
        <v>-0.67896173125235104</v>
      </c>
      <c r="Q285">
        <v>-2.2382362219013601</v>
      </c>
      <c r="R285">
        <v>-1.6429551916151</v>
      </c>
      <c r="S285">
        <v>3.1723881709081303E-2</v>
      </c>
      <c r="T285">
        <v>3.8494675318073601</v>
      </c>
      <c r="U285">
        <v>0.69099742035206002</v>
      </c>
      <c r="V285">
        <v>-0.61432875633755701</v>
      </c>
      <c r="W285">
        <v>-7.6668664014511001E-2</v>
      </c>
      <c r="X285">
        <v>7.8717483243262706E-2</v>
      </c>
      <c r="Y285">
        <v>0.83117428129276805</v>
      </c>
      <c r="Z285">
        <v>-0.44330376704357199</v>
      </c>
      <c r="AA285">
        <v>-0.35911278662117802</v>
      </c>
      <c r="AB285">
        <v>-0.107475210871272</v>
      </c>
      <c r="AC285" s="70">
        <v>-0.10990583623302901</v>
      </c>
      <c r="AD285">
        <v>-0.32594021399200201</v>
      </c>
      <c r="AE285">
        <v>0.79446035891932298</v>
      </c>
      <c r="AF285">
        <v>-0.358614308694293</v>
      </c>
      <c r="AG285">
        <v>5.7491373942366799</v>
      </c>
      <c r="AH285">
        <f t="shared" si="87"/>
        <v>5.4055107913627642</v>
      </c>
      <c r="AI285">
        <f t="shared" si="87"/>
        <v>5.0090185572774759</v>
      </c>
      <c r="AJ285">
        <f t="shared" si="87"/>
        <v>4.0838700110784698</v>
      </c>
      <c r="AK285">
        <f t="shared" si="87"/>
        <v>3.9517059330500404</v>
      </c>
      <c r="AL285">
        <f t="shared" si="87"/>
        <v>3.6873777769931815</v>
      </c>
      <c r="AM285">
        <f t="shared" si="98"/>
        <v>3.4230496209363226</v>
      </c>
      <c r="AN285">
        <f t="shared" si="98"/>
        <v>3.1587214648794637</v>
      </c>
      <c r="AO285">
        <f t="shared" si="98"/>
        <v>2.7622292307941754</v>
      </c>
      <c r="AP285">
        <f t="shared" si="98"/>
        <v>2.6300651527657459</v>
      </c>
      <c r="AQ285">
        <f t="shared" si="98"/>
        <v>2.365736996708887</v>
      </c>
      <c r="AR285">
        <f t="shared" si="98"/>
        <v>2.1014088406520282</v>
      </c>
      <c r="AS285">
        <f t="shared" si="98"/>
        <v>1.9692447626235996</v>
      </c>
      <c r="AT285">
        <f t="shared" si="98"/>
        <v>1.8370806845951702</v>
      </c>
      <c r="AU285">
        <f t="shared" si="97"/>
        <v>1.4405884505098818</v>
      </c>
      <c r="AV285">
        <f t="shared" si="97"/>
        <v>1.0440962164245935</v>
      </c>
      <c r="AW285">
        <f t="shared" si="97"/>
        <v>0.77976806036773461</v>
      </c>
      <c r="AX285">
        <f t="shared" si="97"/>
        <v>0.38327582628244627</v>
      </c>
      <c r="AY285">
        <f t="shared" si="97"/>
        <v>0.11894767022558739</v>
      </c>
      <c r="AZ285">
        <f t="shared" si="97"/>
        <v>-0.27754456385970094</v>
      </c>
      <c r="BA285">
        <f t="shared" si="97"/>
        <v>-0.54187271991655983</v>
      </c>
      <c r="BB285">
        <f t="shared" si="97"/>
        <v>-0.93836495400184816</v>
      </c>
      <c r="BC285">
        <f t="shared" si="97"/>
        <v>-1.1366110710444932</v>
      </c>
      <c r="BD285">
        <f t="shared" si="97"/>
        <v>-1.202693110058707</v>
      </c>
      <c r="BE285">
        <f t="shared" si="97"/>
        <v>-1.4670212661155659</v>
      </c>
      <c r="BF285">
        <f t="shared" si="97"/>
        <v>-1.5991853441439954</v>
      </c>
      <c r="BG285">
        <f t="shared" si="97"/>
        <v>-1.8635135002008543</v>
      </c>
      <c r="BH285">
        <f t="shared" si="97"/>
        <v>-2.5243338903430015</v>
      </c>
      <c r="BI285">
        <f t="shared" si="97"/>
        <v>-2.6564979683714309</v>
      </c>
      <c r="BJ285">
        <f t="shared" si="97"/>
        <v>-3.1851542804851487</v>
      </c>
      <c r="BK285">
        <f t="shared" si="96"/>
        <v>-3.3173183585135781</v>
      </c>
      <c r="BL285">
        <f t="shared" si="96"/>
        <v>-3.4494824365420076</v>
      </c>
      <c r="BM285">
        <f t="shared" si="96"/>
        <v>-3.7138105925988665</v>
      </c>
      <c r="BN285">
        <f t="shared" si="96"/>
        <v>-4.6389591387978726</v>
      </c>
      <c r="BO285">
        <f t="shared" si="96"/>
        <v>-4.6918247700092444</v>
      </c>
      <c r="BP285">
        <f t="shared" si="96"/>
        <v>-5.1676154509115904</v>
      </c>
      <c r="BQ285">
        <f t="shared" si="96"/>
        <v>-5.8284358410537376</v>
      </c>
      <c r="BR285">
        <f t="shared" si="96"/>
        <v>-6.4892562311958848</v>
      </c>
      <c r="BS285">
        <v>-5.7491373942366799</v>
      </c>
      <c r="BT285">
        <v>6.1962666966202802</v>
      </c>
      <c r="BU285" s="53">
        <f t="shared" si="88"/>
        <v>-1.3216407802842943E-2</v>
      </c>
      <c r="BV285" s="117">
        <f t="shared" si="89"/>
        <v>10.031253522357794</v>
      </c>
      <c r="CA285">
        <f t="shared" si="90"/>
        <v>5.7461355282753406</v>
      </c>
      <c r="CB285">
        <f t="shared" si="91"/>
        <v>6.0877037537087197</v>
      </c>
      <c r="CC285">
        <f t="shared" si="92"/>
        <v>1.3053261766896171</v>
      </c>
      <c r="CD285">
        <f t="shared" si="93"/>
        <v>1.27447804833634</v>
      </c>
      <c r="CE285">
        <f t="shared" si="94"/>
        <v>1.1530746676136161</v>
      </c>
      <c r="CF285">
        <f t="shared" si="95"/>
        <v>11.49827478847336</v>
      </c>
      <c r="CH285" s="127">
        <v>21.230877599377799</v>
      </c>
      <c r="CI285" s="127">
        <v>22.492907210466601</v>
      </c>
      <c r="CJ285" s="127">
        <v>4.8229318901705396</v>
      </c>
      <c r="CK285" s="127">
        <v>4.7089539246290801</v>
      </c>
      <c r="CL285" s="127">
        <v>4.2603915293302599</v>
      </c>
      <c r="CM285" s="127">
        <v>42.483937846025697</v>
      </c>
      <c r="CO285" s="69"/>
    </row>
    <row r="286" spans="1:93" x14ac:dyDescent="0.25">
      <c r="A286" s="47">
        <v>280</v>
      </c>
      <c r="B286">
        <v>999999926</v>
      </c>
      <c r="C286">
        <v>0.78655665473937697</v>
      </c>
      <c r="D286" t="s">
        <v>88</v>
      </c>
      <c r="E286" t="s">
        <v>10</v>
      </c>
      <c r="F286" t="s">
        <v>42</v>
      </c>
      <c r="G286" t="s">
        <v>79</v>
      </c>
      <c r="J286">
        <v>2.84438706993329</v>
      </c>
      <c r="K286">
        <v>-0.323541705269137</v>
      </c>
      <c r="L286">
        <v>2.45368418190594E-2</v>
      </c>
      <c r="M286">
        <v>-2.7156322431329998</v>
      </c>
      <c r="N286">
        <v>-1.04033583730663</v>
      </c>
      <c r="O286">
        <v>0.60976243516225304</v>
      </c>
      <c r="P286">
        <v>0.60082343879420796</v>
      </c>
      <c r="Q286">
        <v>-2.40357814939401</v>
      </c>
      <c r="R286">
        <v>-1.3164922339085099</v>
      </c>
      <c r="S286">
        <v>0.41832263263423702</v>
      </c>
      <c r="T286">
        <v>3.30174775066829</v>
      </c>
      <c r="U286">
        <v>-0.33420601549801299</v>
      </c>
      <c r="V286">
        <v>-0.37192529972529298</v>
      </c>
      <c r="W286">
        <v>0.70613131522331196</v>
      </c>
      <c r="X286">
        <v>0.66174422848241399</v>
      </c>
      <c r="Y286">
        <v>-0.42583354858904099</v>
      </c>
      <c r="Z286">
        <v>-0.34094177099978901</v>
      </c>
      <c r="AA286">
        <v>-0.87011277762406602</v>
      </c>
      <c r="AB286">
        <v>0.97514386873048797</v>
      </c>
      <c r="AC286" s="70">
        <v>-0.27515104743945401</v>
      </c>
      <c r="AD286">
        <v>-0.55441742648208303</v>
      </c>
      <c r="AE286">
        <v>-0.28807501902506599</v>
      </c>
      <c r="AF286">
        <v>1.1176434929466099</v>
      </c>
      <c r="AG286">
        <v>7.4858515615457</v>
      </c>
      <c r="AH286">
        <f t="shared" si="87"/>
        <v>7.0384213532694062</v>
      </c>
      <c r="AI286">
        <f t="shared" si="87"/>
        <v>6.5221557283352203</v>
      </c>
      <c r="AJ286">
        <f t="shared" si="87"/>
        <v>5.3175359368221189</v>
      </c>
      <c r="AK286">
        <f t="shared" si="87"/>
        <v>5.1454473951773902</v>
      </c>
      <c r="AL286">
        <f t="shared" si="87"/>
        <v>4.801270311887933</v>
      </c>
      <c r="AM286">
        <f t="shared" si="98"/>
        <v>4.4570932285984757</v>
      </c>
      <c r="AN286">
        <f t="shared" si="98"/>
        <v>4.1129161453090184</v>
      </c>
      <c r="AO286">
        <f t="shared" si="98"/>
        <v>3.5966505203748316</v>
      </c>
      <c r="AP286">
        <f t="shared" si="98"/>
        <v>3.4245619787301038</v>
      </c>
      <c r="AQ286">
        <f t="shared" si="98"/>
        <v>3.0803848954406465</v>
      </c>
      <c r="AR286">
        <f t="shared" si="98"/>
        <v>2.7362078121511875</v>
      </c>
      <c r="AS286">
        <f t="shared" si="98"/>
        <v>2.5641192705064597</v>
      </c>
      <c r="AT286">
        <f t="shared" si="98"/>
        <v>2.3920307288617302</v>
      </c>
      <c r="AU286">
        <f t="shared" si="97"/>
        <v>1.8757651039275451</v>
      </c>
      <c r="AV286">
        <f t="shared" si="97"/>
        <v>1.3594994789933583</v>
      </c>
      <c r="AW286">
        <f t="shared" si="97"/>
        <v>1.015322395703901</v>
      </c>
      <c r="AX286">
        <f t="shared" si="97"/>
        <v>0.49905677076971422</v>
      </c>
      <c r="AY286">
        <f t="shared" si="97"/>
        <v>0.15487968748025693</v>
      </c>
      <c r="AZ286">
        <f t="shared" si="97"/>
        <v>-0.36138593745392811</v>
      </c>
      <c r="BA286">
        <f t="shared" si="97"/>
        <v>-0.70556302074338539</v>
      </c>
      <c r="BB286">
        <f t="shared" si="97"/>
        <v>-1.2218286456775722</v>
      </c>
      <c r="BC286">
        <f t="shared" si="97"/>
        <v>-1.4799614581446647</v>
      </c>
      <c r="BD286">
        <f t="shared" si="97"/>
        <v>-1.5660057289670295</v>
      </c>
      <c r="BE286">
        <f t="shared" si="97"/>
        <v>-1.9101828122564868</v>
      </c>
      <c r="BF286">
        <f t="shared" si="97"/>
        <v>-2.0822713539012163</v>
      </c>
      <c r="BG286">
        <f t="shared" si="97"/>
        <v>-2.4264484371906736</v>
      </c>
      <c r="BH286">
        <f t="shared" si="97"/>
        <v>-3.2868911454143159</v>
      </c>
      <c r="BI286">
        <f t="shared" si="97"/>
        <v>-3.4589796870590455</v>
      </c>
      <c r="BJ286">
        <f t="shared" si="97"/>
        <v>-4.14733385363796</v>
      </c>
      <c r="BK286">
        <f t="shared" si="96"/>
        <v>-4.3194223952826896</v>
      </c>
      <c r="BL286">
        <f t="shared" si="96"/>
        <v>-4.4915109369274191</v>
      </c>
      <c r="BM286">
        <f t="shared" si="96"/>
        <v>-4.8356880202168746</v>
      </c>
      <c r="BN286">
        <f t="shared" si="96"/>
        <v>-6.0403078117299778</v>
      </c>
      <c r="BO286">
        <f t="shared" si="96"/>
        <v>-6.1091432283878682</v>
      </c>
      <c r="BP286">
        <f t="shared" si="96"/>
        <v>-6.7286619783088923</v>
      </c>
      <c r="BQ286">
        <f t="shared" si="96"/>
        <v>-7.5891046865325364</v>
      </c>
      <c r="BR286">
        <f t="shared" si="96"/>
        <v>-8.449547394756177</v>
      </c>
      <c r="BS286">
        <v>-7.4858515615457</v>
      </c>
      <c r="BT286">
        <v>7.6730693547687698</v>
      </c>
      <c r="BU286" s="53">
        <f t="shared" si="88"/>
        <v>-1.7208854164472872E-2</v>
      </c>
      <c r="BV286" s="117">
        <f t="shared" si="89"/>
        <v>13.061520310834911</v>
      </c>
      <c r="CA286">
        <f t="shared" si="90"/>
        <v>5.5600193130662898</v>
      </c>
      <c r="CB286">
        <f t="shared" si="91"/>
        <v>5.7053259000623004</v>
      </c>
      <c r="CC286">
        <f t="shared" si="92"/>
        <v>1.0780566149486051</v>
      </c>
      <c r="CD286">
        <f t="shared" si="93"/>
        <v>1.8452566463545539</v>
      </c>
      <c r="CE286">
        <f t="shared" si="94"/>
        <v>1.6720609194286928</v>
      </c>
      <c r="CF286">
        <f t="shared" si="95"/>
        <v>14.9717031230914</v>
      </c>
      <c r="CH286" s="127">
        <v>18.033027764877598</v>
      </c>
      <c r="CI286" s="127">
        <v>18.504306292914499</v>
      </c>
      <c r="CJ286" s="127">
        <v>3.4965031189355402</v>
      </c>
      <c r="CK286" s="127">
        <v>5.9847929410672203</v>
      </c>
      <c r="CL286" s="127">
        <v>5.4230604763845101</v>
      </c>
      <c r="CM286" s="127">
        <v>48.558309405820701</v>
      </c>
      <c r="CO286" s="69"/>
    </row>
    <row r="287" spans="1:93" x14ac:dyDescent="0.25">
      <c r="A287" s="47">
        <v>281</v>
      </c>
      <c r="B287">
        <v>999999927</v>
      </c>
      <c r="C287">
        <v>0.748687774251242</v>
      </c>
      <c r="D287" t="s">
        <v>88</v>
      </c>
      <c r="E287" t="s">
        <v>37</v>
      </c>
      <c r="F287" t="s">
        <v>99</v>
      </c>
      <c r="G287" t="s">
        <v>79</v>
      </c>
      <c r="J287">
        <v>0.99025623072167301</v>
      </c>
      <c r="K287">
        <v>1.2878728089143301</v>
      </c>
      <c r="L287">
        <v>5.4371694813569502E-2</v>
      </c>
      <c r="M287">
        <v>-0.14938124816551501</v>
      </c>
      <c r="N287">
        <v>-0.44277008456246397</v>
      </c>
      <c r="O287">
        <v>-0.59688085795277002</v>
      </c>
      <c r="P287">
        <v>-1.1434685437688299</v>
      </c>
      <c r="Q287">
        <v>-2.9957483820712301</v>
      </c>
      <c r="R287">
        <v>-2.2981468618344199</v>
      </c>
      <c r="S287">
        <v>-0.326430481275301</v>
      </c>
      <c r="T287">
        <v>5.6203257251808303</v>
      </c>
      <c r="U287">
        <v>0.62647923533050298</v>
      </c>
      <c r="V287">
        <v>0.60311615507468697</v>
      </c>
      <c r="W287">
        <v>-1.2295953904052099</v>
      </c>
      <c r="X287">
        <v>0.217100877226373</v>
      </c>
      <c r="Y287">
        <v>0.40659570493795499</v>
      </c>
      <c r="Z287">
        <v>-0.40874053257631998</v>
      </c>
      <c r="AA287">
        <v>-0.101678348535121</v>
      </c>
      <c r="AB287">
        <v>-0.113277701052884</v>
      </c>
      <c r="AC287" s="70">
        <v>0.12879583273526701</v>
      </c>
      <c r="AD287">
        <v>0.99799543972290705</v>
      </c>
      <c r="AE287">
        <v>-0.7678571593197</v>
      </c>
      <c r="AF287">
        <v>-0.35893411313847801</v>
      </c>
      <c r="AG287">
        <v>3.1295250791683</v>
      </c>
      <c r="AH287">
        <f t="shared" si="87"/>
        <v>2.9424730054708848</v>
      </c>
      <c r="AI287">
        <f t="shared" si="87"/>
        <v>2.7266436896661745</v>
      </c>
      <c r="AJ287">
        <f t="shared" si="87"/>
        <v>2.2230419527885168</v>
      </c>
      <c r="AK287">
        <f t="shared" si="87"/>
        <v>2.1510988475202804</v>
      </c>
      <c r="AL287">
        <f t="shared" si="87"/>
        <v>2.0072126369838066</v>
      </c>
      <c r="AM287">
        <f t="shared" si="98"/>
        <v>1.8633264264473333</v>
      </c>
      <c r="AN287">
        <f t="shared" si="98"/>
        <v>1.7194402159108595</v>
      </c>
      <c r="AO287">
        <f t="shared" si="98"/>
        <v>1.5036109001061493</v>
      </c>
      <c r="AP287">
        <f t="shared" si="98"/>
        <v>1.431667794837912</v>
      </c>
      <c r="AQ287">
        <f t="shared" si="98"/>
        <v>1.2877815843014391</v>
      </c>
      <c r="AR287">
        <f t="shared" si="98"/>
        <v>1.1438953737649653</v>
      </c>
      <c r="AS287">
        <f t="shared" si="98"/>
        <v>1.0719522684967284</v>
      </c>
      <c r="AT287">
        <f t="shared" si="98"/>
        <v>1.0000091632284915</v>
      </c>
      <c r="AU287">
        <f t="shared" si="97"/>
        <v>0.78417984742378088</v>
      </c>
      <c r="AV287">
        <f t="shared" si="97"/>
        <v>0.56835053161907112</v>
      </c>
      <c r="AW287">
        <f t="shared" si="97"/>
        <v>0.42446432108259735</v>
      </c>
      <c r="AX287">
        <f t="shared" si="97"/>
        <v>0.2086350052778867</v>
      </c>
      <c r="AY287">
        <f t="shared" si="97"/>
        <v>6.4748794741413818E-2</v>
      </c>
      <c r="AZ287">
        <f t="shared" si="97"/>
        <v>-0.15108052106329684</v>
      </c>
      <c r="BA287">
        <f t="shared" si="97"/>
        <v>-0.2949667315997706</v>
      </c>
      <c r="BB287">
        <f t="shared" si="97"/>
        <v>-0.51079604740448037</v>
      </c>
      <c r="BC287">
        <f t="shared" si="97"/>
        <v>-0.61871070530683614</v>
      </c>
      <c r="BD287">
        <f t="shared" si="97"/>
        <v>-0.65468225794095414</v>
      </c>
      <c r="BE287">
        <f t="shared" si="97"/>
        <v>-0.79856846847742791</v>
      </c>
      <c r="BF287">
        <f t="shared" si="97"/>
        <v>-0.87051157374566479</v>
      </c>
      <c r="BG287">
        <f t="shared" si="97"/>
        <v>-1.0143977842821386</v>
      </c>
      <c r="BH287">
        <f t="shared" si="97"/>
        <v>-1.3741133106233221</v>
      </c>
      <c r="BI287">
        <f t="shared" si="97"/>
        <v>-1.446056415891559</v>
      </c>
      <c r="BJ287">
        <f t="shared" si="97"/>
        <v>-1.7338288369645056</v>
      </c>
      <c r="BK287">
        <f t="shared" si="96"/>
        <v>-1.8057719422327425</v>
      </c>
      <c r="BL287">
        <f t="shared" si="96"/>
        <v>-1.8777150475009794</v>
      </c>
      <c r="BM287">
        <f t="shared" si="96"/>
        <v>-2.0216012580374532</v>
      </c>
      <c r="BN287">
        <f t="shared" si="96"/>
        <v>-2.5252029949151105</v>
      </c>
      <c r="BO287">
        <f t="shared" si="96"/>
        <v>-2.5539802370224045</v>
      </c>
      <c r="BP287">
        <f t="shared" si="96"/>
        <v>-2.812975415988058</v>
      </c>
      <c r="BQ287">
        <f t="shared" si="96"/>
        <v>-3.1726909423292415</v>
      </c>
      <c r="BR287">
        <f t="shared" si="96"/>
        <v>-3.5324064686704251</v>
      </c>
      <c r="BS287">
        <v>-3.1295250791683</v>
      </c>
      <c r="BT287">
        <v>3.33603908247352</v>
      </c>
      <c r="BU287" s="53">
        <f t="shared" si="88"/>
        <v>-7.1943105268236782E-3</v>
      </c>
      <c r="BV287" s="117">
        <f t="shared" si="89"/>
        <v>5.4604816898591721</v>
      </c>
      <c r="CA287">
        <f t="shared" si="90"/>
        <v>2.4313413526831598</v>
      </c>
      <c r="CB287">
        <f t="shared" si="91"/>
        <v>8.6160741072520608</v>
      </c>
      <c r="CC287">
        <f t="shared" si="92"/>
        <v>1.856074625735713</v>
      </c>
      <c r="CD287">
        <f t="shared" si="93"/>
        <v>0.81533623751427498</v>
      </c>
      <c r="CE287">
        <f t="shared" si="94"/>
        <v>1.7658525990426071</v>
      </c>
      <c r="CF287">
        <f t="shared" si="95"/>
        <v>6.2590501583366001</v>
      </c>
      <c r="CH287" s="127">
        <v>11.1818048489963</v>
      </c>
      <c r="CI287" s="127">
        <v>39.625558593597098</v>
      </c>
      <c r="CJ287" s="127">
        <v>8.5361375634263297</v>
      </c>
      <c r="CK287" s="127">
        <v>3.7497534783169302</v>
      </c>
      <c r="CL287" s="127">
        <v>8.1212040147290594</v>
      </c>
      <c r="CM287" s="127">
        <v>28.785541500934301</v>
      </c>
      <c r="CO287" s="69"/>
    </row>
    <row r="288" spans="1:93" x14ac:dyDescent="0.25">
      <c r="A288" s="47">
        <v>282</v>
      </c>
      <c r="B288">
        <v>999999928</v>
      </c>
      <c r="C288">
        <v>0.90490709763988797</v>
      </c>
      <c r="D288" t="s">
        <v>88</v>
      </c>
      <c r="E288" t="s">
        <v>38</v>
      </c>
      <c r="F288" t="s">
        <v>99</v>
      </c>
      <c r="G288" t="s">
        <v>79</v>
      </c>
      <c r="J288">
        <v>1.7211548306767399</v>
      </c>
      <c r="K288">
        <v>-0.27874660265790902</v>
      </c>
      <c r="L288">
        <v>9.4084676339403303E-2</v>
      </c>
      <c r="M288">
        <v>-2.3482043170095701</v>
      </c>
      <c r="N288">
        <v>-1.1532353232668</v>
      </c>
      <c r="O288">
        <v>1.4310485722712301</v>
      </c>
      <c r="P288">
        <v>0.53389816364689102</v>
      </c>
      <c r="Q288">
        <v>-2.3512435822013198</v>
      </c>
      <c r="R288">
        <v>-1.15366946064414</v>
      </c>
      <c r="S288">
        <v>0.19021380473612001</v>
      </c>
      <c r="T288">
        <v>3.3146992381093101</v>
      </c>
      <c r="U288">
        <v>-7.6072753371193E-2</v>
      </c>
      <c r="V288">
        <v>-0.59437844718467503</v>
      </c>
      <c r="W288">
        <v>0.67045120055586005</v>
      </c>
      <c r="X288">
        <v>0.17227525198207699</v>
      </c>
      <c r="Y288">
        <v>-6.4667205750802204E-2</v>
      </c>
      <c r="Z288">
        <v>-0.45392490364921101</v>
      </c>
      <c r="AA288">
        <v>-0.177803889135564</v>
      </c>
      <c r="AB288">
        <v>0.52412074655350205</v>
      </c>
      <c r="AC288" s="70">
        <v>0.27599158645066602</v>
      </c>
      <c r="AD288">
        <v>-0.41494889217075798</v>
      </c>
      <c r="AE288">
        <v>-0.38581401733006598</v>
      </c>
      <c r="AF288">
        <v>0.52477132305015906</v>
      </c>
      <c r="AG288">
        <v>8.1876349528877697</v>
      </c>
      <c r="AH288">
        <f t="shared" si="87"/>
        <v>7.698259070646202</v>
      </c>
      <c r="AI288">
        <f t="shared" si="87"/>
        <v>7.1335945911367009</v>
      </c>
      <c r="AJ288">
        <f t="shared" si="87"/>
        <v>5.8160441389478645</v>
      </c>
      <c r="AK288">
        <f t="shared" si="87"/>
        <v>5.6278226457780303</v>
      </c>
      <c r="AL288">
        <f t="shared" si="87"/>
        <v>5.2513796594383635</v>
      </c>
      <c r="AM288">
        <f t="shared" si="98"/>
        <v>4.8749366730986949</v>
      </c>
      <c r="AN288">
        <f t="shared" si="98"/>
        <v>4.4984936867590282</v>
      </c>
      <c r="AO288">
        <f t="shared" si="98"/>
        <v>3.9338292072495271</v>
      </c>
      <c r="AP288">
        <f t="shared" si="98"/>
        <v>3.7456077140796928</v>
      </c>
      <c r="AQ288">
        <f t="shared" si="98"/>
        <v>3.3691647277400261</v>
      </c>
      <c r="AR288">
        <f t="shared" si="98"/>
        <v>2.9927217414003575</v>
      </c>
      <c r="AS288">
        <f t="shared" si="98"/>
        <v>2.8045002482305232</v>
      </c>
      <c r="AT288">
        <f t="shared" si="98"/>
        <v>2.6162787550606907</v>
      </c>
      <c r="AU288">
        <f t="shared" si="97"/>
        <v>2.0516142755511897</v>
      </c>
      <c r="AV288">
        <f t="shared" si="97"/>
        <v>1.4869497960416869</v>
      </c>
      <c r="AW288">
        <f t="shared" si="97"/>
        <v>1.1105068097020201</v>
      </c>
      <c r="AX288">
        <f t="shared" si="97"/>
        <v>0.54584233019251904</v>
      </c>
      <c r="AY288">
        <f t="shared" si="97"/>
        <v>0.16939934385285049</v>
      </c>
      <c r="AZ288">
        <f t="shared" si="97"/>
        <v>-0.39526513565665056</v>
      </c>
      <c r="BA288">
        <f t="shared" si="97"/>
        <v>-0.77170812199631733</v>
      </c>
      <c r="BB288">
        <f t="shared" si="97"/>
        <v>-1.3363726015058184</v>
      </c>
      <c r="BC288">
        <f t="shared" si="97"/>
        <v>-1.6187048412605698</v>
      </c>
      <c r="BD288">
        <f t="shared" si="97"/>
        <v>-1.7128155878454869</v>
      </c>
      <c r="BE288">
        <f t="shared" si="97"/>
        <v>-2.0892585741851555</v>
      </c>
      <c r="BF288">
        <f t="shared" si="97"/>
        <v>-2.2774800673549862</v>
      </c>
      <c r="BG288">
        <f t="shared" si="97"/>
        <v>-2.6539230536946548</v>
      </c>
      <c r="BH288">
        <f t="shared" si="97"/>
        <v>-3.5950305195438226</v>
      </c>
      <c r="BI288">
        <f t="shared" si="97"/>
        <v>-3.7832520127136569</v>
      </c>
      <c r="BJ288">
        <f t="shared" ref="BJ288:BR303" si="99">BJ$5*$BU288 + $BV288</f>
        <v>-4.536137985392994</v>
      </c>
      <c r="BK288">
        <f t="shared" si="99"/>
        <v>-4.7243594785628282</v>
      </c>
      <c r="BL288">
        <f t="shared" si="99"/>
        <v>-4.912580971732659</v>
      </c>
      <c r="BM288">
        <f t="shared" si="99"/>
        <v>-5.2890239580723275</v>
      </c>
      <c r="BN288">
        <f t="shared" si="99"/>
        <v>-6.6065744102611639</v>
      </c>
      <c r="BO288">
        <f t="shared" si="99"/>
        <v>-6.681863007529099</v>
      </c>
      <c r="BP288">
        <f t="shared" si="99"/>
        <v>-7.359460382940501</v>
      </c>
      <c r="BQ288">
        <f t="shared" si="99"/>
        <v>-8.3005678487896688</v>
      </c>
      <c r="BR288">
        <f t="shared" si="99"/>
        <v>-9.2416753146388366</v>
      </c>
      <c r="BS288">
        <v>-8.1876349528877697</v>
      </c>
      <c r="BT288">
        <v>8.2712513657371698</v>
      </c>
      <c r="BU288" s="53">
        <f t="shared" si="88"/>
        <v>-1.8822149316983377E-2</v>
      </c>
      <c r="BV288" s="117">
        <f t="shared" si="89"/>
        <v>14.286011331590384</v>
      </c>
      <c r="CA288">
        <f t="shared" si="90"/>
        <v>4.0693591476863098</v>
      </c>
      <c r="CB288">
        <f t="shared" si="91"/>
        <v>5.6659428203106295</v>
      </c>
      <c r="CC288">
        <f t="shared" si="92"/>
        <v>1.2648296477405352</v>
      </c>
      <c r="CD288">
        <f t="shared" si="93"/>
        <v>0.97804565020271306</v>
      </c>
      <c r="CE288">
        <f t="shared" si="94"/>
        <v>0.93972021522091698</v>
      </c>
      <c r="CF288">
        <f t="shared" si="95"/>
        <v>16.375269905775539</v>
      </c>
      <c r="CH288" s="127">
        <v>13.891837280461001</v>
      </c>
      <c r="CI288" s="127">
        <v>19.3421993104009</v>
      </c>
      <c r="CJ288" s="127">
        <v>4.3178316329991304</v>
      </c>
      <c r="CK288" s="127">
        <v>3.3388183574811201</v>
      </c>
      <c r="CL288" s="127">
        <v>3.2079843152775198</v>
      </c>
      <c r="CM288" s="127">
        <v>55.901329103380398</v>
      </c>
      <c r="CO288" s="69"/>
    </row>
    <row r="289" spans="1:93" x14ac:dyDescent="0.25">
      <c r="A289" s="47">
        <v>283</v>
      </c>
      <c r="B289">
        <v>999999929</v>
      </c>
      <c r="C289">
        <v>0.87701720070378497</v>
      </c>
      <c r="D289" t="s">
        <v>88</v>
      </c>
      <c r="E289" t="s">
        <v>36</v>
      </c>
      <c r="F289" t="s">
        <v>99</v>
      </c>
      <c r="G289" t="s">
        <v>79</v>
      </c>
      <c r="J289">
        <v>0.86967491943784103</v>
      </c>
      <c r="K289">
        <v>-0.43896100705706598</v>
      </c>
      <c r="L289">
        <v>-1.3821274700353501E-2</v>
      </c>
      <c r="M289">
        <v>-1.7742963102229901</v>
      </c>
      <c r="N289">
        <v>-1.3123515089876101</v>
      </c>
      <c r="O289">
        <v>1.4020354984710801</v>
      </c>
      <c r="P289">
        <v>1.26771968305912</v>
      </c>
      <c r="Q289">
        <v>-2.5965856482654099</v>
      </c>
      <c r="R289">
        <v>-1.2803147872538201</v>
      </c>
      <c r="S289">
        <v>0.114712751205402</v>
      </c>
      <c r="T289">
        <v>3.76218768431387</v>
      </c>
      <c r="U289">
        <v>-2.5195060535852E-2</v>
      </c>
      <c r="V289">
        <v>-0.41832199235810003</v>
      </c>
      <c r="W289">
        <v>0.44351705289394699</v>
      </c>
      <c r="X289">
        <v>0.28766945572295999</v>
      </c>
      <c r="Y289">
        <v>-0.352453114079815</v>
      </c>
      <c r="Z289">
        <v>-9.7669496182577503E-2</v>
      </c>
      <c r="AA289">
        <v>-0.194227474031856</v>
      </c>
      <c r="AB289">
        <v>0.35668062857128402</v>
      </c>
      <c r="AC289" s="70">
        <v>0.15211849895759399</v>
      </c>
      <c r="AD289">
        <v>0.125348180660148</v>
      </c>
      <c r="AE289">
        <v>-0.30364612542215103</v>
      </c>
      <c r="AF289">
        <v>2.6179445804413198E-2</v>
      </c>
      <c r="AG289">
        <v>8.0049556009810807</v>
      </c>
      <c r="AH289">
        <f t="shared" si="87"/>
        <v>7.5264984846006024</v>
      </c>
      <c r="AI289">
        <f t="shared" si="87"/>
        <v>6.9744325810846659</v>
      </c>
      <c r="AJ289">
        <f t="shared" si="87"/>
        <v>5.6862788062141476</v>
      </c>
      <c r="AK289">
        <f t="shared" si="87"/>
        <v>5.5022568383755015</v>
      </c>
      <c r="AL289">
        <f t="shared" si="87"/>
        <v>5.1342129026982111</v>
      </c>
      <c r="AM289">
        <f t="shared" si="98"/>
        <v>4.7661689670209189</v>
      </c>
      <c r="AN289">
        <f t="shared" si="98"/>
        <v>4.3981250313436284</v>
      </c>
      <c r="AO289">
        <f t="shared" si="98"/>
        <v>3.8460591278276919</v>
      </c>
      <c r="AP289">
        <f t="shared" si="98"/>
        <v>3.6620371599890458</v>
      </c>
      <c r="AQ289">
        <f t="shared" si="98"/>
        <v>3.2939932243117553</v>
      </c>
      <c r="AR289">
        <f t="shared" si="98"/>
        <v>2.9259492886344649</v>
      </c>
      <c r="AS289">
        <f t="shared" si="98"/>
        <v>2.7419273207958188</v>
      </c>
      <c r="AT289">
        <f t="shared" si="98"/>
        <v>2.5579053529571727</v>
      </c>
      <c r="AU289">
        <f t="shared" ref="AU289:BJ304" si="100">AU$5*$BU289 + $BV289</f>
        <v>2.0058394494412362</v>
      </c>
      <c r="AV289">
        <f t="shared" si="100"/>
        <v>1.4537735459252996</v>
      </c>
      <c r="AW289">
        <f t="shared" si="100"/>
        <v>1.0857296102480092</v>
      </c>
      <c r="AX289">
        <f t="shared" si="100"/>
        <v>0.53366370673207264</v>
      </c>
      <c r="AY289">
        <f t="shared" si="100"/>
        <v>0.16561977105478221</v>
      </c>
      <c r="AZ289">
        <f t="shared" si="100"/>
        <v>-0.38644613246115433</v>
      </c>
      <c r="BA289">
        <f t="shared" si="100"/>
        <v>-0.75449006813844655</v>
      </c>
      <c r="BB289">
        <f t="shared" si="100"/>
        <v>-1.3065559716543831</v>
      </c>
      <c r="BC289">
        <f t="shared" si="100"/>
        <v>-1.5825889234123505</v>
      </c>
      <c r="BD289">
        <f t="shared" si="100"/>
        <v>-1.6745999073316735</v>
      </c>
      <c r="BE289">
        <f t="shared" si="100"/>
        <v>-2.0426438430089657</v>
      </c>
      <c r="BF289">
        <f t="shared" si="100"/>
        <v>-2.2266658108476118</v>
      </c>
      <c r="BG289">
        <f t="shared" si="100"/>
        <v>-2.5947097465249005</v>
      </c>
      <c r="BH289">
        <f t="shared" si="100"/>
        <v>-3.5148195857181275</v>
      </c>
      <c r="BI289">
        <f t="shared" si="100"/>
        <v>-3.6988415535567736</v>
      </c>
      <c r="BJ289">
        <f t="shared" si="100"/>
        <v>-4.434929424911358</v>
      </c>
      <c r="BK289">
        <f t="shared" si="99"/>
        <v>-4.6189513927500006</v>
      </c>
      <c r="BL289">
        <f t="shared" si="99"/>
        <v>-4.8029733605886467</v>
      </c>
      <c r="BM289">
        <f t="shared" si="99"/>
        <v>-5.1710172962659389</v>
      </c>
      <c r="BN289">
        <f t="shared" si="99"/>
        <v>-6.4591710711364581</v>
      </c>
      <c r="BO289">
        <f t="shared" si="99"/>
        <v>-6.5327798582719172</v>
      </c>
      <c r="BP289">
        <f t="shared" si="99"/>
        <v>-7.1952589424910389</v>
      </c>
      <c r="BQ289">
        <f t="shared" si="99"/>
        <v>-8.1153687816842659</v>
      </c>
      <c r="BR289">
        <f t="shared" si="99"/>
        <v>-9.0354786208774929</v>
      </c>
      <c r="BS289">
        <v>-8.0049556009810807</v>
      </c>
      <c r="BT289">
        <v>7.8916339766379604</v>
      </c>
      <c r="BU289" s="53">
        <f t="shared" si="88"/>
        <v>-1.8402196783864552E-2</v>
      </c>
      <c r="BV289" s="117">
        <f t="shared" si="89"/>
        <v>13.967267358953196</v>
      </c>
      <c r="CA289">
        <f t="shared" si="90"/>
        <v>3.1763318086940702</v>
      </c>
      <c r="CB289">
        <f t="shared" si="91"/>
        <v>6.3587733325792799</v>
      </c>
      <c r="CC289">
        <f t="shared" si="92"/>
        <v>0.86183904525204702</v>
      </c>
      <c r="CD289">
        <f t="shared" si="93"/>
        <v>0.70913374265109907</v>
      </c>
      <c r="CE289">
        <f t="shared" si="94"/>
        <v>0.45576462437974502</v>
      </c>
      <c r="CF289">
        <f t="shared" si="95"/>
        <v>16.009911201962161</v>
      </c>
      <c r="CH289" s="127">
        <v>11.520238563201101</v>
      </c>
      <c r="CI289" s="127">
        <v>23.0626364538258</v>
      </c>
      <c r="CJ289" s="127">
        <v>3.1258042302788001</v>
      </c>
      <c r="CK289" s="127">
        <v>2.5719573333603001</v>
      </c>
      <c r="CL289" s="127">
        <v>1.65301282037065</v>
      </c>
      <c r="CM289" s="127">
        <v>58.066350598963403</v>
      </c>
      <c r="CO289" s="69"/>
    </row>
    <row r="290" spans="1:93" x14ac:dyDescent="0.25">
      <c r="A290" s="47">
        <v>284</v>
      </c>
      <c r="B290">
        <v>999999930</v>
      </c>
      <c r="C290">
        <v>0.90037500144865501</v>
      </c>
      <c r="D290" t="s">
        <v>88</v>
      </c>
      <c r="E290" t="s">
        <v>10</v>
      </c>
      <c r="F290" t="s">
        <v>99</v>
      </c>
      <c r="G290" t="s">
        <v>79</v>
      </c>
      <c r="J290">
        <v>1.1822516845219799</v>
      </c>
      <c r="K290">
        <v>-0.41456992892274802</v>
      </c>
      <c r="L290">
        <v>-0.112041444247579</v>
      </c>
      <c r="M290">
        <v>-1.59387109615859</v>
      </c>
      <c r="N290">
        <v>-1.1549176332075299</v>
      </c>
      <c r="O290">
        <v>1.2837568132337001</v>
      </c>
      <c r="P290">
        <v>0.80939160478077699</v>
      </c>
      <c r="Q290">
        <v>-2.4282857525661701</v>
      </c>
      <c r="R290">
        <v>-1.21758573612971</v>
      </c>
      <c r="S290">
        <v>-2.56585359268196E-2</v>
      </c>
      <c r="T290">
        <v>3.6715300246227001</v>
      </c>
      <c r="U290">
        <v>-0.158909500576945</v>
      </c>
      <c r="V290">
        <v>-0.32283200042666399</v>
      </c>
      <c r="W290">
        <v>0.48174150100360502</v>
      </c>
      <c r="X290">
        <v>0.15009658304526599</v>
      </c>
      <c r="Y290">
        <v>-0.57539025651487197</v>
      </c>
      <c r="Z290">
        <v>0.161732368076561</v>
      </c>
      <c r="AA290">
        <v>-0.57834636912718695</v>
      </c>
      <c r="AB290">
        <v>0.84190767452023096</v>
      </c>
      <c r="AC290" s="70">
        <v>2.11408164204905E-2</v>
      </c>
      <c r="AD290">
        <v>-3.4770354678139298E-2</v>
      </c>
      <c r="AE290">
        <v>-0.51872372098311503</v>
      </c>
      <c r="AF290">
        <v>0.53235325924075905</v>
      </c>
      <c r="AG290">
        <v>7.8757816607991602</v>
      </c>
      <c r="AH290">
        <f t="shared" si="87"/>
        <v>7.4050452856709343</v>
      </c>
      <c r="AI290">
        <f t="shared" si="87"/>
        <v>6.8618879297537516</v>
      </c>
      <c r="AJ290">
        <f t="shared" si="87"/>
        <v>5.5945207659469904</v>
      </c>
      <c r="AK290">
        <f t="shared" si="87"/>
        <v>5.4134683139745956</v>
      </c>
      <c r="AL290">
        <f t="shared" si="87"/>
        <v>5.0513634100298059</v>
      </c>
      <c r="AM290">
        <f t="shared" si="98"/>
        <v>4.689258506085018</v>
      </c>
      <c r="AN290">
        <f t="shared" si="98"/>
        <v>4.3271536021402284</v>
      </c>
      <c r="AO290">
        <f t="shared" si="98"/>
        <v>3.7839962462230456</v>
      </c>
      <c r="AP290">
        <f t="shared" si="98"/>
        <v>3.6029437942506508</v>
      </c>
      <c r="AQ290">
        <f t="shared" si="98"/>
        <v>3.2408388903058611</v>
      </c>
      <c r="AR290">
        <f t="shared" si="98"/>
        <v>2.8787339863610715</v>
      </c>
      <c r="AS290">
        <f t="shared" si="98"/>
        <v>2.6976815343886784</v>
      </c>
      <c r="AT290">
        <f t="shared" si="98"/>
        <v>2.5166290824162836</v>
      </c>
      <c r="AU290">
        <f t="shared" si="100"/>
        <v>1.9734717264990991</v>
      </c>
      <c r="AV290">
        <f t="shared" si="100"/>
        <v>1.4303143705819164</v>
      </c>
      <c r="AW290">
        <f t="shared" si="100"/>
        <v>1.0682094666371267</v>
      </c>
      <c r="AX290">
        <f t="shared" si="100"/>
        <v>0.52505211071994395</v>
      </c>
      <c r="AY290">
        <f t="shared" si="100"/>
        <v>0.16294720677515429</v>
      </c>
      <c r="AZ290">
        <f t="shared" si="100"/>
        <v>-0.38021014914202844</v>
      </c>
      <c r="BA290">
        <f t="shared" si="100"/>
        <v>-0.74231505308681811</v>
      </c>
      <c r="BB290">
        <f t="shared" si="100"/>
        <v>-1.2854724090040008</v>
      </c>
      <c r="BC290">
        <f t="shared" si="100"/>
        <v>-1.5570510869625931</v>
      </c>
      <c r="BD290">
        <f t="shared" si="100"/>
        <v>-1.6475773129487905</v>
      </c>
      <c r="BE290">
        <f t="shared" si="100"/>
        <v>-2.0096822168935784</v>
      </c>
      <c r="BF290">
        <f t="shared" si="100"/>
        <v>-2.1907346688659732</v>
      </c>
      <c r="BG290">
        <f t="shared" si="100"/>
        <v>-2.5528395728107611</v>
      </c>
      <c r="BH290">
        <f t="shared" si="100"/>
        <v>-3.4581018326727353</v>
      </c>
      <c r="BI290">
        <f t="shared" si="100"/>
        <v>-3.6391542846451301</v>
      </c>
      <c r="BJ290">
        <f t="shared" si="100"/>
        <v>-4.3633640925347059</v>
      </c>
      <c r="BK290">
        <f t="shared" si="99"/>
        <v>-4.5444165445071008</v>
      </c>
      <c r="BL290">
        <f t="shared" si="99"/>
        <v>-4.7254689964794956</v>
      </c>
      <c r="BM290">
        <f t="shared" si="99"/>
        <v>-5.0875739004242853</v>
      </c>
      <c r="BN290">
        <f t="shared" si="99"/>
        <v>-6.3549410642310455</v>
      </c>
      <c r="BO290">
        <f t="shared" si="99"/>
        <v>-6.4273620450200042</v>
      </c>
      <c r="BP290">
        <f t="shared" si="99"/>
        <v>-7.0791508721206249</v>
      </c>
      <c r="BQ290">
        <f t="shared" si="99"/>
        <v>-7.9844131319825991</v>
      </c>
      <c r="BR290">
        <f t="shared" si="99"/>
        <v>-8.8896753918445697</v>
      </c>
      <c r="BS290">
        <v>-7.8757816607991602</v>
      </c>
      <c r="BT290">
        <v>8.1951528962772393</v>
      </c>
      <c r="BU290" s="53">
        <f t="shared" si="88"/>
        <v>-1.8105245197239449E-2</v>
      </c>
      <c r="BV290" s="117">
        <f t="shared" si="89"/>
        <v>13.741881104704742</v>
      </c>
      <c r="CA290">
        <f t="shared" si="90"/>
        <v>2.8776279093922899</v>
      </c>
      <c r="CB290">
        <f t="shared" si="91"/>
        <v>6.0998157771888701</v>
      </c>
      <c r="CC290">
        <f t="shared" si="92"/>
        <v>0.80457350143026907</v>
      </c>
      <c r="CD290">
        <f t="shared" si="93"/>
        <v>1.420254043647418</v>
      </c>
      <c r="CE290">
        <f t="shared" si="94"/>
        <v>1.0510769802238742</v>
      </c>
      <c r="CF290">
        <f t="shared" si="95"/>
        <v>15.75156332159832</v>
      </c>
      <c r="CH290" s="127">
        <v>10.2754400989697</v>
      </c>
      <c r="CI290" s="127">
        <v>21.7812356589532</v>
      </c>
      <c r="CJ290" s="127">
        <v>2.8729728371695402</v>
      </c>
      <c r="CK290" s="127">
        <v>5.0714462780910603</v>
      </c>
      <c r="CL290" s="127">
        <v>3.75318800406589</v>
      </c>
      <c r="CM290" s="127">
        <v>56.245717122750698</v>
      </c>
      <c r="CO290" s="69"/>
    </row>
    <row r="291" spans="1:93" x14ac:dyDescent="0.25">
      <c r="A291" s="47">
        <v>285</v>
      </c>
      <c r="B291">
        <v>999999934</v>
      </c>
      <c r="C291">
        <v>0.76545022150234399</v>
      </c>
      <c r="D291" t="s">
        <v>95</v>
      </c>
      <c r="E291" t="s">
        <v>10</v>
      </c>
      <c r="F291" t="s">
        <v>99</v>
      </c>
      <c r="G291" t="s">
        <v>79</v>
      </c>
      <c r="J291">
        <v>0.29043651359240602</v>
      </c>
      <c r="K291">
        <v>-0.72313309507264401</v>
      </c>
      <c r="L291">
        <v>-1.0077658212980301</v>
      </c>
      <c r="M291">
        <v>-1.56726464961862</v>
      </c>
      <c r="N291">
        <v>0.26179204159782998</v>
      </c>
      <c r="O291">
        <v>0.96707154628294401</v>
      </c>
      <c r="P291">
        <v>1.7788634645160899</v>
      </c>
      <c r="Q291">
        <v>-2.7786422102477202</v>
      </c>
      <c r="R291">
        <v>-1.07533081880874</v>
      </c>
      <c r="S291">
        <v>0.26585249639907199</v>
      </c>
      <c r="T291">
        <v>3.58812053265736</v>
      </c>
      <c r="U291">
        <v>8.8547687629798894E-2</v>
      </c>
      <c r="V291">
        <v>-0.11038789997142701</v>
      </c>
      <c r="W291">
        <v>2.1840212341629799E-2</v>
      </c>
      <c r="X291">
        <v>6.9842820268693206E-2</v>
      </c>
      <c r="Y291">
        <v>0.29074919848970998</v>
      </c>
      <c r="Z291">
        <v>5.8168144052900203E-2</v>
      </c>
      <c r="AA291">
        <v>-0.57266520189376502</v>
      </c>
      <c r="AB291">
        <v>0.153905039082462</v>
      </c>
      <c r="AC291" s="70">
        <v>0.31748024326173002</v>
      </c>
      <c r="AD291">
        <v>-1.6417198125825101E-2</v>
      </c>
      <c r="AE291">
        <v>-0.40011599984173501</v>
      </c>
      <c r="AF291">
        <v>9.9052954705834695E-2</v>
      </c>
      <c r="AG291">
        <v>7.8139955529802503</v>
      </c>
      <c r="AH291">
        <f t="shared" si="87"/>
        <v>7.346952140618213</v>
      </c>
      <c r="AI291">
        <f t="shared" si="87"/>
        <v>6.8080558955850918</v>
      </c>
      <c r="AJ291">
        <f t="shared" si="87"/>
        <v>5.5506313238411433</v>
      </c>
      <c r="AK291">
        <f t="shared" si="87"/>
        <v>5.3709992421634372</v>
      </c>
      <c r="AL291">
        <f t="shared" si="87"/>
        <v>5.011735078808023</v>
      </c>
      <c r="AM291">
        <f t="shared" si="98"/>
        <v>4.6524709154526089</v>
      </c>
      <c r="AN291">
        <f t="shared" si="98"/>
        <v>4.2932067520971948</v>
      </c>
      <c r="AO291">
        <f t="shared" si="98"/>
        <v>3.7543105070640745</v>
      </c>
      <c r="AP291">
        <f t="shared" si="98"/>
        <v>3.5746784253863684</v>
      </c>
      <c r="AQ291">
        <f t="shared" si="98"/>
        <v>3.2154142620309543</v>
      </c>
      <c r="AR291">
        <f t="shared" si="98"/>
        <v>2.8561500986755401</v>
      </c>
      <c r="AS291">
        <f t="shared" si="98"/>
        <v>2.676518016997834</v>
      </c>
      <c r="AT291">
        <f t="shared" si="98"/>
        <v>2.496885935320126</v>
      </c>
      <c r="AU291">
        <f t="shared" si="100"/>
        <v>1.9579896902870058</v>
      </c>
      <c r="AV291">
        <f t="shared" si="100"/>
        <v>1.4190934452538855</v>
      </c>
      <c r="AW291">
        <f t="shared" si="100"/>
        <v>1.0598292818984714</v>
      </c>
      <c r="AX291">
        <f t="shared" si="100"/>
        <v>0.52093303686534931</v>
      </c>
      <c r="AY291">
        <f t="shared" si="100"/>
        <v>0.16166887350993697</v>
      </c>
      <c r="AZ291">
        <f t="shared" si="100"/>
        <v>-0.37722737152318508</v>
      </c>
      <c r="BA291">
        <f t="shared" si="100"/>
        <v>-0.73649153487859742</v>
      </c>
      <c r="BB291">
        <f t="shared" si="100"/>
        <v>-1.2753877799117195</v>
      </c>
      <c r="BC291">
        <f t="shared" si="100"/>
        <v>-1.5448359024282787</v>
      </c>
      <c r="BD291">
        <f t="shared" si="100"/>
        <v>-1.6346519432671336</v>
      </c>
      <c r="BE291">
        <f t="shared" si="100"/>
        <v>-1.9939161066225459</v>
      </c>
      <c r="BF291">
        <f t="shared" si="100"/>
        <v>-2.1735481883002539</v>
      </c>
      <c r="BG291">
        <f t="shared" si="100"/>
        <v>-2.532812351655668</v>
      </c>
      <c r="BH291">
        <f t="shared" si="100"/>
        <v>-3.4309727600442024</v>
      </c>
      <c r="BI291">
        <f t="shared" si="100"/>
        <v>-3.6106048417219085</v>
      </c>
      <c r="BJ291">
        <f t="shared" si="100"/>
        <v>-4.3291331684327368</v>
      </c>
      <c r="BK291">
        <f t="shared" si="99"/>
        <v>-4.5087652501104429</v>
      </c>
      <c r="BL291">
        <f t="shared" si="99"/>
        <v>-4.6883973317881491</v>
      </c>
      <c r="BM291">
        <f t="shared" si="99"/>
        <v>-5.047661495143565</v>
      </c>
      <c r="BN291">
        <f t="shared" si="99"/>
        <v>-6.3050860668875117</v>
      </c>
      <c r="BO291">
        <f t="shared" si="99"/>
        <v>-6.3769388995585956</v>
      </c>
      <c r="BP291">
        <f t="shared" si="99"/>
        <v>-7.0236143935983399</v>
      </c>
      <c r="BQ291">
        <f t="shared" si="99"/>
        <v>-7.9217748019868743</v>
      </c>
      <c r="BR291">
        <f t="shared" si="99"/>
        <v>-8.8199352103754087</v>
      </c>
      <c r="BS291">
        <v>-7.8139955529802503</v>
      </c>
      <c r="BT291">
        <v>6.51759722836064</v>
      </c>
      <c r="BU291" s="53">
        <f t="shared" si="88"/>
        <v>-1.7963208167770691E-2</v>
      </c>
      <c r="BV291" s="117">
        <f t="shared" si="89"/>
        <v>13.634074999337955</v>
      </c>
      <c r="CA291">
        <f t="shared" si="90"/>
        <v>3.3461281141347099</v>
      </c>
      <c r="CB291">
        <f t="shared" si="91"/>
        <v>6.3667627429050802</v>
      </c>
      <c r="CC291">
        <f t="shared" si="92"/>
        <v>0.1989355876012259</v>
      </c>
      <c r="CD291">
        <f t="shared" si="93"/>
        <v>0.86341440038347494</v>
      </c>
      <c r="CE291">
        <f t="shared" si="94"/>
        <v>0.71759624310346504</v>
      </c>
      <c r="CF291">
        <f t="shared" si="95"/>
        <v>15.627991105960501</v>
      </c>
      <c r="CH291" s="127">
        <v>12.3378537343637</v>
      </c>
      <c r="CI291" s="127">
        <v>23.475546901966801</v>
      </c>
      <c r="CJ291" s="127">
        <v>0.73351590216034801</v>
      </c>
      <c r="CK291" s="127">
        <v>3.1835841966348002</v>
      </c>
      <c r="CL291" s="127">
        <v>2.6459230447095301</v>
      </c>
      <c r="CM291" s="127">
        <v>57.6235762201648</v>
      </c>
      <c r="CO291" s="69"/>
    </row>
    <row r="292" spans="1:93" x14ac:dyDescent="0.25">
      <c r="A292" s="47">
        <v>286</v>
      </c>
      <c r="B292">
        <v>999999936</v>
      </c>
      <c r="C292">
        <v>0.76608160733967201</v>
      </c>
      <c r="D292" t="s">
        <v>95</v>
      </c>
      <c r="E292" t="s">
        <v>39</v>
      </c>
      <c r="F292" t="s">
        <v>42</v>
      </c>
      <c r="G292" t="s">
        <v>79</v>
      </c>
      <c r="J292">
        <v>3.3731993778342901</v>
      </c>
      <c r="K292">
        <v>1.14763945305119</v>
      </c>
      <c r="L292">
        <v>-0.31328198157813397</v>
      </c>
      <c r="M292">
        <v>-3.2289040056761</v>
      </c>
      <c r="N292">
        <v>-0.40341599274730999</v>
      </c>
      <c r="O292">
        <v>4.6107897040503797E-2</v>
      </c>
      <c r="P292">
        <v>-0.62134474792444605</v>
      </c>
      <c r="Q292">
        <v>-2.8570943385639498</v>
      </c>
      <c r="R292">
        <v>-2.0093167589989802</v>
      </c>
      <c r="S292">
        <v>-0.20325248638601301</v>
      </c>
      <c r="T292">
        <v>5.0696635839490503</v>
      </c>
      <c r="U292">
        <v>0.58120239245507399</v>
      </c>
      <c r="V292">
        <v>1.0023855638391199E-2</v>
      </c>
      <c r="W292">
        <v>-0.59122624809346302</v>
      </c>
      <c r="X292">
        <v>-0.21156288483676799</v>
      </c>
      <c r="Y292">
        <v>-0.22157624991167099</v>
      </c>
      <c r="Z292">
        <v>-8.8793479647529001E-3</v>
      </c>
      <c r="AA292">
        <v>0.24739934636949201</v>
      </c>
      <c r="AB292">
        <v>0.19461913634370501</v>
      </c>
      <c r="AC292" s="70">
        <v>-0.23868171610935399</v>
      </c>
      <c r="AD292">
        <v>6.3438352239012202E-2</v>
      </c>
      <c r="AE292">
        <v>-0.98166980781253099</v>
      </c>
      <c r="AF292">
        <v>1.15691317168288</v>
      </c>
      <c r="AG292">
        <v>4.5346108706285504</v>
      </c>
      <c r="AH292">
        <f t="shared" si="87"/>
        <v>4.2635766576714413</v>
      </c>
      <c r="AI292">
        <f t="shared" si="87"/>
        <v>3.950844873490162</v>
      </c>
      <c r="AJ292">
        <f t="shared" si="87"/>
        <v>3.2211373770671772</v>
      </c>
      <c r="AK292">
        <f t="shared" si="87"/>
        <v>3.1168934490067501</v>
      </c>
      <c r="AL292">
        <f t="shared" si="87"/>
        <v>2.9084055928858978</v>
      </c>
      <c r="AM292">
        <f t="shared" si="98"/>
        <v>2.6999177367650447</v>
      </c>
      <c r="AN292">
        <f t="shared" si="98"/>
        <v>2.4914298806441915</v>
      </c>
      <c r="AO292">
        <f t="shared" si="98"/>
        <v>2.1786980964629121</v>
      </c>
      <c r="AP292">
        <f t="shared" si="98"/>
        <v>2.074454168402486</v>
      </c>
      <c r="AQ292">
        <f t="shared" si="98"/>
        <v>1.8659663122816328</v>
      </c>
      <c r="AR292">
        <f t="shared" si="98"/>
        <v>1.6574784561607805</v>
      </c>
      <c r="AS292">
        <f t="shared" si="98"/>
        <v>1.5532345281003535</v>
      </c>
      <c r="AT292">
        <f t="shared" si="98"/>
        <v>1.4489906000399273</v>
      </c>
      <c r="AU292">
        <f t="shared" si="100"/>
        <v>1.136258815858648</v>
      </c>
      <c r="AV292">
        <f t="shared" si="100"/>
        <v>0.82352703167736863</v>
      </c>
      <c r="AW292">
        <f t="shared" si="100"/>
        <v>0.61503917555651544</v>
      </c>
      <c r="AX292">
        <f t="shared" si="100"/>
        <v>0.3023073913752361</v>
      </c>
      <c r="AY292">
        <f t="shared" si="100"/>
        <v>9.3819535254383801E-2</v>
      </c>
      <c r="AZ292">
        <f t="shared" si="100"/>
        <v>-0.21891224892689554</v>
      </c>
      <c r="BA292">
        <f t="shared" si="100"/>
        <v>-0.42740010504774961</v>
      </c>
      <c r="BB292">
        <f t="shared" si="100"/>
        <v>-0.74013188922902895</v>
      </c>
      <c r="BC292">
        <f t="shared" si="100"/>
        <v>-0.89649778131966773</v>
      </c>
      <c r="BD292">
        <f t="shared" si="100"/>
        <v>-0.94861974534988125</v>
      </c>
      <c r="BE292">
        <f t="shared" si="100"/>
        <v>-1.1571076014707335</v>
      </c>
      <c r="BF292">
        <f t="shared" si="100"/>
        <v>-1.2613515295311606</v>
      </c>
      <c r="BG292">
        <f t="shared" si="100"/>
        <v>-1.4698393856520129</v>
      </c>
      <c r="BH292">
        <f t="shared" si="100"/>
        <v>-1.9910590259541463</v>
      </c>
      <c r="BI292">
        <f t="shared" si="100"/>
        <v>-2.0953029540145716</v>
      </c>
      <c r="BJ292">
        <f t="shared" si="100"/>
        <v>-2.5122786662562779</v>
      </c>
      <c r="BK292">
        <f t="shared" si="99"/>
        <v>-2.616522594316705</v>
      </c>
      <c r="BL292">
        <f t="shared" si="99"/>
        <v>-2.7207665223771302</v>
      </c>
      <c r="BM292">
        <f t="shared" si="99"/>
        <v>-2.9292543784979843</v>
      </c>
      <c r="BN292">
        <f t="shared" si="99"/>
        <v>-3.6589618749209682</v>
      </c>
      <c r="BO292">
        <f t="shared" si="99"/>
        <v>-3.7006594461451394</v>
      </c>
      <c r="BP292">
        <f t="shared" si="99"/>
        <v>-4.0759375871626746</v>
      </c>
      <c r="BQ292">
        <f t="shared" si="99"/>
        <v>-4.5971572274648063</v>
      </c>
      <c r="BR292">
        <f t="shared" si="99"/>
        <v>-5.1183768677669397</v>
      </c>
      <c r="BS292">
        <v>-4.5346108706285504</v>
      </c>
      <c r="BT292">
        <v>7.4691814344099603</v>
      </c>
      <c r="BU292" s="53">
        <f t="shared" si="88"/>
        <v>-1.0424392806042645E-2</v>
      </c>
      <c r="BV292" s="117">
        <f t="shared" si="89"/>
        <v>7.9121141397863672</v>
      </c>
      <c r="CA292">
        <f t="shared" si="90"/>
        <v>6.6021033835103902</v>
      </c>
      <c r="CB292">
        <f t="shared" si="91"/>
        <v>7.9267579225129996</v>
      </c>
      <c r="CC292">
        <f t="shared" si="92"/>
        <v>1.1724286405485369</v>
      </c>
      <c r="CD292">
        <f t="shared" si="93"/>
        <v>0.46897559628116303</v>
      </c>
      <c r="CE292">
        <f t="shared" si="94"/>
        <v>2.138582979495411</v>
      </c>
      <c r="CF292">
        <f t="shared" si="95"/>
        <v>9.0692217412571008</v>
      </c>
      <c r="CH292" s="127">
        <v>24.114568046407399</v>
      </c>
      <c r="CI292" s="127">
        <v>28.952946084919098</v>
      </c>
      <c r="CJ292" s="127">
        <v>4.2823640572910602</v>
      </c>
      <c r="CK292" s="127">
        <v>1.7129607447336599</v>
      </c>
      <c r="CL292" s="127">
        <v>7.8112991854589797</v>
      </c>
      <c r="CM292" s="127">
        <v>33.125861881189799</v>
      </c>
      <c r="CO292" s="69"/>
    </row>
    <row r="293" spans="1:93" x14ac:dyDescent="0.25">
      <c r="A293" s="47">
        <v>287</v>
      </c>
      <c r="B293">
        <v>999999939</v>
      </c>
      <c r="C293">
        <v>0.83762337114470997</v>
      </c>
      <c r="D293" t="s">
        <v>88</v>
      </c>
      <c r="E293" t="s">
        <v>37</v>
      </c>
      <c r="F293" t="s">
        <v>99</v>
      </c>
      <c r="G293" t="s">
        <v>79</v>
      </c>
      <c r="J293">
        <v>1.22573438412517</v>
      </c>
      <c r="K293">
        <v>0.26492423233635498</v>
      </c>
      <c r="L293">
        <v>0.89528612327739499</v>
      </c>
      <c r="M293">
        <v>-2.9211829802046601</v>
      </c>
      <c r="N293">
        <v>-1.37412716026813</v>
      </c>
      <c r="O293">
        <v>1.2258696629524699</v>
      </c>
      <c r="P293">
        <v>0.68349573778135597</v>
      </c>
      <c r="Q293">
        <v>-3.3350673415338701</v>
      </c>
      <c r="R293">
        <v>-2.11462294044953</v>
      </c>
      <c r="S293">
        <v>0.119849309340296</v>
      </c>
      <c r="T293">
        <v>5.3298409726431304</v>
      </c>
      <c r="U293">
        <v>0.16640773290306601</v>
      </c>
      <c r="V293">
        <v>-0.17393578598564799</v>
      </c>
      <c r="W293">
        <v>7.5280530825830002E-3</v>
      </c>
      <c r="X293">
        <v>0.93868806000905503</v>
      </c>
      <c r="Y293">
        <v>-0.452528285736228</v>
      </c>
      <c r="Z293">
        <v>-0.43689274993942701</v>
      </c>
      <c r="AA293">
        <v>-0.22545426563950199</v>
      </c>
      <c r="AB293">
        <v>0.17618724130609401</v>
      </c>
      <c r="AC293" s="70">
        <v>-8.6847114318343993E-3</v>
      </c>
      <c r="AD293">
        <v>-0.14465036022892799</v>
      </c>
      <c r="AE293">
        <v>0.31384264128748801</v>
      </c>
      <c r="AF293">
        <v>-0.16050756962672899</v>
      </c>
      <c r="AG293">
        <v>8.2144102066544704</v>
      </c>
      <c r="AH293">
        <f t="shared" si="87"/>
        <v>7.7234339644176515</v>
      </c>
      <c r="AI293">
        <f t="shared" si="87"/>
        <v>7.15692291568286</v>
      </c>
      <c r="AJ293">
        <f t="shared" si="87"/>
        <v>5.8350638019683476</v>
      </c>
      <c r="AK293">
        <f t="shared" si="87"/>
        <v>5.6462267857234174</v>
      </c>
      <c r="AL293">
        <f t="shared" si="87"/>
        <v>5.268552753233557</v>
      </c>
      <c r="AM293">
        <f t="shared" si="98"/>
        <v>4.8908787207436966</v>
      </c>
      <c r="AN293">
        <f t="shared" si="98"/>
        <v>4.5132046882538361</v>
      </c>
      <c r="AO293">
        <f t="shared" si="98"/>
        <v>3.9466936395190437</v>
      </c>
      <c r="AP293">
        <f t="shared" si="98"/>
        <v>3.7578566232741135</v>
      </c>
      <c r="AQ293">
        <f t="shared" si="98"/>
        <v>3.3801825907842531</v>
      </c>
      <c r="AR293">
        <f t="shared" si="98"/>
        <v>3.0025085582943927</v>
      </c>
      <c r="AS293">
        <f t="shared" si="98"/>
        <v>2.8136715420494625</v>
      </c>
      <c r="AT293">
        <f t="shared" si="98"/>
        <v>2.6248345258045322</v>
      </c>
      <c r="AU293">
        <f t="shared" si="100"/>
        <v>2.0583234770697398</v>
      </c>
      <c r="AV293">
        <f t="shared" si="100"/>
        <v>1.4918124283349492</v>
      </c>
      <c r="AW293">
        <f t="shared" si="100"/>
        <v>1.1141383958450888</v>
      </c>
      <c r="AX293">
        <f t="shared" si="100"/>
        <v>0.54762734711029815</v>
      </c>
      <c r="AY293">
        <f t="shared" si="100"/>
        <v>0.16995331462043772</v>
      </c>
      <c r="AZ293">
        <f t="shared" si="100"/>
        <v>-0.39655773411435469</v>
      </c>
      <c r="BA293">
        <f t="shared" si="100"/>
        <v>-0.77423176660421511</v>
      </c>
      <c r="BB293">
        <f t="shared" si="100"/>
        <v>-1.3407428153390057</v>
      </c>
      <c r="BC293">
        <f t="shared" si="100"/>
        <v>-1.6239983397064019</v>
      </c>
      <c r="BD293">
        <f t="shared" si="100"/>
        <v>-1.7184168478288662</v>
      </c>
      <c r="BE293">
        <f t="shared" si="100"/>
        <v>-2.0960908803187266</v>
      </c>
      <c r="BF293">
        <f t="shared" si="100"/>
        <v>-2.2849278965636586</v>
      </c>
      <c r="BG293">
        <f t="shared" si="100"/>
        <v>-2.662601929053519</v>
      </c>
      <c r="BH293">
        <f t="shared" si="100"/>
        <v>-3.6067870102781718</v>
      </c>
      <c r="BI293">
        <f t="shared" si="100"/>
        <v>-3.7956240265231003</v>
      </c>
      <c r="BJ293">
        <f t="shared" si="100"/>
        <v>-4.5509720915028211</v>
      </c>
      <c r="BK293">
        <f t="shared" si="99"/>
        <v>-4.7398091077477531</v>
      </c>
      <c r="BL293">
        <f t="shared" si="99"/>
        <v>-4.9286461239926815</v>
      </c>
      <c r="BM293">
        <f t="shared" si="99"/>
        <v>-5.306320156482542</v>
      </c>
      <c r="BN293">
        <f t="shared" si="99"/>
        <v>-6.6281792701970552</v>
      </c>
      <c r="BO293">
        <f t="shared" si="99"/>
        <v>-6.7037140766950287</v>
      </c>
      <c r="BP293">
        <f t="shared" si="99"/>
        <v>-7.3835273351767761</v>
      </c>
      <c r="BQ293">
        <f t="shared" si="99"/>
        <v>-8.3277124164014289</v>
      </c>
      <c r="BR293">
        <f t="shared" si="99"/>
        <v>-9.2718974976260817</v>
      </c>
      <c r="BS293">
        <v>-8.2144102066544704</v>
      </c>
      <c r="BT293">
        <v>6.6299223691745404</v>
      </c>
      <c r="BU293" s="53">
        <f t="shared" si="88"/>
        <v>-1.8883701624493036E-2</v>
      </c>
      <c r="BV293" s="117">
        <f t="shared" si="89"/>
        <v>14.332729532990214</v>
      </c>
      <c r="CA293">
        <f t="shared" si="90"/>
        <v>4.1470526431571297</v>
      </c>
      <c r="CB293">
        <f t="shared" si="91"/>
        <v>8.6649083141770014</v>
      </c>
      <c r="CC293">
        <f t="shared" si="92"/>
        <v>0.340343518888714</v>
      </c>
      <c r="CD293">
        <f t="shared" si="93"/>
        <v>1.3912163457452831</v>
      </c>
      <c r="CE293">
        <f t="shared" si="94"/>
        <v>0.47435021091421703</v>
      </c>
      <c r="CF293">
        <f t="shared" si="95"/>
        <v>16.428820413308941</v>
      </c>
      <c r="CH293" s="127">
        <v>13.1875642633286</v>
      </c>
      <c r="CI293" s="127">
        <v>27.554276509513301</v>
      </c>
      <c r="CJ293" s="127">
        <v>1.0822872080869901</v>
      </c>
      <c r="CK293" s="127">
        <v>4.4240467971831201</v>
      </c>
      <c r="CL293" s="127">
        <v>1.50842644837814</v>
      </c>
      <c r="CM293" s="127">
        <v>52.243398773509902</v>
      </c>
      <c r="CO293" s="69"/>
    </row>
    <row r="294" spans="1:93" x14ac:dyDescent="0.25">
      <c r="A294" s="47">
        <v>288</v>
      </c>
      <c r="B294">
        <v>999999940</v>
      </c>
      <c r="C294">
        <v>0.76268565608132799</v>
      </c>
      <c r="D294" t="s">
        <v>88</v>
      </c>
      <c r="E294" t="s">
        <v>37</v>
      </c>
      <c r="F294" t="s">
        <v>42</v>
      </c>
      <c r="G294" t="s">
        <v>79</v>
      </c>
      <c r="J294">
        <v>0.63728517614020497</v>
      </c>
      <c r="K294">
        <v>-1.6438119237164499</v>
      </c>
      <c r="L294">
        <v>-1.9785088727278299</v>
      </c>
      <c r="M294">
        <v>5.1623048354955898</v>
      </c>
      <c r="N294">
        <v>0.25028565303862399</v>
      </c>
      <c r="O294">
        <v>-1.1692300973172001</v>
      </c>
      <c r="P294">
        <v>-1.2583247709129901</v>
      </c>
      <c r="Q294">
        <v>-1.9352117988695701</v>
      </c>
      <c r="R294">
        <v>-1.2349733412945201</v>
      </c>
      <c r="S294">
        <v>0.51900970909228605</v>
      </c>
      <c r="T294">
        <v>2.6511754310717799</v>
      </c>
      <c r="U294">
        <v>0.227649951756627</v>
      </c>
      <c r="V294">
        <v>-0.30928536394558198</v>
      </c>
      <c r="W294">
        <v>8.1635412188954995E-2</v>
      </c>
      <c r="X294">
        <v>-4.5422047875314703E-2</v>
      </c>
      <c r="Y294">
        <v>0.97468593579914897</v>
      </c>
      <c r="Z294">
        <v>-0.15777690322173299</v>
      </c>
      <c r="AA294">
        <v>-0.55650408002331797</v>
      </c>
      <c r="AB294">
        <v>-0.21498290467877401</v>
      </c>
      <c r="AC294" s="70">
        <v>-0.137541661812666</v>
      </c>
      <c r="AD294">
        <v>0.62513290334955995</v>
      </c>
      <c r="AE294">
        <v>-0.11247980260920699</v>
      </c>
      <c r="AF294">
        <v>-0.37511143892767601</v>
      </c>
      <c r="AG294">
        <v>1.9794741892494701</v>
      </c>
      <c r="AH294">
        <f t="shared" si="87"/>
        <v>1.8611607894322606</v>
      </c>
      <c r="AI294">
        <f t="shared" si="87"/>
        <v>1.7246453281047109</v>
      </c>
      <c r="AJ294">
        <f t="shared" si="87"/>
        <v>1.4061092516737617</v>
      </c>
      <c r="AK294">
        <f t="shared" si="87"/>
        <v>1.3606040978979119</v>
      </c>
      <c r="AL294">
        <f t="shared" si="87"/>
        <v>1.269593790346212</v>
      </c>
      <c r="AM294">
        <f t="shared" si="98"/>
        <v>1.1785834827945125</v>
      </c>
      <c r="AN294">
        <f t="shared" si="98"/>
        <v>1.0875731752428126</v>
      </c>
      <c r="AO294">
        <f t="shared" si="98"/>
        <v>0.95105771391526295</v>
      </c>
      <c r="AP294">
        <f t="shared" si="98"/>
        <v>0.90555256013941321</v>
      </c>
      <c r="AQ294">
        <f t="shared" si="98"/>
        <v>0.81454225258771329</v>
      </c>
      <c r="AR294">
        <f t="shared" si="98"/>
        <v>0.72353194503601381</v>
      </c>
      <c r="AS294">
        <f t="shared" si="98"/>
        <v>0.67802679126016363</v>
      </c>
      <c r="AT294">
        <f t="shared" si="98"/>
        <v>0.63252163748431389</v>
      </c>
      <c r="AU294">
        <f t="shared" si="100"/>
        <v>0.49600617615676423</v>
      </c>
      <c r="AV294">
        <f t="shared" si="100"/>
        <v>0.35949071482921457</v>
      </c>
      <c r="AW294">
        <f t="shared" si="100"/>
        <v>0.26848040727751465</v>
      </c>
      <c r="AX294">
        <f t="shared" si="100"/>
        <v>0.131964945949965</v>
      </c>
      <c r="AY294">
        <f t="shared" si="100"/>
        <v>4.0954638398265519E-2</v>
      </c>
      <c r="AZ294">
        <f t="shared" si="100"/>
        <v>-9.5560822929284139E-2</v>
      </c>
      <c r="BA294">
        <f t="shared" si="100"/>
        <v>-0.18657113048098406</v>
      </c>
      <c r="BB294">
        <f t="shared" si="100"/>
        <v>-0.32308659180853372</v>
      </c>
      <c r="BC294">
        <f t="shared" si="100"/>
        <v>-0.39134432247230855</v>
      </c>
      <c r="BD294">
        <f t="shared" si="100"/>
        <v>-0.41409689936023364</v>
      </c>
      <c r="BE294">
        <f t="shared" si="100"/>
        <v>-0.50510720691193312</v>
      </c>
      <c r="BF294">
        <f t="shared" si="100"/>
        <v>-0.55061236068778285</v>
      </c>
      <c r="BG294">
        <f t="shared" si="100"/>
        <v>-0.64162266823948322</v>
      </c>
      <c r="BH294">
        <f t="shared" si="100"/>
        <v>-0.86914843711873235</v>
      </c>
      <c r="BI294">
        <f t="shared" si="100"/>
        <v>-0.91465359089458254</v>
      </c>
      <c r="BJ294">
        <f t="shared" si="100"/>
        <v>-1.0966742059979815</v>
      </c>
      <c r="BK294">
        <f t="shared" si="99"/>
        <v>-1.1421793597738317</v>
      </c>
      <c r="BL294">
        <f t="shared" si="99"/>
        <v>-1.1876845135496819</v>
      </c>
      <c r="BM294">
        <f t="shared" si="99"/>
        <v>-1.2786948211013813</v>
      </c>
      <c r="BN294">
        <f t="shared" si="99"/>
        <v>-1.5972308975323299</v>
      </c>
      <c r="BO294">
        <f t="shared" si="99"/>
        <v>-1.6154329590426704</v>
      </c>
      <c r="BP294">
        <f t="shared" si="99"/>
        <v>-1.7792515126357298</v>
      </c>
      <c r="BQ294">
        <f t="shared" si="99"/>
        <v>-2.0067772815149789</v>
      </c>
      <c r="BR294">
        <f t="shared" si="99"/>
        <v>-2.2343030503942289</v>
      </c>
      <c r="BS294">
        <v>-1.9794741892494701</v>
      </c>
      <c r="BT294">
        <v>5.11877527326003</v>
      </c>
      <c r="BU294" s="53">
        <f t="shared" si="88"/>
        <v>-4.5505153775849882E-3</v>
      </c>
      <c r="BV294" s="117">
        <f t="shared" si="89"/>
        <v>3.4538411715870065</v>
      </c>
      <c r="CA294">
        <f t="shared" si="90"/>
        <v>7.14081370822342</v>
      </c>
      <c r="CB294">
        <f t="shared" si="91"/>
        <v>4.5863872299413497</v>
      </c>
      <c r="CC294">
        <f t="shared" si="92"/>
        <v>0.53693531570220898</v>
      </c>
      <c r="CD294">
        <f t="shared" si="93"/>
        <v>1.5311900158224669</v>
      </c>
      <c r="CE294">
        <f t="shared" si="94"/>
        <v>1.000244342277236</v>
      </c>
      <c r="CF294">
        <f t="shared" si="95"/>
        <v>3.9589483784989401</v>
      </c>
      <c r="CH294" s="127">
        <v>38.075163174558902</v>
      </c>
      <c r="CI294" s="127">
        <v>24.454837963442099</v>
      </c>
      <c r="CJ294" s="127">
        <v>2.862965005795</v>
      </c>
      <c r="CK294" s="127">
        <v>8.1643790309998892</v>
      </c>
      <c r="CL294" s="127">
        <v>5.3333510861341598</v>
      </c>
      <c r="CM294" s="127">
        <v>21.109303739069901</v>
      </c>
      <c r="CO294" s="69"/>
    </row>
    <row r="295" spans="1:93" x14ac:dyDescent="0.25">
      <c r="A295" s="47">
        <v>289</v>
      </c>
      <c r="B295">
        <v>999999941</v>
      </c>
      <c r="C295">
        <v>0.97506282606863404</v>
      </c>
      <c r="D295" t="s">
        <v>88</v>
      </c>
      <c r="E295" t="s">
        <v>37</v>
      </c>
      <c r="F295" t="s">
        <v>46</v>
      </c>
      <c r="G295" t="s">
        <v>79</v>
      </c>
      <c r="J295">
        <v>3.0676877549176198</v>
      </c>
      <c r="K295">
        <v>-0.25518766976865298</v>
      </c>
      <c r="L295">
        <v>-0.19349995275777199</v>
      </c>
      <c r="M295">
        <v>-1.4885322654350901</v>
      </c>
      <c r="N295">
        <v>-0.43688375802069501</v>
      </c>
      <c r="O295">
        <v>6.8902721498166605E-2</v>
      </c>
      <c r="P295">
        <v>-0.76248683043357501</v>
      </c>
      <c r="Q295">
        <v>-1.70174313487172</v>
      </c>
      <c r="R295">
        <v>-0.701879788823499</v>
      </c>
      <c r="S295">
        <v>0.19885982714512301</v>
      </c>
      <c r="T295">
        <v>2.2047630965501201</v>
      </c>
      <c r="U295">
        <v>0.45110474421904001</v>
      </c>
      <c r="V295">
        <v>-5.87146212888284E-2</v>
      </c>
      <c r="W295">
        <v>-0.39239012293021303</v>
      </c>
      <c r="X295">
        <v>0.223697433932353</v>
      </c>
      <c r="Y295">
        <v>-3.9315314301559497E-2</v>
      </c>
      <c r="Z295">
        <v>-0.13819553897942699</v>
      </c>
      <c r="AA295">
        <v>1.72159466952259E-2</v>
      </c>
      <c r="AB295">
        <v>-6.34025273465917E-2</v>
      </c>
      <c r="AC295" s="70">
        <v>0.25899036860100899</v>
      </c>
      <c r="AD295">
        <v>-0.18732148718229499</v>
      </c>
      <c r="AE295">
        <v>-0.28218032754981398</v>
      </c>
      <c r="AF295">
        <v>0.21051144613110101</v>
      </c>
      <c r="AG295">
        <v>5.6297559637231203</v>
      </c>
      <c r="AH295">
        <f t="shared" si="87"/>
        <v>5.2932648026730025</v>
      </c>
      <c r="AI295">
        <f t="shared" si="87"/>
        <v>4.9050057706920978</v>
      </c>
      <c r="AJ295">
        <f t="shared" si="87"/>
        <v>3.9990680294033201</v>
      </c>
      <c r="AK295">
        <f t="shared" si="87"/>
        <v>3.8696483520763509</v>
      </c>
      <c r="AL295">
        <f t="shared" si="87"/>
        <v>3.6108089974224145</v>
      </c>
      <c r="AM295">
        <f t="shared" si="98"/>
        <v>3.351969642768478</v>
      </c>
      <c r="AN295">
        <f t="shared" si="98"/>
        <v>3.0931302881145415</v>
      </c>
      <c r="AO295">
        <f t="shared" si="98"/>
        <v>2.7048712561336368</v>
      </c>
      <c r="AP295">
        <f t="shared" si="98"/>
        <v>2.5754515788066685</v>
      </c>
      <c r="AQ295">
        <f t="shared" si="98"/>
        <v>2.316612224152732</v>
      </c>
      <c r="AR295">
        <f t="shared" si="98"/>
        <v>2.0577728694987956</v>
      </c>
      <c r="AS295">
        <f t="shared" si="98"/>
        <v>1.9283531921718273</v>
      </c>
      <c r="AT295">
        <f t="shared" si="98"/>
        <v>1.7989335148448582</v>
      </c>
      <c r="AU295">
        <f t="shared" si="100"/>
        <v>1.4106744828639535</v>
      </c>
      <c r="AV295">
        <f t="shared" si="100"/>
        <v>1.0224154508830487</v>
      </c>
      <c r="AW295">
        <f t="shared" si="100"/>
        <v>0.76357609622911227</v>
      </c>
      <c r="AX295">
        <f t="shared" si="100"/>
        <v>0.37531706424820754</v>
      </c>
      <c r="AY295">
        <f t="shared" si="100"/>
        <v>0.11647770959427106</v>
      </c>
      <c r="AZ295">
        <f t="shared" si="100"/>
        <v>-0.27178132238663366</v>
      </c>
      <c r="BA295">
        <f t="shared" si="100"/>
        <v>-0.53062067704057014</v>
      </c>
      <c r="BB295">
        <f t="shared" si="100"/>
        <v>-0.91887970902147487</v>
      </c>
      <c r="BC295">
        <f t="shared" si="100"/>
        <v>-1.1130092250119272</v>
      </c>
      <c r="BD295">
        <f t="shared" si="100"/>
        <v>-1.1777190636754113</v>
      </c>
      <c r="BE295">
        <f t="shared" si="100"/>
        <v>-1.4365584183293478</v>
      </c>
      <c r="BF295">
        <f t="shared" si="100"/>
        <v>-1.5659780956563161</v>
      </c>
      <c r="BG295">
        <f t="shared" si="100"/>
        <v>-1.8248174503102526</v>
      </c>
      <c r="BH295">
        <f t="shared" si="100"/>
        <v>-2.4719158369450955</v>
      </c>
      <c r="BI295">
        <f t="shared" si="100"/>
        <v>-2.6013355142720638</v>
      </c>
      <c r="BJ295">
        <f t="shared" si="100"/>
        <v>-3.1190142235799367</v>
      </c>
      <c r="BK295">
        <f t="shared" si="99"/>
        <v>-3.248433900906905</v>
      </c>
      <c r="BL295">
        <f t="shared" si="99"/>
        <v>-3.3778535782338732</v>
      </c>
      <c r="BM295">
        <f t="shared" si="99"/>
        <v>-3.6366929328878097</v>
      </c>
      <c r="BN295">
        <f t="shared" si="99"/>
        <v>-4.5426306741765874</v>
      </c>
      <c r="BO295">
        <f t="shared" si="99"/>
        <v>-4.5943985451073743</v>
      </c>
      <c r="BP295">
        <f t="shared" si="99"/>
        <v>-5.0603093834844604</v>
      </c>
      <c r="BQ295">
        <f t="shared" si="99"/>
        <v>-5.7074077701193016</v>
      </c>
      <c r="BR295">
        <f t="shared" si="99"/>
        <v>-6.3545061567541445</v>
      </c>
      <c r="BS295">
        <v>-5.6297559637231203</v>
      </c>
      <c r="BT295">
        <v>7.3273470097829998</v>
      </c>
      <c r="BU295" s="53">
        <f t="shared" si="88"/>
        <v>-1.2941967732696829E-2</v>
      </c>
      <c r="BV295" s="117">
        <f t="shared" si="89"/>
        <v>9.8229535091168927</v>
      </c>
      <c r="CA295">
        <f t="shared" si="90"/>
        <v>4.5562200203527095</v>
      </c>
      <c r="CB295">
        <f t="shared" si="91"/>
        <v>3.9065062314218402</v>
      </c>
      <c r="CC295">
        <f t="shared" si="92"/>
        <v>0.84349486714925304</v>
      </c>
      <c r="CD295">
        <f t="shared" si="93"/>
        <v>0.36189297291178002</v>
      </c>
      <c r="CE295">
        <f t="shared" si="94"/>
        <v>0.54117069615082292</v>
      </c>
      <c r="CF295">
        <f t="shared" si="95"/>
        <v>11.259511927446241</v>
      </c>
      <c r="CH295" s="127">
        <v>21.222521600744901</v>
      </c>
      <c r="CI295" s="127">
        <v>18.196204860487999</v>
      </c>
      <c r="CJ295" s="127">
        <v>3.92893406337447</v>
      </c>
      <c r="CK295" s="127">
        <v>1.68566956829787</v>
      </c>
      <c r="CL295" s="127">
        <v>2.5207313820331998</v>
      </c>
      <c r="CM295" s="127">
        <v>52.445938525061599</v>
      </c>
      <c r="CO295" s="69"/>
    </row>
    <row r="296" spans="1:93" x14ac:dyDescent="0.25">
      <c r="A296" s="47">
        <v>290</v>
      </c>
      <c r="B296">
        <v>999999942</v>
      </c>
      <c r="C296">
        <v>0.71087550486583995</v>
      </c>
      <c r="D296" t="s">
        <v>95</v>
      </c>
      <c r="E296" t="s">
        <v>38</v>
      </c>
      <c r="F296" t="s">
        <v>46</v>
      </c>
      <c r="G296" t="s">
        <v>79</v>
      </c>
      <c r="J296">
        <v>-2.0285545971316399</v>
      </c>
      <c r="K296">
        <v>0.62356675876818102</v>
      </c>
      <c r="L296">
        <v>-0.55542578940915899</v>
      </c>
      <c r="M296">
        <v>-1.09985910396062</v>
      </c>
      <c r="N296">
        <v>1.0215092119723099</v>
      </c>
      <c r="O296">
        <v>0.17525106865965201</v>
      </c>
      <c r="P296">
        <v>1.8635124511012799</v>
      </c>
      <c r="Q296">
        <v>-1.14146260726121</v>
      </c>
      <c r="R296">
        <v>-1.1430593547127399</v>
      </c>
      <c r="S296">
        <v>0.37157399715765499</v>
      </c>
      <c r="T296">
        <v>1.9129479648163199</v>
      </c>
      <c r="U296">
        <v>-0.122539814125301</v>
      </c>
      <c r="V296">
        <v>-9.3876701100282095E-2</v>
      </c>
      <c r="W296">
        <v>0.216416515225578</v>
      </c>
      <c r="X296">
        <v>9.5462114849508298E-2</v>
      </c>
      <c r="Y296">
        <v>9.9612096516587395E-2</v>
      </c>
      <c r="Z296">
        <v>0.73302731903750395</v>
      </c>
      <c r="AA296">
        <v>-0.91450490426202602</v>
      </c>
      <c r="AB296">
        <v>-1.35966261415665E-2</v>
      </c>
      <c r="AC296" s="70">
        <v>-1.01762050750782</v>
      </c>
      <c r="AD296">
        <v>0.38619343397461398</v>
      </c>
      <c r="AE296">
        <v>0.97612567197877897</v>
      </c>
      <c r="AF296">
        <v>-0.34469859844555001</v>
      </c>
      <c r="AG296">
        <v>6.1813341744934203</v>
      </c>
      <c r="AH296">
        <f t="shared" si="87"/>
        <v>5.8118751203857668</v>
      </c>
      <c r="AI296">
        <f t="shared" si="87"/>
        <v>5.3855762118000143</v>
      </c>
      <c r="AJ296">
        <f t="shared" si="87"/>
        <v>4.3908787584332565</v>
      </c>
      <c r="AK296">
        <f t="shared" si="87"/>
        <v>4.2487791222380054</v>
      </c>
      <c r="AL296">
        <f t="shared" si="87"/>
        <v>3.9645798498475031</v>
      </c>
      <c r="AM296">
        <f t="shared" si="98"/>
        <v>3.6803805774570018</v>
      </c>
      <c r="AN296">
        <f t="shared" si="98"/>
        <v>3.3961813050664995</v>
      </c>
      <c r="AO296">
        <f t="shared" si="98"/>
        <v>2.9698823964807461</v>
      </c>
      <c r="AP296">
        <f t="shared" si="98"/>
        <v>2.827782760285495</v>
      </c>
      <c r="AQ296">
        <f t="shared" si="98"/>
        <v>2.5435834878949937</v>
      </c>
      <c r="AR296">
        <f t="shared" si="98"/>
        <v>2.2593842155044914</v>
      </c>
      <c r="AS296">
        <f t="shared" si="98"/>
        <v>2.1172845793092403</v>
      </c>
      <c r="AT296">
        <f t="shared" si="98"/>
        <v>1.9751849431139892</v>
      </c>
      <c r="AU296">
        <f t="shared" si="100"/>
        <v>1.5488860345282358</v>
      </c>
      <c r="AV296">
        <f t="shared" si="100"/>
        <v>1.1225871259424824</v>
      </c>
      <c r="AW296">
        <f t="shared" si="100"/>
        <v>0.8383878535519802</v>
      </c>
      <c r="AX296">
        <f t="shared" si="100"/>
        <v>0.41208894496622683</v>
      </c>
      <c r="AY296">
        <f t="shared" si="100"/>
        <v>0.12788967257572637</v>
      </c>
      <c r="AZ296">
        <f t="shared" si="100"/>
        <v>-0.298409236010027</v>
      </c>
      <c r="BA296">
        <f t="shared" si="100"/>
        <v>-0.58260850840052925</v>
      </c>
      <c r="BB296">
        <f t="shared" si="100"/>
        <v>-1.0089074169862826</v>
      </c>
      <c r="BC296">
        <f t="shared" si="100"/>
        <v>-1.2220568712791593</v>
      </c>
      <c r="BD296">
        <f t="shared" si="100"/>
        <v>-1.2931066893767849</v>
      </c>
      <c r="BE296">
        <f t="shared" si="100"/>
        <v>-1.5773059617672871</v>
      </c>
      <c r="BF296">
        <f t="shared" si="100"/>
        <v>-1.7194055979625382</v>
      </c>
      <c r="BG296">
        <f t="shared" si="100"/>
        <v>-2.0036048703530405</v>
      </c>
      <c r="BH296">
        <f t="shared" si="100"/>
        <v>-2.7141030513292961</v>
      </c>
      <c r="BI296">
        <f t="shared" si="100"/>
        <v>-2.8562026875245472</v>
      </c>
      <c r="BJ296">
        <f t="shared" si="100"/>
        <v>-3.4246012323055499</v>
      </c>
      <c r="BK296">
        <f t="shared" si="99"/>
        <v>-3.566700868500801</v>
      </c>
      <c r="BL296">
        <f t="shared" si="99"/>
        <v>-3.7088005046960522</v>
      </c>
      <c r="BM296">
        <f t="shared" si="99"/>
        <v>-3.9929997770865544</v>
      </c>
      <c r="BN296">
        <f t="shared" si="99"/>
        <v>-4.9876972304533123</v>
      </c>
      <c r="BO296">
        <f t="shared" si="99"/>
        <v>-5.0445370849314131</v>
      </c>
      <c r="BP296">
        <f t="shared" si="99"/>
        <v>-5.556095775234315</v>
      </c>
      <c r="BQ296">
        <f t="shared" si="99"/>
        <v>-6.2665939562105706</v>
      </c>
      <c r="BR296">
        <f t="shared" si="99"/>
        <v>-6.9770921371868262</v>
      </c>
      <c r="BS296">
        <v>-6.1813341744934203</v>
      </c>
      <c r="BT296">
        <v>-1.1650085930219201</v>
      </c>
      <c r="BU296" s="53">
        <f t="shared" si="88"/>
        <v>-1.4209963619525104E-2</v>
      </c>
      <c r="BV296" s="117">
        <f t="shared" si="89"/>
        <v>10.785362387219553</v>
      </c>
      <c r="CA296">
        <f t="shared" si="90"/>
        <v>3.8920670482329198</v>
      </c>
      <c r="CB296">
        <f t="shared" si="91"/>
        <v>3.0560073195290598</v>
      </c>
      <c r="CC296">
        <f t="shared" si="92"/>
        <v>0.33895632935087899</v>
      </c>
      <c r="CD296">
        <f t="shared" si="93"/>
        <v>1.64753222329953</v>
      </c>
      <c r="CE296">
        <f t="shared" si="94"/>
        <v>1.9937461794865989</v>
      </c>
      <c r="CF296">
        <f t="shared" si="95"/>
        <v>12.362668348986841</v>
      </c>
      <c r="CH296" s="127">
        <v>16.710621341566299</v>
      </c>
      <c r="CI296" s="127">
        <v>13.120992136271401</v>
      </c>
      <c r="CJ296" s="127">
        <v>1.45531174075777</v>
      </c>
      <c r="CK296" s="127">
        <v>7.0736929221420199</v>
      </c>
      <c r="CL296" s="127">
        <v>8.56016534240376</v>
      </c>
      <c r="CM296" s="127">
        <v>53.0792165168587</v>
      </c>
      <c r="CO296" s="69"/>
    </row>
    <row r="297" spans="1:93" x14ac:dyDescent="0.25">
      <c r="A297" s="47">
        <v>291</v>
      </c>
      <c r="B297">
        <v>999999948</v>
      </c>
      <c r="C297">
        <v>0.73286254904424697</v>
      </c>
      <c r="D297" t="s">
        <v>86</v>
      </c>
      <c r="E297" t="s">
        <v>10</v>
      </c>
      <c r="F297" t="s">
        <v>98</v>
      </c>
      <c r="G297" t="s">
        <v>85</v>
      </c>
      <c r="J297">
        <v>6.4486904074395603</v>
      </c>
      <c r="K297">
        <v>-0.78013351217807003</v>
      </c>
      <c r="L297">
        <v>-0.61413095472077905</v>
      </c>
      <c r="M297">
        <v>-1.8734736362716</v>
      </c>
      <c r="N297">
        <v>-0.533564093321516</v>
      </c>
      <c r="O297">
        <v>-1.0055422603550801</v>
      </c>
      <c r="P297">
        <v>-1.6418459505924601</v>
      </c>
      <c r="Q297">
        <v>-0.41501496815572297</v>
      </c>
      <c r="R297">
        <v>0.241180575349108</v>
      </c>
      <c r="S297">
        <v>6.5549887500331E-2</v>
      </c>
      <c r="T297">
        <v>0.108284505306291</v>
      </c>
      <c r="U297">
        <v>0.53576495682331804</v>
      </c>
      <c r="V297">
        <v>7.4373179864479694E-2</v>
      </c>
      <c r="W297">
        <v>-0.61013813668780104</v>
      </c>
      <c r="X297">
        <v>0.78963669980673601</v>
      </c>
      <c r="Y297">
        <v>0.61846916081451198</v>
      </c>
      <c r="Z297">
        <v>-0.41813406992072599</v>
      </c>
      <c r="AA297">
        <v>-0.53342620853688205</v>
      </c>
      <c r="AB297">
        <v>-0.45654558216362001</v>
      </c>
      <c r="AC297" s="70">
        <v>0.86568703458763396</v>
      </c>
      <c r="AD297">
        <v>-0.40604797547318799</v>
      </c>
      <c r="AE297">
        <v>-0.56767800582703598</v>
      </c>
      <c r="AF297">
        <v>0.108038946712571</v>
      </c>
      <c r="AG297">
        <v>4.7476805135234299</v>
      </c>
      <c r="AH297">
        <f t="shared" si="87"/>
        <v>4.463911103519731</v>
      </c>
      <c r="AI297">
        <f t="shared" ref="AI297:AI305" si="101">AI$5*$BU297 + $BV297</f>
        <v>4.1364848612077703</v>
      </c>
      <c r="AJ297">
        <f t="shared" ref="AJ297:AL305" si="102">AJ$5*$BU297 + $BV297</f>
        <v>3.3724902958131953</v>
      </c>
      <c r="AK297">
        <f t="shared" si="102"/>
        <v>3.2633482150425417</v>
      </c>
      <c r="AL297">
        <f t="shared" si="102"/>
        <v>3.0450640535012345</v>
      </c>
      <c r="AM297">
        <f t="shared" si="98"/>
        <v>2.8267798919599274</v>
      </c>
      <c r="AN297">
        <f t="shared" si="98"/>
        <v>2.6084957304186203</v>
      </c>
      <c r="AO297">
        <f t="shared" si="98"/>
        <v>2.2810694881066595</v>
      </c>
      <c r="AP297">
        <f t="shared" si="98"/>
        <v>2.171927407336006</v>
      </c>
      <c r="AQ297">
        <f t="shared" si="98"/>
        <v>1.9536432457946988</v>
      </c>
      <c r="AR297">
        <f t="shared" si="98"/>
        <v>1.7353590842533917</v>
      </c>
      <c r="AS297">
        <f t="shared" si="98"/>
        <v>1.6262170034827381</v>
      </c>
      <c r="AT297">
        <f t="shared" si="98"/>
        <v>1.5170749227120846</v>
      </c>
      <c r="AU297">
        <f t="shared" si="100"/>
        <v>1.1896486804001238</v>
      </c>
      <c r="AV297">
        <f t="shared" si="100"/>
        <v>0.86222243808816312</v>
      </c>
      <c r="AW297">
        <f t="shared" si="100"/>
        <v>0.64393827654685598</v>
      </c>
      <c r="AX297">
        <f t="shared" si="100"/>
        <v>0.31651203423489527</v>
      </c>
      <c r="AY297">
        <f t="shared" si="100"/>
        <v>9.8227872693588125E-2</v>
      </c>
      <c r="AZ297">
        <f t="shared" si="100"/>
        <v>-0.2291983696183717</v>
      </c>
      <c r="BA297">
        <f t="shared" si="100"/>
        <v>-0.44748253115967884</v>
      </c>
      <c r="BB297">
        <f t="shared" si="100"/>
        <v>-0.77490877347164044</v>
      </c>
      <c r="BC297">
        <f t="shared" si="100"/>
        <v>-0.93862189462762124</v>
      </c>
      <c r="BD297">
        <f t="shared" si="100"/>
        <v>-0.99319293501294759</v>
      </c>
      <c r="BE297">
        <f t="shared" si="100"/>
        <v>-1.2114770965542547</v>
      </c>
      <c r="BF297">
        <f t="shared" si="100"/>
        <v>-1.3206191773249074</v>
      </c>
      <c r="BG297">
        <f t="shared" si="100"/>
        <v>-1.5389033388662146</v>
      </c>
      <c r="BH297">
        <f t="shared" si="100"/>
        <v>-2.0846137427194833</v>
      </c>
      <c r="BI297">
        <f t="shared" si="100"/>
        <v>-2.193755823490136</v>
      </c>
      <c r="BJ297">
        <f t="shared" si="100"/>
        <v>-2.6303241465727503</v>
      </c>
      <c r="BK297">
        <f t="shared" si="99"/>
        <v>-2.7394662273434047</v>
      </c>
      <c r="BL297">
        <f t="shared" si="99"/>
        <v>-2.8486083081140574</v>
      </c>
      <c r="BM297">
        <f t="shared" si="99"/>
        <v>-3.0668924696553646</v>
      </c>
      <c r="BN297">
        <f t="shared" si="99"/>
        <v>-3.8308870350499404</v>
      </c>
      <c r="BO297">
        <f t="shared" si="99"/>
        <v>-3.8745438673582004</v>
      </c>
      <c r="BP297">
        <f t="shared" si="99"/>
        <v>-4.2674553581325547</v>
      </c>
      <c r="BQ297">
        <f t="shared" si="99"/>
        <v>-4.8131657619858217</v>
      </c>
      <c r="BR297">
        <f t="shared" si="99"/>
        <v>-5.3588761658390904</v>
      </c>
      <c r="BS297">
        <v>-4.7476805135234299</v>
      </c>
      <c r="BT297">
        <v>5.0336573119827701</v>
      </c>
      <c r="BU297" s="53">
        <f t="shared" si="88"/>
        <v>-1.0914208077065356E-2</v>
      </c>
      <c r="BV297" s="117">
        <f t="shared" si="89"/>
        <v>8.2838839304926051</v>
      </c>
      <c r="CA297">
        <f t="shared" si="90"/>
        <v>8.3221640437111599</v>
      </c>
      <c r="CB297">
        <f t="shared" si="91"/>
        <v>0.656195543504831</v>
      </c>
      <c r="CC297">
        <f t="shared" si="92"/>
        <v>1.145903093511119</v>
      </c>
      <c r="CD297">
        <f t="shared" si="93"/>
        <v>1.3230629083436181</v>
      </c>
      <c r="CE297">
        <f t="shared" si="94"/>
        <v>1.4333650404146701</v>
      </c>
      <c r="CF297">
        <f t="shared" si="95"/>
        <v>9.4953610270468598</v>
      </c>
      <c r="CH297" s="127">
        <v>37.192281156008399</v>
      </c>
      <c r="CI297" s="127">
        <v>2.9325796774931399</v>
      </c>
      <c r="CJ297" s="127">
        <v>5.1211139083002397</v>
      </c>
      <c r="CK297" s="127">
        <v>5.9128524042237602</v>
      </c>
      <c r="CL297" s="127">
        <v>6.4057996576720804</v>
      </c>
      <c r="CM297" s="127">
        <v>42.4353731963024</v>
      </c>
      <c r="CO297" s="69"/>
    </row>
    <row r="298" spans="1:93" x14ac:dyDescent="0.25">
      <c r="A298" s="47">
        <v>292</v>
      </c>
      <c r="B298">
        <v>999999949</v>
      </c>
      <c r="C298">
        <v>0.75562589864332197</v>
      </c>
      <c r="D298" t="s">
        <v>86</v>
      </c>
      <c r="E298" t="s">
        <v>10</v>
      </c>
      <c r="F298" t="s">
        <v>98</v>
      </c>
      <c r="G298" t="s">
        <v>85</v>
      </c>
      <c r="J298">
        <v>5.9971517930485696</v>
      </c>
      <c r="K298">
        <v>-0.90377517180526701</v>
      </c>
      <c r="L298">
        <v>-1.0260223919684499</v>
      </c>
      <c r="M298">
        <v>-2.0166971786783798</v>
      </c>
      <c r="N298">
        <v>0.65356496555667498</v>
      </c>
      <c r="O298">
        <v>-0.92889408990018496</v>
      </c>
      <c r="P298">
        <v>-1.7753279262531501</v>
      </c>
      <c r="Q298">
        <v>0.31879056159362401</v>
      </c>
      <c r="R298">
        <v>0.44018522344266803</v>
      </c>
      <c r="S298">
        <v>4.4872254756144897E-2</v>
      </c>
      <c r="T298">
        <v>-0.80384803979243402</v>
      </c>
      <c r="U298">
        <v>0.33901914097785202</v>
      </c>
      <c r="V298">
        <v>-0.66630161462933601</v>
      </c>
      <c r="W298">
        <v>0.327282473651479</v>
      </c>
      <c r="X298">
        <v>1.1814219790762299</v>
      </c>
      <c r="Y298">
        <v>-0.78681522068738496</v>
      </c>
      <c r="Z298">
        <v>-0.47470372077434603</v>
      </c>
      <c r="AA298">
        <v>-0.52059620611295498</v>
      </c>
      <c r="AB298">
        <v>0.60069316849847898</v>
      </c>
      <c r="AC298" s="70">
        <v>-0.37645582002924999</v>
      </c>
      <c r="AD298">
        <v>0.24293895935121201</v>
      </c>
      <c r="AE298">
        <v>-0.47836617796661202</v>
      </c>
      <c r="AF298">
        <v>0.61188303864464599</v>
      </c>
      <c r="AG298">
        <v>4.3827039132346801</v>
      </c>
      <c r="AH298">
        <f t="shared" si="87"/>
        <v>4.1207491965815723</v>
      </c>
      <c r="AI298">
        <f t="shared" si="101"/>
        <v>3.8184937542895256</v>
      </c>
      <c r="AJ298">
        <f t="shared" si="102"/>
        <v>3.1132310556080833</v>
      </c>
      <c r="AK298">
        <f t="shared" si="102"/>
        <v>3.012479241510734</v>
      </c>
      <c r="AL298">
        <f t="shared" si="102"/>
        <v>2.8109756133160362</v>
      </c>
      <c r="AM298">
        <f t="shared" si="98"/>
        <v>2.6094719851213384</v>
      </c>
      <c r="AN298">
        <f t="shared" si="98"/>
        <v>2.4079683569266406</v>
      </c>
      <c r="AO298">
        <f t="shared" si="98"/>
        <v>2.1057129146345934</v>
      </c>
      <c r="AP298">
        <f t="shared" si="98"/>
        <v>2.0049611005372441</v>
      </c>
      <c r="AQ298">
        <f t="shared" si="98"/>
        <v>1.8034574723425463</v>
      </c>
      <c r="AR298">
        <f t="shared" si="98"/>
        <v>1.6019538441478485</v>
      </c>
      <c r="AS298">
        <f t="shared" si="98"/>
        <v>1.5012020300504991</v>
      </c>
      <c r="AT298">
        <f t="shared" si="98"/>
        <v>1.4004502159531507</v>
      </c>
      <c r="AU298">
        <f t="shared" si="100"/>
        <v>1.0981947736611035</v>
      </c>
      <c r="AV298">
        <f t="shared" si="100"/>
        <v>0.79593933136905637</v>
      </c>
      <c r="AW298">
        <f t="shared" si="100"/>
        <v>0.59443570317435857</v>
      </c>
      <c r="AX298">
        <f t="shared" si="100"/>
        <v>0.2921802608823123</v>
      </c>
      <c r="AY298">
        <f t="shared" si="100"/>
        <v>9.06766326876145E-2</v>
      </c>
      <c r="AZ298">
        <f t="shared" si="100"/>
        <v>-0.21157880960443265</v>
      </c>
      <c r="BA298">
        <f t="shared" si="100"/>
        <v>-0.41308243779913134</v>
      </c>
      <c r="BB298">
        <f t="shared" si="100"/>
        <v>-0.71533788009117849</v>
      </c>
      <c r="BC298">
        <f t="shared" si="100"/>
        <v>-0.86646560123720029</v>
      </c>
      <c r="BD298">
        <f t="shared" si="100"/>
        <v>-0.91684150828587541</v>
      </c>
      <c r="BE298">
        <f t="shared" si="100"/>
        <v>-1.1183451364805741</v>
      </c>
      <c r="BF298">
        <f t="shared" si="100"/>
        <v>-1.2190969505779226</v>
      </c>
      <c r="BG298">
        <f t="shared" si="100"/>
        <v>-1.4206005787726195</v>
      </c>
      <c r="BH298">
        <f t="shared" si="100"/>
        <v>-1.9243596492593653</v>
      </c>
      <c r="BI298">
        <f t="shared" si="100"/>
        <v>-2.0251114633567138</v>
      </c>
      <c r="BJ298">
        <f t="shared" si="100"/>
        <v>-2.4281187197461094</v>
      </c>
      <c r="BK298">
        <f t="shared" si="99"/>
        <v>-2.5288705338434596</v>
      </c>
      <c r="BL298">
        <f t="shared" si="99"/>
        <v>-2.6296223479408081</v>
      </c>
      <c r="BM298">
        <f t="shared" si="99"/>
        <v>-2.831125976135505</v>
      </c>
      <c r="BN298">
        <f t="shared" si="99"/>
        <v>-3.5363886748169477</v>
      </c>
      <c r="BO298">
        <f t="shared" si="99"/>
        <v>-3.5766894004558889</v>
      </c>
      <c r="BP298">
        <f t="shared" si="99"/>
        <v>-3.9393959312063451</v>
      </c>
      <c r="BQ298">
        <f t="shared" si="99"/>
        <v>-4.4431550016930892</v>
      </c>
      <c r="BR298">
        <f t="shared" si="99"/>
        <v>-4.9469140721798333</v>
      </c>
      <c r="BS298">
        <v>-4.3827039132346801</v>
      </c>
      <c r="BT298">
        <v>5.3970534069816898</v>
      </c>
      <c r="BU298" s="53">
        <f t="shared" si="88"/>
        <v>-1.0075181409734896E-2</v>
      </c>
      <c r="BV298" s="117">
        <f t="shared" si="89"/>
        <v>7.6470626899887861</v>
      </c>
      <c r="CA298">
        <f t="shared" si="90"/>
        <v>8.013848971726949</v>
      </c>
      <c r="CB298">
        <f t="shared" si="91"/>
        <v>1.2440332632351021</v>
      </c>
      <c r="CC298">
        <f t="shared" si="92"/>
        <v>1.0053207556071881</v>
      </c>
      <c r="CD298">
        <f t="shared" si="93"/>
        <v>1.9682371997636148</v>
      </c>
      <c r="CE298">
        <f t="shared" si="94"/>
        <v>1.0902492166112581</v>
      </c>
      <c r="CF298">
        <f t="shared" si="95"/>
        <v>8.7654078264693602</v>
      </c>
      <c r="CH298" s="127">
        <v>36.282943326765299</v>
      </c>
      <c r="CI298" s="127">
        <v>5.6323981829224801</v>
      </c>
      <c r="CJ298" s="127">
        <v>4.5516200928673101</v>
      </c>
      <c r="CK298" s="127">
        <v>8.9112533845599895</v>
      </c>
      <c r="CL298" s="127">
        <v>4.9361362658462999</v>
      </c>
      <c r="CM298" s="127">
        <v>39.685648747038599</v>
      </c>
      <c r="CO298" s="69"/>
    </row>
    <row r="299" spans="1:93" x14ac:dyDescent="0.25">
      <c r="A299" s="47">
        <v>293</v>
      </c>
      <c r="B299">
        <v>999999950</v>
      </c>
      <c r="C299">
        <v>0.70302044285356702</v>
      </c>
      <c r="D299" t="s">
        <v>86</v>
      </c>
      <c r="E299" t="s">
        <v>10</v>
      </c>
      <c r="F299" t="s">
        <v>98</v>
      </c>
      <c r="G299" t="s">
        <v>85</v>
      </c>
      <c r="J299">
        <v>3.1915872992813101</v>
      </c>
      <c r="K299">
        <v>-1.0254862236826601</v>
      </c>
      <c r="L299">
        <v>-2.11166995452162</v>
      </c>
      <c r="M299">
        <v>0.48163011369850101</v>
      </c>
      <c r="N299">
        <v>3.68553326336197</v>
      </c>
      <c r="O299">
        <v>-2.6448611481952602</v>
      </c>
      <c r="P299">
        <v>-1.5767333499421601</v>
      </c>
      <c r="Q299">
        <v>0.21772995404961401</v>
      </c>
      <c r="R299">
        <v>-1.6233770755298999E-3</v>
      </c>
      <c r="S299">
        <v>-0.112648460005562</v>
      </c>
      <c r="T299">
        <v>-0.103458116968519</v>
      </c>
      <c r="U299">
        <v>0.59604449745639898</v>
      </c>
      <c r="V299">
        <v>0.94214061437822705</v>
      </c>
      <c r="W299">
        <v>-1.5381851118346199</v>
      </c>
      <c r="X299">
        <v>0.154044360528934</v>
      </c>
      <c r="Y299">
        <v>1.65401453642622</v>
      </c>
      <c r="Z299">
        <v>-1.99713035887778E-2</v>
      </c>
      <c r="AA299">
        <v>-0.58151905326138598</v>
      </c>
      <c r="AB299">
        <v>-1.2065685401050501</v>
      </c>
      <c r="AC299" s="70">
        <v>-0.382824482207831</v>
      </c>
      <c r="AD299">
        <v>0.90822680640486897</v>
      </c>
      <c r="AE299">
        <v>-1.1133689900875099</v>
      </c>
      <c r="AF299">
        <v>0.58796666589046598</v>
      </c>
      <c r="AG299">
        <v>3.4155332938622003E-2</v>
      </c>
      <c r="AH299">
        <f t="shared" si="87"/>
        <v>3.2113864762980227E-2</v>
      </c>
      <c r="AI299">
        <f t="shared" si="101"/>
        <v>2.975832456031664E-2</v>
      </c>
      <c r="AJ299">
        <f t="shared" si="102"/>
        <v>2.4262064087434941E-2</v>
      </c>
      <c r="AK299">
        <f t="shared" si="102"/>
        <v>2.3476884019880413E-2</v>
      </c>
      <c r="AL299">
        <f t="shared" si="102"/>
        <v>2.1906523884771351E-2</v>
      </c>
      <c r="AM299">
        <f t="shared" si="98"/>
        <v>2.0336163749662295E-2</v>
      </c>
      <c r="AN299">
        <f t="shared" si="98"/>
        <v>1.8765803614553239E-2</v>
      </c>
      <c r="AO299">
        <f t="shared" si="98"/>
        <v>1.6410263411889649E-2</v>
      </c>
      <c r="AP299">
        <f t="shared" si="98"/>
        <v>1.5625083344335121E-2</v>
      </c>
      <c r="AQ299">
        <f t="shared" si="98"/>
        <v>1.4054723209226065E-2</v>
      </c>
      <c r="AR299">
        <f t="shared" si="98"/>
        <v>1.2484363074117009E-2</v>
      </c>
      <c r="AS299">
        <f t="shared" si="98"/>
        <v>1.1699183006562475E-2</v>
      </c>
      <c r="AT299">
        <f t="shared" si="98"/>
        <v>1.0914002939007947E-2</v>
      </c>
      <c r="AU299">
        <f t="shared" si="100"/>
        <v>8.5584627363443633E-3</v>
      </c>
      <c r="AV299">
        <f t="shared" si="100"/>
        <v>6.2029225336807728E-3</v>
      </c>
      <c r="AW299">
        <f t="shared" si="100"/>
        <v>4.6325623985717171E-3</v>
      </c>
      <c r="AX299">
        <f t="shared" si="100"/>
        <v>2.2770221959081335E-3</v>
      </c>
      <c r="AY299">
        <f t="shared" si="100"/>
        <v>7.066620607990709E-4</v>
      </c>
      <c r="AZ299">
        <f t="shared" si="100"/>
        <v>-1.6488781418645126E-3</v>
      </c>
      <c r="BA299">
        <f t="shared" si="100"/>
        <v>-3.2192382769735753E-3</v>
      </c>
      <c r="BB299">
        <f t="shared" si="100"/>
        <v>-5.5747784796371588E-3</v>
      </c>
      <c r="BC299">
        <f t="shared" si="100"/>
        <v>-6.7525485809689437E-3</v>
      </c>
      <c r="BD299">
        <f t="shared" si="100"/>
        <v>-7.1451386147462145E-3</v>
      </c>
      <c r="BE299">
        <f t="shared" si="100"/>
        <v>-8.7154987498552702E-3</v>
      </c>
      <c r="BF299">
        <f t="shared" si="100"/>
        <v>-9.5006788174097981E-3</v>
      </c>
      <c r="BG299">
        <f t="shared" si="100"/>
        <v>-1.1071038952518854E-2</v>
      </c>
      <c r="BH299">
        <f t="shared" si="100"/>
        <v>-1.4996939290291507E-2</v>
      </c>
      <c r="BI299">
        <f t="shared" si="100"/>
        <v>-1.5782119357846035E-2</v>
      </c>
      <c r="BJ299">
        <f t="shared" si="100"/>
        <v>-1.8922839628064146E-2</v>
      </c>
      <c r="BK299">
        <f t="shared" si="99"/>
        <v>-1.9708019695618674E-2</v>
      </c>
      <c r="BL299">
        <f t="shared" si="99"/>
        <v>-2.0493199763173202E-2</v>
      </c>
      <c r="BM299">
        <f t="shared" si="99"/>
        <v>-2.2063559898282258E-2</v>
      </c>
      <c r="BN299">
        <f t="shared" si="99"/>
        <v>-2.7559820371163966E-2</v>
      </c>
      <c r="BO299">
        <f t="shared" si="99"/>
        <v>-2.787389239818578E-2</v>
      </c>
      <c r="BP299">
        <f t="shared" si="99"/>
        <v>-3.0700540641382078E-2</v>
      </c>
      <c r="BQ299">
        <f t="shared" si="99"/>
        <v>-3.4626440979154717E-2</v>
      </c>
      <c r="BR299">
        <f t="shared" si="99"/>
        <v>-3.855234131692737E-2</v>
      </c>
      <c r="BS299">
        <v>-3.4155332938622003E-2</v>
      </c>
      <c r="BT299">
        <v>2.1332670969926499</v>
      </c>
      <c r="BU299" s="53">
        <f t="shared" si="88"/>
        <v>-7.8518006755452883E-5</v>
      </c>
      <c r="BV299" s="117">
        <f t="shared" si="89"/>
        <v>5.9595167127388736E-2</v>
      </c>
      <c r="CA299">
        <f t="shared" si="90"/>
        <v>6.3303944115572301</v>
      </c>
      <c r="CB299">
        <f t="shared" si="91"/>
        <v>0.33037841405517598</v>
      </c>
      <c r="CC299">
        <f t="shared" si="92"/>
        <v>2.4803257262128469</v>
      </c>
      <c r="CD299">
        <f t="shared" si="93"/>
        <v>2.8605830765312703</v>
      </c>
      <c r="CE299">
        <f t="shared" si="94"/>
        <v>2.0215957964923787</v>
      </c>
      <c r="CF299">
        <f t="shared" si="95"/>
        <v>6.8310665877244006E-2</v>
      </c>
      <c r="CH299" s="127">
        <v>44.923214976198103</v>
      </c>
      <c r="CI299" s="127">
        <v>2.3445080279674202</v>
      </c>
      <c r="CJ299" s="127">
        <v>17.6014634421878</v>
      </c>
      <c r="CK299" s="127">
        <v>20.2999339614096</v>
      </c>
      <c r="CL299" s="127">
        <v>14.346117580763099</v>
      </c>
      <c r="CM299" s="127">
        <v>0.484762011474066</v>
      </c>
      <c r="CO299" s="69"/>
    </row>
    <row r="300" spans="1:93" x14ac:dyDescent="0.25">
      <c r="A300" s="47">
        <v>294</v>
      </c>
      <c r="B300">
        <v>999999951</v>
      </c>
      <c r="C300">
        <v>0.59812736787874499</v>
      </c>
      <c r="D300" t="s">
        <v>86</v>
      </c>
      <c r="E300" t="s">
        <v>10</v>
      </c>
      <c r="F300" t="s">
        <v>98</v>
      </c>
      <c r="G300" t="s">
        <v>85</v>
      </c>
      <c r="J300">
        <v>2.0343966176680999</v>
      </c>
      <c r="K300">
        <v>0.95231435851838897</v>
      </c>
      <c r="L300">
        <v>0.151552483781564</v>
      </c>
      <c r="M300">
        <v>-2.9344084958069598</v>
      </c>
      <c r="N300">
        <v>0.14722138785524</v>
      </c>
      <c r="O300">
        <v>-0.30086529334405998</v>
      </c>
      <c r="P300">
        <v>-5.0211058672237102E-2</v>
      </c>
      <c r="Q300">
        <v>-0.64137061053317002</v>
      </c>
      <c r="R300">
        <v>1.3301736942901E-2</v>
      </c>
      <c r="S300">
        <v>0.17113325085220499</v>
      </c>
      <c r="T300">
        <v>0.45693562273805899</v>
      </c>
      <c r="U300">
        <v>0.84643240457950497</v>
      </c>
      <c r="V300">
        <v>-0.240059971431858</v>
      </c>
      <c r="W300">
        <v>-0.60637243314765799</v>
      </c>
      <c r="X300">
        <v>-0.26802628505168802</v>
      </c>
      <c r="Y300">
        <v>0.19627288771072501</v>
      </c>
      <c r="Z300">
        <v>1.0589931619622901</v>
      </c>
      <c r="AA300">
        <v>0.65638277068381501</v>
      </c>
      <c r="AB300">
        <v>-1.6436225353051199</v>
      </c>
      <c r="AC300" s="70">
        <v>-0.110552204376487</v>
      </c>
      <c r="AD300">
        <v>-0.38391419136564697</v>
      </c>
      <c r="AE300">
        <v>-0.72228943396520595</v>
      </c>
      <c r="AF300">
        <v>1.21675582970732</v>
      </c>
      <c r="AG300">
        <v>5.9822006927724098</v>
      </c>
      <c r="AH300">
        <f t="shared" si="87"/>
        <v>5.6246438697561265</v>
      </c>
      <c r="AI300">
        <f t="shared" si="101"/>
        <v>5.2120783047373394</v>
      </c>
      <c r="AJ300">
        <f t="shared" si="102"/>
        <v>4.2494253196935041</v>
      </c>
      <c r="AK300">
        <f t="shared" si="102"/>
        <v>4.1119034646872414</v>
      </c>
      <c r="AL300">
        <f t="shared" si="102"/>
        <v>3.836859754674717</v>
      </c>
      <c r="AM300">
        <f t="shared" si="98"/>
        <v>3.5618160446621925</v>
      </c>
      <c r="AN300">
        <f t="shared" si="98"/>
        <v>3.286772334649668</v>
      </c>
      <c r="AO300">
        <f t="shared" si="98"/>
        <v>2.8742067696308808</v>
      </c>
      <c r="AP300">
        <f t="shared" si="98"/>
        <v>2.7366849146246182</v>
      </c>
      <c r="AQ300">
        <f t="shared" si="98"/>
        <v>2.4616412046120937</v>
      </c>
      <c r="AR300">
        <f t="shared" si="98"/>
        <v>2.1865974945995692</v>
      </c>
      <c r="AS300">
        <f t="shared" si="98"/>
        <v>2.0490756395933065</v>
      </c>
      <c r="AT300">
        <f t="shared" si="98"/>
        <v>1.9115537845870438</v>
      </c>
      <c r="AU300">
        <f t="shared" si="100"/>
        <v>1.4989882195682576</v>
      </c>
      <c r="AV300">
        <f t="shared" si="100"/>
        <v>1.0864226545494713</v>
      </c>
      <c r="AW300">
        <f t="shared" si="100"/>
        <v>0.81137894453694592</v>
      </c>
      <c r="AX300">
        <f t="shared" si="100"/>
        <v>0.39881337951815965</v>
      </c>
      <c r="AY300">
        <f t="shared" si="100"/>
        <v>0.12376966950563428</v>
      </c>
      <c r="AZ300">
        <f t="shared" si="100"/>
        <v>-0.28879589551315199</v>
      </c>
      <c r="BA300">
        <f t="shared" si="100"/>
        <v>-0.56383960552567736</v>
      </c>
      <c r="BB300">
        <f t="shared" si="100"/>
        <v>-0.97640517054446363</v>
      </c>
      <c r="BC300">
        <f t="shared" si="100"/>
        <v>-1.1826879530538577</v>
      </c>
      <c r="BD300">
        <f t="shared" si="100"/>
        <v>-1.251448880556989</v>
      </c>
      <c r="BE300">
        <f t="shared" si="100"/>
        <v>-1.5264925905695126</v>
      </c>
      <c r="BF300">
        <f t="shared" si="100"/>
        <v>-1.6640144455757753</v>
      </c>
      <c r="BG300">
        <f t="shared" si="100"/>
        <v>-1.9390581555882989</v>
      </c>
      <c r="BH300">
        <f t="shared" si="100"/>
        <v>-2.6266674306196105</v>
      </c>
      <c r="BI300">
        <f t="shared" si="100"/>
        <v>-2.7641892856258732</v>
      </c>
      <c r="BJ300">
        <f t="shared" si="100"/>
        <v>-3.3142767056509221</v>
      </c>
      <c r="BK300">
        <f t="shared" si="99"/>
        <v>-3.4517985606571848</v>
      </c>
      <c r="BL300">
        <f t="shared" si="99"/>
        <v>-3.5893204156634475</v>
      </c>
      <c r="BM300">
        <f t="shared" si="99"/>
        <v>-3.8643641256759711</v>
      </c>
      <c r="BN300">
        <f t="shared" si="99"/>
        <v>-4.8270171107198081</v>
      </c>
      <c r="BO300">
        <f t="shared" si="99"/>
        <v>-4.8820258527223128</v>
      </c>
      <c r="BP300">
        <f t="shared" si="99"/>
        <v>-5.3771045307448571</v>
      </c>
      <c r="BQ300">
        <f t="shared" si="99"/>
        <v>-6.0647138057761687</v>
      </c>
      <c r="BR300">
        <f t="shared" si="99"/>
        <v>-6.7523230808074786</v>
      </c>
      <c r="BS300">
        <v>-5.9822006927724098</v>
      </c>
      <c r="BT300">
        <v>0.94487648526230394</v>
      </c>
      <c r="BU300" s="53">
        <f t="shared" si="88"/>
        <v>-1.375218550062623E-2</v>
      </c>
      <c r="BV300" s="117">
        <f t="shared" si="89"/>
        <v>10.437908794975307</v>
      </c>
      <c r="CA300">
        <f t="shared" si="90"/>
        <v>4.9688051134750602</v>
      </c>
      <c r="CB300">
        <f t="shared" si="91"/>
        <v>1.098306233271229</v>
      </c>
      <c r="CC300">
        <f t="shared" si="92"/>
        <v>1.452804837727163</v>
      </c>
      <c r="CD300">
        <f t="shared" si="93"/>
        <v>2.7026156972674098</v>
      </c>
      <c r="CE300">
        <f t="shared" si="94"/>
        <v>1.9390452636725259</v>
      </c>
      <c r="CF300">
        <f t="shared" si="95"/>
        <v>11.96440138554482</v>
      </c>
      <c r="CH300" s="127">
        <v>20.595248010766198</v>
      </c>
      <c r="CI300" s="127">
        <v>4.5523800490077297</v>
      </c>
      <c r="CJ300" s="127">
        <v>6.0217447174751397</v>
      </c>
      <c r="CK300" s="127">
        <v>11.202097746209301</v>
      </c>
      <c r="CL300" s="127">
        <v>8.0371673264334706</v>
      </c>
      <c r="CM300" s="127">
        <v>49.591362150108097</v>
      </c>
      <c r="CO300" s="69"/>
    </row>
    <row r="301" spans="1:93" x14ac:dyDescent="0.25">
      <c r="A301" s="47">
        <v>295</v>
      </c>
      <c r="B301">
        <v>999999952</v>
      </c>
      <c r="C301">
        <v>0.61150327632984003</v>
      </c>
      <c r="D301" t="s">
        <v>86</v>
      </c>
      <c r="E301" t="s">
        <v>38</v>
      </c>
      <c r="F301" t="s">
        <v>99</v>
      </c>
      <c r="G301" t="s">
        <v>85</v>
      </c>
      <c r="J301">
        <v>4.4479623213190704</v>
      </c>
      <c r="K301">
        <v>1.43191753205544</v>
      </c>
      <c r="L301">
        <v>-1.4454560421473099</v>
      </c>
      <c r="M301">
        <v>-2.7341540375442799</v>
      </c>
      <c r="N301">
        <v>-3.5644918760127701E-2</v>
      </c>
      <c r="O301">
        <v>-1.35332047663891</v>
      </c>
      <c r="P301">
        <v>-0.31130437828386498</v>
      </c>
      <c r="Q301">
        <v>-0.69043964998521101</v>
      </c>
      <c r="R301">
        <v>-0.45754148709387898</v>
      </c>
      <c r="S301">
        <v>-6.4642651369754001E-2</v>
      </c>
      <c r="T301">
        <v>1.21262378844884</v>
      </c>
      <c r="U301">
        <v>0.25762211201089802</v>
      </c>
      <c r="V301">
        <v>-0.33590685106703999</v>
      </c>
      <c r="W301">
        <v>7.8284739056144206E-2</v>
      </c>
      <c r="X301">
        <v>-1.10547194354599E-2</v>
      </c>
      <c r="Y301">
        <v>1.1502276216682701</v>
      </c>
      <c r="Z301">
        <v>-0.33302689380731598</v>
      </c>
      <c r="AA301">
        <v>-1.1980993142934E-2</v>
      </c>
      <c r="AB301">
        <v>-0.79416501528257799</v>
      </c>
      <c r="AC301" s="70">
        <v>0.419036526935052</v>
      </c>
      <c r="AD301">
        <v>0.22456513196470301</v>
      </c>
      <c r="AE301">
        <v>-0.267447311426392</v>
      </c>
      <c r="AF301">
        <v>-0.37615434747336601</v>
      </c>
      <c r="AG301">
        <v>3.5339583017585201</v>
      </c>
      <c r="AH301">
        <f t="shared" si="87"/>
        <v>3.3227332078603098</v>
      </c>
      <c r="AI301">
        <f t="shared" si="101"/>
        <v>3.0790119456700666</v>
      </c>
      <c r="AJ301">
        <f t="shared" si="102"/>
        <v>2.5103290005595005</v>
      </c>
      <c r="AK301">
        <f t="shared" si="102"/>
        <v>2.4290885798294193</v>
      </c>
      <c r="AL301">
        <f t="shared" si="102"/>
        <v>2.2666077383692578</v>
      </c>
      <c r="AM301">
        <f t="shared" si="98"/>
        <v>2.1041268969090954</v>
      </c>
      <c r="AN301">
        <f t="shared" si="98"/>
        <v>1.9416460554489339</v>
      </c>
      <c r="AO301">
        <f t="shared" si="98"/>
        <v>1.6979247932586912</v>
      </c>
      <c r="AP301">
        <f t="shared" si="98"/>
        <v>1.61668437252861</v>
      </c>
      <c r="AQ301">
        <f t="shared" si="98"/>
        <v>1.4542035310684485</v>
      </c>
      <c r="AR301">
        <f t="shared" si="98"/>
        <v>1.291722689608287</v>
      </c>
      <c r="AS301">
        <f t="shared" si="98"/>
        <v>1.2104822688782058</v>
      </c>
      <c r="AT301">
        <f t="shared" si="98"/>
        <v>1.1292418481481246</v>
      </c>
      <c r="AU301">
        <f t="shared" si="100"/>
        <v>0.88552058595788186</v>
      </c>
      <c r="AV301">
        <f t="shared" si="100"/>
        <v>0.64179932376763915</v>
      </c>
      <c r="AW301">
        <f t="shared" si="100"/>
        <v>0.47931848230747764</v>
      </c>
      <c r="AX301">
        <f t="shared" si="100"/>
        <v>0.23559722011723494</v>
      </c>
      <c r="AY301">
        <f t="shared" si="100"/>
        <v>7.3116378657072545E-2</v>
      </c>
      <c r="AZ301">
        <f t="shared" si="100"/>
        <v>-0.17060488353317016</v>
      </c>
      <c r="BA301">
        <f t="shared" si="100"/>
        <v>-0.33308572499333167</v>
      </c>
      <c r="BB301">
        <f t="shared" si="100"/>
        <v>-0.57680698718357437</v>
      </c>
      <c r="BC301">
        <f t="shared" si="100"/>
        <v>-0.69866761827869617</v>
      </c>
      <c r="BD301">
        <f t="shared" si="100"/>
        <v>-0.73928782864373677</v>
      </c>
      <c r="BE301">
        <f t="shared" si="100"/>
        <v>-0.90176867010389827</v>
      </c>
      <c r="BF301">
        <f t="shared" si="100"/>
        <v>-0.98300909083397947</v>
      </c>
      <c r="BG301">
        <f t="shared" si="100"/>
        <v>-1.145489932294141</v>
      </c>
      <c r="BH301">
        <f t="shared" si="100"/>
        <v>-1.5516920359445461</v>
      </c>
      <c r="BI301">
        <f t="shared" si="100"/>
        <v>-1.6329324566746264</v>
      </c>
      <c r="BJ301">
        <f t="shared" si="100"/>
        <v>-1.9578941395949512</v>
      </c>
      <c r="BK301">
        <f t="shared" si="99"/>
        <v>-2.0391345603250306</v>
      </c>
      <c r="BL301">
        <f t="shared" si="99"/>
        <v>-2.1203749810551118</v>
      </c>
      <c r="BM301">
        <f t="shared" si="99"/>
        <v>-2.2828558225152742</v>
      </c>
      <c r="BN301">
        <f t="shared" si="99"/>
        <v>-2.8515387676258408</v>
      </c>
      <c r="BO301">
        <f t="shared" si="99"/>
        <v>-2.8840349359178736</v>
      </c>
      <c r="BP301">
        <f t="shared" si="99"/>
        <v>-3.1765004505461638</v>
      </c>
      <c r="BQ301">
        <f t="shared" si="99"/>
        <v>-3.582702554196568</v>
      </c>
      <c r="BR301">
        <f t="shared" si="99"/>
        <v>-3.988904657846974</v>
      </c>
      <c r="BS301">
        <v>-3.5339583017585201</v>
      </c>
      <c r="BT301">
        <v>0.35551967857086297</v>
      </c>
      <c r="BU301" s="53">
        <f t="shared" si="88"/>
        <v>-8.1240420730080923E-3</v>
      </c>
      <c r="BV301" s="117">
        <f t="shared" si="89"/>
        <v>6.1661479334131419</v>
      </c>
      <c r="CA301">
        <f t="shared" si="90"/>
        <v>7.1821163588633503</v>
      </c>
      <c r="CB301">
        <f t="shared" si="91"/>
        <v>1.903063438434051</v>
      </c>
      <c r="CC301">
        <f t="shared" si="92"/>
        <v>0.59352896307793801</v>
      </c>
      <c r="CD301">
        <f t="shared" si="93"/>
        <v>1.9443926369508482</v>
      </c>
      <c r="CE301">
        <f t="shared" si="94"/>
        <v>0.79519087440841796</v>
      </c>
      <c r="CF301">
        <f t="shared" si="95"/>
        <v>7.0679166035170402</v>
      </c>
      <c r="CH301" s="127">
        <v>36.857432889293101</v>
      </c>
      <c r="CI301" s="127">
        <v>9.7662067086380606</v>
      </c>
      <c r="CJ301" s="127">
        <v>3.0458924405339101</v>
      </c>
      <c r="CK301" s="127">
        <v>9.9783013176067996</v>
      </c>
      <c r="CL301" s="127">
        <v>4.0807880049892402</v>
      </c>
      <c r="CM301" s="127">
        <v>36.271378638938899</v>
      </c>
      <c r="CO301" s="69"/>
    </row>
    <row r="302" spans="1:93" x14ac:dyDescent="0.25">
      <c r="A302" s="47">
        <v>296</v>
      </c>
      <c r="B302">
        <v>999999953</v>
      </c>
      <c r="C302">
        <v>0.79465777302865304</v>
      </c>
      <c r="D302" t="s">
        <v>86</v>
      </c>
      <c r="E302" t="s">
        <v>10</v>
      </c>
      <c r="F302" t="s">
        <v>42</v>
      </c>
      <c r="G302" t="s">
        <v>85</v>
      </c>
      <c r="J302">
        <v>5.8226714120665699</v>
      </c>
      <c r="K302">
        <v>-0.34079103417690498</v>
      </c>
      <c r="L302">
        <v>-1.2502586893383001</v>
      </c>
      <c r="M302">
        <v>-2.5582302738605001</v>
      </c>
      <c r="N302">
        <v>-0.88294395218322397</v>
      </c>
      <c r="O302">
        <v>-1.37187256450316</v>
      </c>
      <c r="P302">
        <v>0.58142510199553799</v>
      </c>
      <c r="Q302">
        <v>-0.458422086893782</v>
      </c>
      <c r="R302">
        <v>-0.47032164456165798</v>
      </c>
      <c r="S302">
        <v>0.88737388548947504</v>
      </c>
      <c r="T302">
        <v>4.1369845965958503E-2</v>
      </c>
      <c r="U302">
        <v>0.29636578492056498</v>
      </c>
      <c r="V302">
        <v>-0.81342381772935202</v>
      </c>
      <c r="W302">
        <v>0.51705803280877305</v>
      </c>
      <c r="X302">
        <v>0.16130976279334</v>
      </c>
      <c r="Y302">
        <v>-0.32185014110282201</v>
      </c>
      <c r="Z302">
        <v>9.9796172469033495E-2</v>
      </c>
      <c r="AA302">
        <v>-0.42823349509193398</v>
      </c>
      <c r="AB302">
        <v>0.48897770093237602</v>
      </c>
      <c r="AC302" s="70">
        <v>0.572330985117252</v>
      </c>
      <c r="AD302">
        <v>-0.58624267185049195</v>
      </c>
      <c r="AE302">
        <v>-0.37093216325899397</v>
      </c>
      <c r="AF302">
        <v>0.38484384999224303</v>
      </c>
      <c r="AG302">
        <v>5.3663254197816403</v>
      </c>
      <c r="AH302">
        <f t="shared" si="87"/>
        <v>5.045579532622277</v>
      </c>
      <c r="AI302">
        <f t="shared" si="101"/>
        <v>4.6754881243614745</v>
      </c>
      <c r="AJ302">
        <f t="shared" si="102"/>
        <v>3.8119415050862679</v>
      </c>
      <c r="AK302">
        <f t="shared" si="102"/>
        <v>3.6885777023326671</v>
      </c>
      <c r="AL302">
        <f t="shared" si="102"/>
        <v>3.4418500968254655</v>
      </c>
      <c r="AM302">
        <f t="shared" si="98"/>
        <v>3.195122491318263</v>
      </c>
      <c r="AN302">
        <f t="shared" si="98"/>
        <v>2.9483948858110614</v>
      </c>
      <c r="AO302">
        <f t="shared" si="98"/>
        <v>2.5783034775502589</v>
      </c>
      <c r="AP302">
        <f t="shared" si="98"/>
        <v>2.4549396747966581</v>
      </c>
      <c r="AQ302">
        <f t="shared" si="98"/>
        <v>2.2082120692894556</v>
      </c>
      <c r="AR302">
        <f t="shared" si="98"/>
        <v>1.9614844637822539</v>
      </c>
      <c r="AS302">
        <f t="shared" si="98"/>
        <v>1.8381206610286531</v>
      </c>
      <c r="AT302">
        <f t="shared" si="98"/>
        <v>1.7147568582750523</v>
      </c>
      <c r="AU302">
        <f t="shared" si="100"/>
        <v>1.344665450014249</v>
      </c>
      <c r="AV302">
        <f t="shared" si="100"/>
        <v>0.97457404175344564</v>
      </c>
      <c r="AW302">
        <f t="shared" si="100"/>
        <v>0.72784643624624401</v>
      </c>
      <c r="AX302">
        <f t="shared" si="100"/>
        <v>0.35775502798544245</v>
      </c>
      <c r="AY302">
        <f t="shared" si="100"/>
        <v>0.11102742247824082</v>
      </c>
      <c r="AZ302">
        <f t="shared" si="100"/>
        <v>-0.25906398578256251</v>
      </c>
      <c r="BA302">
        <f t="shared" si="100"/>
        <v>-0.50579159128976414</v>
      </c>
      <c r="BB302">
        <f t="shared" si="100"/>
        <v>-0.87588299955056748</v>
      </c>
      <c r="BC302">
        <f t="shared" si="100"/>
        <v>-1.0609287036809683</v>
      </c>
      <c r="BD302">
        <f t="shared" si="100"/>
        <v>-1.1226106050577691</v>
      </c>
      <c r="BE302">
        <f t="shared" si="100"/>
        <v>-1.3693382105649707</v>
      </c>
      <c r="BF302">
        <f t="shared" si="100"/>
        <v>-1.4927020133185724</v>
      </c>
      <c r="BG302">
        <f t="shared" si="100"/>
        <v>-1.7394296188257741</v>
      </c>
      <c r="BH302">
        <f t="shared" si="100"/>
        <v>-2.356248632593779</v>
      </c>
      <c r="BI302">
        <f t="shared" si="100"/>
        <v>-2.479612435347379</v>
      </c>
      <c r="BJ302">
        <f t="shared" si="100"/>
        <v>-2.973067646361784</v>
      </c>
      <c r="BK302">
        <f t="shared" si="99"/>
        <v>-3.0964314491153839</v>
      </c>
      <c r="BL302">
        <f t="shared" si="99"/>
        <v>-3.2197952518689856</v>
      </c>
      <c r="BM302">
        <f t="shared" si="99"/>
        <v>-3.4665228573761873</v>
      </c>
      <c r="BN302">
        <f t="shared" si="99"/>
        <v>-4.3300694766513939</v>
      </c>
      <c r="BO302">
        <f t="shared" si="99"/>
        <v>-4.3794149977528338</v>
      </c>
      <c r="BP302">
        <f t="shared" si="99"/>
        <v>-4.8235246876657971</v>
      </c>
      <c r="BQ302">
        <f t="shared" si="99"/>
        <v>-5.4403437014338021</v>
      </c>
      <c r="BR302">
        <f t="shared" si="99"/>
        <v>-6.057162715201807</v>
      </c>
      <c r="BS302">
        <v>-5.3663254197816403</v>
      </c>
      <c r="BT302">
        <v>5.3036519723120197</v>
      </c>
      <c r="BU302" s="53">
        <f t="shared" si="88"/>
        <v>-1.2336380275360093E-2</v>
      </c>
      <c r="BV302" s="117">
        <f t="shared" si="89"/>
        <v>9.36331262899831</v>
      </c>
      <c r="CA302">
        <f t="shared" si="90"/>
        <v>8.3809016859270695</v>
      </c>
      <c r="CB302">
        <f t="shared" si="91"/>
        <v>1.3576955300511331</v>
      </c>
      <c r="CC302">
        <f t="shared" si="92"/>
        <v>1.3304818505381251</v>
      </c>
      <c r="CD302">
        <f t="shared" si="93"/>
        <v>0.91721119602431</v>
      </c>
      <c r="CE302">
        <f t="shared" si="94"/>
        <v>1.1585736569677438</v>
      </c>
      <c r="CF302">
        <f t="shared" si="95"/>
        <v>10.732650839563281</v>
      </c>
      <c r="CH302" s="127">
        <v>35.0995560907064</v>
      </c>
      <c r="CI302" s="127">
        <v>5.6860839318937497</v>
      </c>
      <c r="CJ302" s="127">
        <v>5.5721119386289599</v>
      </c>
      <c r="CK302" s="127">
        <v>3.8413176801653499</v>
      </c>
      <c r="CL302" s="127">
        <v>4.8521534533972899</v>
      </c>
      <c r="CM302" s="127">
        <v>44.948776905208199</v>
      </c>
      <c r="CO302" s="69"/>
    </row>
    <row r="303" spans="1:93" x14ac:dyDescent="0.25">
      <c r="A303" s="47">
        <v>297</v>
      </c>
      <c r="B303">
        <v>999999991</v>
      </c>
      <c r="C303">
        <v>0.70789783168425202</v>
      </c>
      <c r="D303" t="s">
        <v>87</v>
      </c>
      <c r="E303" t="s">
        <v>36</v>
      </c>
      <c r="F303" t="s">
        <v>41</v>
      </c>
      <c r="G303" t="s">
        <v>97</v>
      </c>
      <c r="J303">
        <v>0.37431181451699103</v>
      </c>
      <c r="K303">
        <v>0.27913295882151001</v>
      </c>
      <c r="L303">
        <v>1.32621019409938</v>
      </c>
      <c r="M303">
        <v>-1.4272238373822099</v>
      </c>
      <c r="N303">
        <v>-2.2045382838465999</v>
      </c>
      <c r="O303">
        <v>1.07554237067526</v>
      </c>
      <c r="P303">
        <v>0.57656478311574799</v>
      </c>
      <c r="Q303">
        <v>-3.6973150229162601</v>
      </c>
      <c r="R303">
        <v>-1.39186573510569</v>
      </c>
      <c r="S303">
        <v>1.3519563079374</v>
      </c>
      <c r="T303">
        <v>3.7372244500846001</v>
      </c>
      <c r="U303">
        <v>0.60604886625398102</v>
      </c>
      <c r="V303">
        <v>0.60061195832188696</v>
      </c>
      <c r="W303">
        <v>-1.2066608245758801</v>
      </c>
      <c r="X303">
        <v>-0.168742381294576</v>
      </c>
      <c r="Y303">
        <v>-0.19143910108774001</v>
      </c>
      <c r="Z303">
        <v>0.245688146014785</v>
      </c>
      <c r="AA303">
        <v>0.16368858636467201</v>
      </c>
      <c r="AB303">
        <v>-4.9195249997144801E-2</v>
      </c>
      <c r="AC303" s="70">
        <v>0.63648297212115401</v>
      </c>
      <c r="AD303">
        <v>-0.16827225130599499</v>
      </c>
      <c r="AE303">
        <v>0.35154951001425799</v>
      </c>
      <c r="AF303">
        <v>-0.81976023082940497</v>
      </c>
      <c r="AG303">
        <v>8.1622507151194892</v>
      </c>
      <c r="AH303">
        <f t="shared" si="87"/>
        <v>7.6743920516870601</v>
      </c>
      <c r="AI303">
        <f t="shared" si="101"/>
        <v>7.1114782092650266</v>
      </c>
      <c r="AJ303">
        <f t="shared" si="102"/>
        <v>5.798012576946947</v>
      </c>
      <c r="AK303">
        <f t="shared" si="102"/>
        <v>5.6103746294729362</v>
      </c>
      <c r="AL303">
        <f t="shared" si="102"/>
        <v>5.2350987345249145</v>
      </c>
      <c r="AM303">
        <f t="shared" si="98"/>
        <v>4.859822839576891</v>
      </c>
      <c r="AN303">
        <f t="shared" si="98"/>
        <v>4.4845469446288693</v>
      </c>
      <c r="AO303">
        <f t="shared" si="98"/>
        <v>3.9216331022068349</v>
      </c>
      <c r="AP303">
        <f t="shared" si="98"/>
        <v>3.7339951547328241</v>
      </c>
      <c r="AQ303">
        <f t="shared" si="98"/>
        <v>3.3587192597848023</v>
      </c>
      <c r="AR303">
        <f t="shared" si="98"/>
        <v>2.9834433648367789</v>
      </c>
      <c r="AS303">
        <f t="shared" si="98"/>
        <v>2.795805417362768</v>
      </c>
      <c r="AT303">
        <f t="shared" si="98"/>
        <v>2.6081674698887571</v>
      </c>
      <c r="AU303">
        <f t="shared" si="100"/>
        <v>2.0452536274667228</v>
      </c>
      <c r="AV303">
        <f t="shared" si="100"/>
        <v>1.4823397850446884</v>
      </c>
      <c r="AW303">
        <f t="shared" si="100"/>
        <v>1.1070638900966667</v>
      </c>
      <c r="AX303">
        <f t="shared" si="100"/>
        <v>0.54415004767463238</v>
      </c>
      <c r="AY303">
        <f t="shared" si="100"/>
        <v>0.16887415272661066</v>
      </c>
      <c r="AZ303">
        <f t="shared" si="100"/>
        <v>-0.39403968969542369</v>
      </c>
      <c r="BA303">
        <f t="shared" si="100"/>
        <v>-0.7693155846434454</v>
      </c>
      <c r="BB303">
        <f t="shared" si="100"/>
        <v>-1.3322294270654798</v>
      </c>
      <c r="BC303">
        <f t="shared" si="100"/>
        <v>-1.6136863482764969</v>
      </c>
      <c r="BD303">
        <f t="shared" si="100"/>
        <v>-1.7075053220135015</v>
      </c>
      <c r="BE303">
        <f t="shared" si="100"/>
        <v>-2.082781216961525</v>
      </c>
      <c r="BF303">
        <f t="shared" si="100"/>
        <v>-2.270419164435534</v>
      </c>
      <c r="BG303">
        <f t="shared" si="100"/>
        <v>-2.6456950593835593</v>
      </c>
      <c r="BH303">
        <f t="shared" si="100"/>
        <v>-3.5838847967536154</v>
      </c>
      <c r="BI303">
        <f t="shared" si="100"/>
        <v>-3.7715227442276245</v>
      </c>
      <c r="BJ303">
        <f t="shared" si="100"/>
        <v>-4.5220745341236714</v>
      </c>
      <c r="BK303">
        <f t="shared" si="99"/>
        <v>-4.7097124815976805</v>
      </c>
      <c r="BL303">
        <f t="shared" si="99"/>
        <v>-4.8973504290716932</v>
      </c>
      <c r="BM303">
        <f t="shared" si="99"/>
        <v>-5.2726263240197149</v>
      </c>
      <c r="BN303">
        <f t="shared" si="99"/>
        <v>-6.5860919563377927</v>
      </c>
      <c r="BO303">
        <f t="shared" si="99"/>
        <v>-6.661147135327397</v>
      </c>
      <c r="BP303">
        <f t="shared" si="99"/>
        <v>-7.3366437462338396</v>
      </c>
      <c r="BQ303">
        <f t="shared" si="99"/>
        <v>-8.2748334836038957</v>
      </c>
      <c r="BR303">
        <f t="shared" si="99"/>
        <v>-9.2130232209739518</v>
      </c>
      <c r="BS303">
        <v>-8.1622507151194892</v>
      </c>
      <c r="BT303">
        <v>5.2921672480682398</v>
      </c>
      <c r="BU303" s="53">
        <f t="shared" si="88"/>
        <v>-1.8763794747401124E-2</v>
      </c>
      <c r="BV303" s="117">
        <f t="shared" si="89"/>
        <v>14.241720213277453</v>
      </c>
      <c r="CA303">
        <f t="shared" si="90"/>
        <v>3.5307484779459797</v>
      </c>
      <c r="CB303">
        <f t="shared" si="91"/>
        <v>7.4345394730008607</v>
      </c>
      <c r="CC303">
        <f t="shared" si="92"/>
        <v>1.8127096908298612</v>
      </c>
      <c r="CD303">
        <f t="shared" si="93"/>
        <v>0.43712724710252504</v>
      </c>
      <c r="CE303">
        <f t="shared" si="94"/>
        <v>1.456243202950559</v>
      </c>
      <c r="CF303">
        <f t="shared" si="95"/>
        <v>16.324501430238978</v>
      </c>
      <c r="CH303" s="127">
        <v>11.391028973818999</v>
      </c>
      <c r="CI303" s="127">
        <v>23.985581264973199</v>
      </c>
      <c r="CJ303" s="127">
        <v>5.8482298408800197</v>
      </c>
      <c r="CK303" s="127">
        <v>1.4102758007524001</v>
      </c>
      <c r="CL303" s="127">
        <v>4.6981847110748998</v>
      </c>
      <c r="CM303" s="127">
        <v>52.666699408500499</v>
      </c>
      <c r="CO303" s="69"/>
    </row>
    <row r="304" spans="1:93" x14ac:dyDescent="0.25">
      <c r="A304" s="47">
        <v>298</v>
      </c>
      <c r="B304">
        <v>999999993</v>
      </c>
      <c r="C304">
        <v>0.68116893239626697</v>
      </c>
      <c r="D304" t="s">
        <v>86</v>
      </c>
      <c r="E304" t="s">
        <v>36</v>
      </c>
      <c r="F304" t="s">
        <v>42</v>
      </c>
      <c r="G304" t="s">
        <v>97</v>
      </c>
      <c r="J304">
        <v>0.59829311275951003</v>
      </c>
      <c r="K304">
        <v>-0.37641214071017698</v>
      </c>
      <c r="L304">
        <v>1.40096378824297</v>
      </c>
      <c r="M304">
        <v>-2.42409537452702</v>
      </c>
      <c r="N304">
        <v>1.6233278571279901</v>
      </c>
      <c r="O304">
        <v>1.48809634687129</v>
      </c>
      <c r="P304">
        <v>-2.3101735897645699</v>
      </c>
      <c r="Q304">
        <v>-1.7449472480639601</v>
      </c>
      <c r="R304">
        <v>-0.73695564184717399</v>
      </c>
      <c r="S304">
        <v>0.11190702894669</v>
      </c>
      <c r="T304">
        <v>2.3699958609644698</v>
      </c>
      <c r="U304">
        <v>0.50307709224457997</v>
      </c>
      <c r="V304">
        <v>-0.64199866200538802</v>
      </c>
      <c r="W304">
        <v>0.13892156976081199</v>
      </c>
      <c r="X304">
        <v>-0.60746349989025705</v>
      </c>
      <c r="Y304">
        <v>-2.2425316247095799E-2</v>
      </c>
      <c r="Z304">
        <v>0.41319800173923399</v>
      </c>
      <c r="AA304">
        <v>0.91474531642943802</v>
      </c>
      <c r="AB304">
        <v>-0.69805450203133701</v>
      </c>
      <c r="AC304" s="70">
        <v>-0.46899283485478699</v>
      </c>
      <c r="AD304">
        <v>0.44887959059901</v>
      </c>
      <c r="AE304">
        <v>1.25515342904434</v>
      </c>
      <c r="AF304">
        <v>-1.2350401847885399</v>
      </c>
      <c r="AG304">
        <v>4.0273440432280498</v>
      </c>
      <c r="AH304">
        <f t="shared" si="87"/>
        <v>3.786629226851201</v>
      </c>
      <c r="AI304">
        <f t="shared" si="101"/>
        <v>3.5088813618009906</v>
      </c>
      <c r="AJ304">
        <f t="shared" si="102"/>
        <v>2.8608030100171664</v>
      </c>
      <c r="AK304">
        <f t="shared" si="102"/>
        <v>2.7682203883337628</v>
      </c>
      <c r="AL304">
        <f t="shared" si="102"/>
        <v>2.5830551449669565</v>
      </c>
      <c r="AM304">
        <f t="shared" si="98"/>
        <v>2.3978899016001494</v>
      </c>
      <c r="AN304">
        <f t="shared" si="98"/>
        <v>2.2127246582333422</v>
      </c>
      <c r="AO304">
        <f t="shared" si="98"/>
        <v>1.9349767931831323</v>
      </c>
      <c r="AP304">
        <f t="shared" si="98"/>
        <v>1.8423941714997287</v>
      </c>
      <c r="AQ304">
        <f t="shared" si="98"/>
        <v>1.6572289281329216</v>
      </c>
      <c r="AR304">
        <f t="shared" si="98"/>
        <v>1.4720636847661144</v>
      </c>
      <c r="AS304">
        <f t="shared" si="98"/>
        <v>1.3794810630827117</v>
      </c>
      <c r="AT304">
        <f t="shared" si="98"/>
        <v>1.2868984413993081</v>
      </c>
      <c r="AU304">
        <f t="shared" si="100"/>
        <v>1.0091505763490973</v>
      </c>
      <c r="AV304">
        <f t="shared" si="100"/>
        <v>0.73140271129888745</v>
      </c>
      <c r="AW304">
        <f t="shared" si="100"/>
        <v>0.54623746793208028</v>
      </c>
      <c r="AX304">
        <f t="shared" si="100"/>
        <v>0.26848960288186952</v>
      </c>
      <c r="AY304">
        <f t="shared" si="100"/>
        <v>8.3324359515063229E-2</v>
      </c>
      <c r="AZ304">
        <f t="shared" si="100"/>
        <v>-0.19442350553514753</v>
      </c>
      <c r="BA304">
        <f t="shared" si="100"/>
        <v>-0.37958874890195471</v>
      </c>
      <c r="BB304">
        <f t="shared" si="100"/>
        <v>-0.65733661395216458</v>
      </c>
      <c r="BC304">
        <f t="shared" si="100"/>
        <v>-0.79621054647726996</v>
      </c>
      <c r="BD304">
        <f t="shared" si="100"/>
        <v>-0.84250185731897176</v>
      </c>
      <c r="BE304">
        <f t="shared" si="100"/>
        <v>-1.027667100685778</v>
      </c>
      <c r="BF304">
        <f t="shared" si="100"/>
        <v>-1.1202497223691816</v>
      </c>
      <c r="BG304">
        <f t="shared" si="100"/>
        <v>-1.3054149657359888</v>
      </c>
      <c r="BH304">
        <f t="shared" si="100"/>
        <v>-1.7683280741530067</v>
      </c>
      <c r="BI304">
        <f t="shared" si="100"/>
        <v>-1.8609106958364086</v>
      </c>
      <c r="BJ304">
        <f t="shared" ref="BJ304:BR304" si="103">BJ$5*$BU304 + $BV304</f>
        <v>-2.2312411825700229</v>
      </c>
      <c r="BK304">
        <f t="shared" si="103"/>
        <v>-2.3238238042534265</v>
      </c>
      <c r="BL304">
        <f t="shared" si="103"/>
        <v>-2.4164064259368301</v>
      </c>
      <c r="BM304">
        <f t="shared" si="103"/>
        <v>-2.6015716693036373</v>
      </c>
      <c r="BN304">
        <f t="shared" si="103"/>
        <v>-3.2496500210874606</v>
      </c>
      <c r="BO304">
        <f t="shared" si="103"/>
        <v>-3.286683069760822</v>
      </c>
      <c r="BP304">
        <f t="shared" si="103"/>
        <v>-3.6199805078210749</v>
      </c>
      <c r="BQ304">
        <f t="shared" si="103"/>
        <v>-4.0828936162380929</v>
      </c>
      <c r="BR304">
        <f t="shared" si="103"/>
        <v>-4.545806724655109</v>
      </c>
      <c r="BS304">
        <v>-4.0273440432280498</v>
      </c>
      <c r="BT304">
        <v>4.0862743111924003</v>
      </c>
      <c r="BU304" s="53">
        <f t="shared" si="88"/>
        <v>-9.2582621683403449E-3</v>
      </c>
      <c r="BV304" s="117">
        <f t="shared" si="89"/>
        <v>7.0270209857703216</v>
      </c>
      <c r="CA304">
        <f t="shared" si="90"/>
        <v>4.0474232316550101</v>
      </c>
      <c r="CB304">
        <f t="shared" si="91"/>
        <v>4.1149431090284301</v>
      </c>
      <c r="CC304">
        <f t="shared" si="92"/>
        <v>1.1450757542499681</v>
      </c>
      <c r="CD304">
        <f t="shared" si="93"/>
        <v>1.612799818460775</v>
      </c>
      <c r="CE304">
        <f t="shared" si="94"/>
        <v>2.4901936138328802</v>
      </c>
      <c r="CF304">
        <f t="shared" si="95"/>
        <v>8.0546880864560997</v>
      </c>
      <c r="CH304" s="127">
        <v>18.8558114292663</v>
      </c>
      <c r="CI304" s="127">
        <v>19.1703676302396</v>
      </c>
      <c r="CJ304" s="127">
        <v>5.33458728148217</v>
      </c>
      <c r="CK304" s="127">
        <v>7.5135827190516604</v>
      </c>
      <c r="CL304" s="127">
        <v>11.601114713569499</v>
      </c>
      <c r="CM304" s="127">
        <v>37.524536226390801</v>
      </c>
      <c r="CO304" s="69"/>
    </row>
    <row r="305" spans="1:93" x14ac:dyDescent="0.25">
      <c r="A305" s="47">
        <v>299</v>
      </c>
      <c r="B305">
        <v>999999995</v>
      </c>
      <c r="C305">
        <v>0.73952526536780405</v>
      </c>
      <c r="D305" t="s">
        <v>86</v>
      </c>
      <c r="E305" t="s">
        <v>36</v>
      </c>
      <c r="F305" t="s">
        <v>42</v>
      </c>
      <c r="G305" t="s">
        <v>97</v>
      </c>
      <c r="J305">
        <v>9.3344604490015901E-2</v>
      </c>
      <c r="K305">
        <v>-0.223733713142132</v>
      </c>
      <c r="L305">
        <v>2.1113510055229E-2</v>
      </c>
      <c r="M305">
        <v>0.43864074078089998</v>
      </c>
      <c r="N305">
        <v>-0.68670893624654805</v>
      </c>
      <c r="O305">
        <v>0.48570650263968901</v>
      </c>
      <c r="P305">
        <v>-0.12836270857715401</v>
      </c>
      <c r="Q305">
        <v>-3.1867240646011101</v>
      </c>
      <c r="R305">
        <v>-2.3956196770311902</v>
      </c>
      <c r="S305">
        <v>-0.17911569101962099</v>
      </c>
      <c r="T305">
        <v>5.7614594326519004</v>
      </c>
      <c r="U305">
        <v>0.45270292632211501</v>
      </c>
      <c r="V305">
        <v>-0.41777433399243802</v>
      </c>
      <c r="W305">
        <v>-3.4928592329674303E-2</v>
      </c>
      <c r="X305">
        <v>-0.42546048459668001</v>
      </c>
      <c r="Y305">
        <v>0.15562502997758301</v>
      </c>
      <c r="Z305">
        <v>-0.23917185961818699</v>
      </c>
      <c r="AA305">
        <v>-0.20345585954412401</v>
      </c>
      <c r="AB305">
        <v>0.712463173781403</v>
      </c>
      <c r="AC305" s="70">
        <v>0.35338602584336398</v>
      </c>
      <c r="AD305">
        <v>-0.47995796422862902</v>
      </c>
      <c r="AE305">
        <v>-8.7502152766896199E-2</v>
      </c>
      <c r="AF305">
        <v>0.21407409115217299</v>
      </c>
      <c r="AG305">
        <v>5.89841471564697</v>
      </c>
      <c r="AH305">
        <f t="shared" si="87"/>
        <v>5.5458657901140471</v>
      </c>
      <c r="AI305">
        <f t="shared" si="101"/>
        <v>5.1390785683452904</v>
      </c>
      <c r="AJ305">
        <f t="shared" si="102"/>
        <v>4.1899083842181923</v>
      </c>
      <c r="AK305">
        <f t="shared" si="102"/>
        <v>4.0543126436286068</v>
      </c>
      <c r="AL305">
        <f t="shared" si="102"/>
        <v>3.7831211624494356</v>
      </c>
      <c r="AM305">
        <f t="shared" si="98"/>
        <v>3.5119296812702645</v>
      </c>
      <c r="AN305">
        <f t="shared" si="98"/>
        <v>3.2407382000910934</v>
      </c>
      <c r="AO305">
        <f t="shared" si="98"/>
        <v>2.8339509783223367</v>
      </c>
      <c r="AP305">
        <f t="shared" ref="AP305:BR305" si="104">AP$5*$BU305 + $BV305</f>
        <v>2.698355237732752</v>
      </c>
      <c r="AQ305">
        <f t="shared" si="104"/>
        <v>2.4271637565535809</v>
      </c>
      <c r="AR305">
        <f t="shared" si="104"/>
        <v>2.1559722753744097</v>
      </c>
      <c r="AS305">
        <f t="shared" si="104"/>
        <v>2.0203765347848233</v>
      </c>
      <c r="AT305">
        <f t="shared" si="104"/>
        <v>1.8847807941952386</v>
      </c>
      <c r="AU305">
        <f t="shared" si="104"/>
        <v>1.4779935724264828</v>
      </c>
      <c r="AV305">
        <f t="shared" si="104"/>
        <v>1.0712063506577252</v>
      </c>
      <c r="AW305">
        <f t="shared" si="104"/>
        <v>0.80001486947855405</v>
      </c>
      <c r="AX305">
        <f t="shared" si="104"/>
        <v>0.39322764770979823</v>
      </c>
      <c r="AY305">
        <f t="shared" si="104"/>
        <v>0.1220361665306271</v>
      </c>
      <c r="AZ305">
        <f t="shared" si="104"/>
        <v>-0.28475105523813049</v>
      </c>
      <c r="BA305">
        <f t="shared" si="104"/>
        <v>-0.55594253641730162</v>
      </c>
      <c r="BB305">
        <f t="shared" si="104"/>
        <v>-0.96272975818605744</v>
      </c>
      <c r="BC305">
        <f t="shared" si="104"/>
        <v>-1.1661233690704353</v>
      </c>
      <c r="BD305">
        <f t="shared" si="104"/>
        <v>-1.2339212393652286</v>
      </c>
      <c r="BE305">
        <f t="shared" si="104"/>
        <v>-1.5051127205443997</v>
      </c>
      <c r="BF305">
        <f t="shared" si="104"/>
        <v>-1.6407084611339844</v>
      </c>
      <c r="BG305">
        <f t="shared" si="104"/>
        <v>-1.9118999423131555</v>
      </c>
      <c r="BH305">
        <f t="shared" si="104"/>
        <v>-2.5898786452610842</v>
      </c>
      <c r="BI305">
        <f t="shared" si="104"/>
        <v>-2.7254743858506689</v>
      </c>
      <c r="BJ305">
        <f t="shared" si="104"/>
        <v>-3.2678573482090112</v>
      </c>
      <c r="BK305">
        <f t="shared" si="104"/>
        <v>-3.4034530887985959</v>
      </c>
      <c r="BL305">
        <f t="shared" si="104"/>
        <v>-3.5390488293881823</v>
      </c>
      <c r="BM305">
        <f t="shared" si="104"/>
        <v>-3.8102403105673535</v>
      </c>
      <c r="BN305">
        <f t="shared" si="104"/>
        <v>-4.7594104946944515</v>
      </c>
      <c r="BO305">
        <f t="shared" si="104"/>
        <v>-4.8136487909302854</v>
      </c>
      <c r="BP305">
        <f t="shared" si="104"/>
        <v>-5.3017934570527938</v>
      </c>
      <c r="BQ305">
        <f t="shared" si="104"/>
        <v>-5.9797721600007208</v>
      </c>
      <c r="BR305">
        <f t="shared" si="104"/>
        <v>-6.6577508629486495</v>
      </c>
      <c r="BS305">
        <v>-5.89841471564697</v>
      </c>
      <c r="BT305">
        <v>5.3670263523042596</v>
      </c>
      <c r="BU305" s="53">
        <f t="shared" si="88"/>
        <v>-1.3559574058958551E-2</v>
      </c>
      <c r="BV305" s="117">
        <f t="shared" si="89"/>
        <v>10.29171671074954</v>
      </c>
      <c r="CA305">
        <f t="shared" si="90"/>
        <v>1.1724154388862371</v>
      </c>
      <c r="CB305">
        <f t="shared" si="91"/>
        <v>8.9481834972530105</v>
      </c>
      <c r="CC305">
        <f t="shared" si="92"/>
        <v>0.87047726031455297</v>
      </c>
      <c r="CD305">
        <f t="shared" si="93"/>
        <v>1.137923658378083</v>
      </c>
      <c r="CE305">
        <f t="shared" si="94"/>
        <v>0.833343990071993</v>
      </c>
      <c r="CF305">
        <f>AG305-BS305</f>
        <v>11.79682943129394</v>
      </c>
      <c r="CH305" s="127">
        <v>4.7352770054456403</v>
      </c>
      <c r="CI305" s="127">
        <v>36.140881593390397</v>
      </c>
      <c r="CJ305" s="127">
        <v>3.5157767612191799</v>
      </c>
      <c r="CK305" s="127">
        <v>4.59596790928404</v>
      </c>
      <c r="CL305" s="127">
        <v>3.3657989334931702</v>
      </c>
      <c r="CM305" s="127">
        <v>47.646297797167598</v>
      </c>
      <c r="CO305" s="69"/>
    </row>
    <row r="308" spans="1:93" ht="38.25" x14ac:dyDescent="0.25">
      <c r="CH308" s="14" t="s">
        <v>4</v>
      </c>
      <c r="CI308" s="14" t="s">
        <v>8</v>
      </c>
      <c r="CJ308" s="14" t="s">
        <v>33</v>
      </c>
      <c r="CK308" s="14" t="s">
        <v>34</v>
      </c>
      <c r="CL308" s="14" t="s">
        <v>9</v>
      </c>
      <c r="CM308" s="14" t="s">
        <v>5</v>
      </c>
    </row>
    <row r="310" spans="1:93" x14ac:dyDescent="0.25">
      <c r="CH310" s="127">
        <f>AVERAGE(CH6:CH305)</f>
        <v>29.947941934707984</v>
      </c>
      <c r="CI310" s="127">
        <f t="shared" ref="CI310:CK310" si="105">AVERAGE(CI6:CI305)</f>
        <v>14.416464535594791</v>
      </c>
      <c r="CJ310" s="127">
        <f t="shared" si="105"/>
        <v>6.8311460720916575</v>
      </c>
      <c r="CK310" s="127">
        <f t="shared" si="105"/>
        <v>6.8149567209294108</v>
      </c>
      <c r="CL310" s="127">
        <f>AVERAGE(CL6:CL305)</f>
        <v>6.12664078008115</v>
      </c>
      <c r="CM310" s="127">
        <f>AVERAGE(CM6:CM305)</f>
        <v>35.862849956594999</v>
      </c>
    </row>
  </sheetData>
  <mergeCells count="1">
    <mergeCell ref="C1:V1"/>
  </mergeCells>
  <pageMargins left="0.7" right="0.7" top="0.75" bottom="0.75" header="0.3" footer="0.3"/>
  <pageSetup orientation="portrait" r:id="rId1"/>
  <ignoredErrors>
    <ignoredError sqref="CA8:CD27 CA29:CD82 CA28:CD28 CB6:CD6 CE6 CE8:CE82 CA84:CD169 CE84:CE169 CA171:CD249 CE171:CE249 CA251:CD305 CE251:CE305"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3"/>
  <sheetViews>
    <sheetView zoomScale="78" zoomScaleNormal="78" workbookViewId="0">
      <selection activeCell="J17" sqref="J17"/>
    </sheetView>
  </sheetViews>
  <sheetFormatPr defaultRowHeight="15" x14ac:dyDescent="0.25"/>
  <cols>
    <col min="1" max="1" width="22.5703125" bestFit="1" customWidth="1"/>
    <col min="2" max="2" width="10.85546875" bestFit="1" customWidth="1"/>
    <col min="3" max="3" width="22" customWidth="1"/>
    <col min="4" max="4" width="12.85546875" bestFit="1" customWidth="1"/>
    <col min="5" max="5" width="5.85546875" bestFit="1" customWidth="1"/>
    <col min="6" max="6" width="9.7109375" bestFit="1" customWidth="1"/>
    <col min="7" max="7" width="6" bestFit="1" customWidth="1"/>
    <col min="8" max="8" width="9.85546875" bestFit="1" customWidth="1"/>
    <col min="9" max="9" width="11.28515625" style="62" bestFit="1" customWidth="1"/>
    <col min="10" max="10" width="18" bestFit="1" customWidth="1"/>
    <col min="11" max="11" width="13" style="62" customWidth="1"/>
    <col min="12" max="12" width="26.140625" style="62" customWidth="1"/>
    <col min="13" max="13" width="17.5703125" style="62" customWidth="1"/>
    <col min="14" max="14" width="12.140625" style="62" customWidth="1"/>
    <col min="15" max="15" width="26" customWidth="1"/>
    <col min="17" max="17" width="12.140625" customWidth="1"/>
    <col min="18" max="19" width="12.140625" style="40" customWidth="1"/>
    <col min="20" max="20" width="11.5703125" style="40" customWidth="1"/>
    <col min="26" max="26" width="9.140625" style="70"/>
    <col min="27" max="27" width="14.5703125" bestFit="1" customWidth="1"/>
    <col min="28" max="28" width="12.140625" style="65" bestFit="1" customWidth="1"/>
    <col min="29" max="29" width="13.140625" customWidth="1"/>
    <col min="31" max="31" width="11.140625" bestFit="1" customWidth="1"/>
    <col min="32" max="32" width="13.85546875" customWidth="1"/>
    <col min="33" max="33" width="23.85546875" bestFit="1" customWidth="1"/>
  </cols>
  <sheetData>
    <row r="1" spans="1:36" x14ac:dyDescent="0.25">
      <c r="K1" s="129" t="s">
        <v>24</v>
      </c>
      <c r="L1" s="129"/>
      <c r="M1" s="129"/>
      <c r="N1" s="129"/>
      <c r="O1" s="129"/>
      <c r="Q1" s="130" t="s">
        <v>27</v>
      </c>
      <c r="R1" s="130"/>
      <c r="S1" s="130"/>
      <c r="T1" s="130"/>
      <c r="V1" s="130" t="s">
        <v>28</v>
      </c>
      <c r="W1" s="130"/>
      <c r="X1" s="130"/>
      <c r="Y1" s="130"/>
      <c r="Z1" s="82"/>
      <c r="AA1" s="133" t="s">
        <v>78</v>
      </c>
      <c r="AB1" s="134"/>
      <c r="AC1" s="134"/>
      <c r="AD1" s="134"/>
      <c r="AE1" s="134"/>
      <c r="AF1" s="134"/>
      <c r="AG1" s="134"/>
      <c r="AH1" s="134"/>
      <c r="AI1" s="134"/>
      <c r="AJ1" s="135"/>
    </row>
    <row r="2" spans="1:36" x14ac:dyDescent="0.25">
      <c r="K2" s="61"/>
      <c r="L2" s="61"/>
      <c r="M2" s="61"/>
      <c r="N2" s="61"/>
      <c r="O2" s="61"/>
      <c r="Q2" s="65"/>
      <c r="R2" s="65"/>
      <c r="S2" s="65"/>
      <c r="T2" s="65"/>
      <c r="V2" s="65"/>
      <c r="W2" s="65"/>
      <c r="X2" s="65"/>
      <c r="Y2" s="65"/>
      <c r="Z2" s="82"/>
      <c r="AA2" s="110" t="s">
        <v>79</v>
      </c>
      <c r="AB2" s="111" t="b">
        <v>1</v>
      </c>
      <c r="AC2" s="110" t="s">
        <v>10</v>
      </c>
      <c r="AD2" s="115" t="b">
        <v>1</v>
      </c>
      <c r="AE2" s="114" t="s">
        <v>41</v>
      </c>
      <c r="AF2" s="115" t="b">
        <v>0</v>
      </c>
      <c r="AG2" s="124" t="s">
        <v>86</v>
      </c>
      <c r="AH2" s="115" t="b">
        <v>1</v>
      </c>
    </row>
    <row r="3" spans="1:36" x14ac:dyDescent="0.25">
      <c r="K3" s="61"/>
      <c r="L3" s="61"/>
      <c r="M3" s="61"/>
      <c r="N3" s="61"/>
      <c r="O3" s="61"/>
      <c r="Q3" s="65"/>
      <c r="R3" s="65"/>
      <c r="S3" s="65"/>
      <c r="T3" s="65"/>
      <c r="V3" s="65"/>
      <c r="W3" s="65"/>
      <c r="X3" s="65"/>
      <c r="Y3" s="65"/>
      <c r="Z3" s="82"/>
      <c r="AA3" s="99" t="s">
        <v>80</v>
      </c>
      <c r="AB3" s="112" t="b">
        <v>1</v>
      </c>
      <c r="AC3" s="99" t="s">
        <v>36</v>
      </c>
      <c r="AD3" s="33" t="b">
        <v>1</v>
      </c>
      <c r="AE3" s="32" t="s">
        <v>42</v>
      </c>
      <c r="AF3" s="33" t="b">
        <v>0</v>
      </c>
      <c r="AG3" s="118" t="s">
        <v>87</v>
      </c>
      <c r="AH3" s="33" t="b">
        <v>0</v>
      </c>
    </row>
    <row r="4" spans="1:36" x14ac:dyDescent="0.25">
      <c r="K4" s="61"/>
      <c r="L4" s="61"/>
      <c r="M4" s="61"/>
      <c r="N4" s="61"/>
      <c r="O4" s="61"/>
      <c r="Q4" s="67">
        <f>AVERAGEIFS(Q14:Q314,$AA$14:$AA$314,TRUE,$AC$14:$AC$314,TRUE,$AE$14:$AE$314,TRUE,$AG$14:$AG$314,TRUE)</f>
        <v>4.0345268523208667E-2</v>
      </c>
      <c r="R4" s="67">
        <f>AVERAGEIFS(R14:R314,$AA$14:$AA$314,TRUE,$AC$14:$AC$314,TRUE,$AE$14:$AE$314,TRUE,$AG$14:$AG$314,TRUE)</f>
        <v>0.81766971913041175</v>
      </c>
      <c r="S4" s="67">
        <f>AVERAGEIFS(S14:S314,$AA$14:$AA$314,TRUE,$AC$14:$AC$314,TRUE,$AE$14:$AE$314,TRUE,$AG$14:$AG$314,TRUE)</f>
        <v>5.5549488029295185E-2</v>
      </c>
      <c r="T4" s="67">
        <f>AVERAGEIFS(T14:T314,$AA$14:$AA$314,TRUE,$AC$14:$AC$314,TRUE,$AE$14:$AE$314,TRUE,$AG$14:$AG$314,TRUE)</f>
        <v>8.6435524317084345E-2</v>
      </c>
      <c r="V4" s="67">
        <f>AVERAGEIFS($V$14:$V$305,$AC$14:$AC$305, TRUE,$AE$14:$AE$305, TRUE, $AG$14:$AG$305, TRUE,$AA$14:$AA$305,TRUE)</f>
        <v>0.4810371359788076</v>
      </c>
      <c r="W4" s="67">
        <f>AVERAGEIFS(W14:W305,$AC$14:$AC$305, TRUE,$AE$14:$AE$305, TRUE, $AG$14:$AG$305, TRUE,$AA$14:$AA$305,TRUE)</f>
        <v>0.99117051992825445</v>
      </c>
      <c r="X4" s="67">
        <f>AVERAGEIFS(X14:X305,$AC$14:$AC$305, TRUE,$AE$14:$AE$305, TRUE, $AG$14:$AG$305, TRUE,$AA$14:$AA$305,TRUE)</f>
        <v>0.73860844445456331</v>
      </c>
      <c r="Y4" s="67">
        <f>AVERAGEIFS(Y14:Y305,$AC$14:$AC$305, TRUE,$AE$14:$AE$305, TRUE, $AG$14:$AG$305, TRUE,$AA$14:$AA$305,TRUE)</f>
        <v>0.81772967072279612</v>
      </c>
      <c r="Z4" s="82"/>
      <c r="AA4" s="99" t="s">
        <v>81</v>
      </c>
      <c r="AB4" s="112" t="b">
        <v>1</v>
      </c>
      <c r="AC4" s="99" t="s">
        <v>11</v>
      </c>
      <c r="AD4" s="33" t="b">
        <v>1</v>
      </c>
      <c r="AE4" s="32" t="s">
        <v>99</v>
      </c>
      <c r="AF4" s="33" t="b">
        <v>0</v>
      </c>
      <c r="AG4" s="118" t="s">
        <v>96</v>
      </c>
      <c r="AH4" s="33" t="b">
        <v>1</v>
      </c>
    </row>
    <row r="5" spans="1:36" x14ac:dyDescent="0.25">
      <c r="K5" s="61"/>
      <c r="L5" s="61"/>
      <c r="M5" s="61"/>
      <c r="N5" s="61"/>
      <c r="O5" s="61"/>
      <c r="Q5" s="65"/>
      <c r="R5" s="65"/>
      <c r="S5" s="65"/>
      <c r="T5" s="65"/>
      <c r="V5" s="65"/>
      <c r="W5" s="65"/>
      <c r="X5" s="65"/>
      <c r="Y5" s="65"/>
      <c r="Z5" s="82"/>
      <c r="AA5" s="99" t="s">
        <v>82</v>
      </c>
      <c r="AB5" s="112" t="b">
        <v>1</v>
      </c>
      <c r="AC5" s="99" t="s">
        <v>37</v>
      </c>
      <c r="AD5" s="33" t="b">
        <v>1</v>
      </c>
      <c r="AE5" s="32" t="s">
        <v>98</v>
      </c>
      <c r="AF5" s="33" t="b">
        <v>1</v>
      </c>
      <c r="AG5" t="s">
        <v>95</v>
      </c>
      <c r="AH5" s="33" t="b">
        <v>1</v>
      </c>
    </row>
    <row r="6" spans="1:36" x14ac:dyDescent="0.25">
      <c r="V6" s="40"/>
      <c r="W6" s="40"/>
      <c r="X6" s="40"/>
      <c r="Y6" s="40"/>
      <c r="Z6" s="82"/>
      <c r="AA6" s="99" t="s">
        <v>83</v>
      </c>
      <c r="AB6" s="112" t="b">
        <v>1</v>
      </c>
      <c r="AC6" s="99" t="s">
        <v>38</v>
      </c>
      <c r="AD6" s="33" t="b">
        <v>1</v>
      </c>
      <c r="AE6" s="32" t="s">
        <v>45</v>
      </c>
      <c r="AF6" s="33" t="b">
        <v>0</v>
      </c>
      <c r="AG6" s="118" t="s">
        <v>89</v>
      </c>
      <c r="AH6" s="33" t="b">
        <v>1</v>
      </c>
    </row>
    <row r="7" spans="1:36" x14ac:dyDescent="0.25">
      <c r="Q7" s="52"/>
      <c r="V7" s="40"/>
      <c r="W7" s="40"/>
      <c r="X7" s="40"/>
      <c r="Y7" s="40"/>
      <c r="Z7" s="82"/>
      <c r="AA7" s="99" t="s">
        <v>84</v>
      </c>
      <c r="AB7" s="112" t="b">
        <v>1</v>
      </c>
      <c r="AC7" s="99" t="s">
        <v>39</v>
      </c>
      <c r="AD7" s="33" t="b">
        <v>1</v>
      </c>
      <c r="AE7" s="32" t="s">
        <v>46</v>
      </c>
      <c r="AF7" s="33" t="b">
        <v>0</v>
      </c>
      <c r="AG7" s="118" t="s">
        <v>90</v>
      </c>
      <c r="AH7" s="33" t="b">
        <v>1</v>
      </c>
    </row>
    <row r="8" spans="1:36" x14ac:dyDescent="0.25">
      <c r="V8" s="40"/>
      <c r="W8" s="40"/>
      <c r="X8" s="40"/>
      <c r="Y8" s="40"/>
      <c r="Z8" s="82"/>
      <c r="AA8" s="99" t="s">
        <v>85</v>
      </c>
      <c r="AB8" s="112" t="b">
        <v>1</v>
      </c>
      <c r="AC8" s="99" t="s">
        <v>40</v>
      </c>
      <c r="AD8" s="33" t="b">
        <v>1</v>
      </c>
      <c r="AE8" s="32" t="s">
        <v>47</v>
      </c>
      <c r="AF8" s="33" t="b">
        <v>0</v>
      </c>
      <c r="AG8" s="118" t="s">
        <v>91</v>
      </c>
      <c r="AH8" s="33" t="b">
        <v>1</v>
      </c>
    </row>
    <row r="9" spans="1:36" x14ac:dyDescent="0.25">
      <c r="Q9" s="117"/>
      <c r="R9" s="117"/>
      <c r="S9" s="117"/>
      <c r="T9" s="117"/>
      <c r="V9" s="117"/>
      <c r="W9" s="117"/>
      <c r="X9" s="117"/>
      <c r="Y9" s="117"/>
      <c r="Z9" s="82"/>
      <c r="AA9" s="99" t="s">
        <v>97</v>
      </c>
      <c r="AB9" s="112" t="b">
        <v>0</v>
      </c>
      <c r="AC9" s="99"/>
      <c r="AD9" s="33"/>
      <c r="AE9" s="32" t="s">
        <v>48</v>
      </c>
      <c r="AF9" s="33" t="b">
        <v>0</v>
      </c>
      <c r="AG9" s="118"/>
      <c r="AH9" s="33"/>
    </row>
    <row r="10" spans="1:36" x14ac:dyDescent="0.25">
      <c r="Q10" s="117"/>
      <c r="R10" s="117"/>
      <c r="S10" s="117"/>
      <c r="T10" s="117"/>
      <c r="V10" s="117"/>
      <c r="W10" s="117"/>
      <c r="X10" s="117"/>
      <c r="Y10" s="117"/>
      <c r="Z10" s="82"/>
      <c r="AA10" s="99"/>
      <c r="AB10" s="112"/>
      <c r="AC10" s="99"/>
      <c r="AD10" s="33"/>
      <c r="AE10" s="32" t="s">
        <v>49</v>
      </c>
      <c r="AF10" s="33" t="b">
        <v>0</v>
      </c>
      <c r="AG10" s="118"/>
      <c r="AH10" s="33"/>
    </row>
    <row r="11" spans="1:36" x14ac:dyDescent="0.25">
      <c r="Q11" s="117"/>
      <c r="R11" s="117"/>
      <c r="S11" s="117"/>
      <c r="T11" s="117"/>
      <c r="V11" s="117"/>
      <c r="W11" s="117"/>
      <c r="X11" s="117"/>
      <c r="Y11" s="117"/>
      <c r="Z11" s="82"/>
      <c r="AA11" s="140" t="s">
        <v>104</v>
      </c>
      <c r="AB11" s="138">
        <f>COUNTIFS(AA14:AA313,"TRUE",AC14:AC313,"TRUE", AE14:AE313, "TRUE", AG14:AG313, "TRUE")</f>
        <v>42</v>
      </c>
      <c r="AC11" s="123"/>
      <c r="AD11" s="124"/>
      <c r="AE11" s="124"/>
      <c r="AF11" s="124"/>
      <c r="AG11" s="124"/>
      <c r="AH11" s="124"/>
    </row>
    <row r="12" spans="1:36" ht="15.75" thickBot="1" x14ac:dyDescent="0.3">
      <c r="Q12" s="65">
        <f>IF(Att_Info!B14 = TRUE, 1, 0)</f>
        <v>1</v>
      </c>
      <c r="R12" s="65">
        <f>IF(Att_Info!C14 = TRUE, 1, 0)</f>
        <v>1</v>
      </c>
      <c r="S12" s="65">
        <f>IF(Att_Info!D14 = TRUE, 1, 0)</f>
        <v>1</v>
      </c>
      <c r="T12" s="65">
        <f>IF(Att_Info!E14 = TRUE, 1, 0)</f>
        <v>1</v>
      </c>
      <c r="V12" s="117"/>
      <c r="W12" s="117"/>
      <c r="X12" s="117"/>
      <c r="Y12" s="117"/>
      <c r="Z12" s="82"/>
      <c r="AA12" s="141"/>
      <c r="AB12" s="139"/>
      <c r="AC12" s="122"/>
      <c r="AD12" s="118"/>
      <c r="AE12" s="118"/>
      <c r="AF12" s="118"/>
      <c r="AG12" s="118"/>
      <c r="AH12" s="118"/>
    </row>
    <row r="13" spans="1:36" ht="39" customHeight="1" x14ac:dyDescent="0.25">
      <c r="A13" s="104" t="s">
        <v>70</v>
      </c>
      <c r="B13" s="104" t="s">
        <v>72</v>
      </c>
      <c r="C13" s="104" t="s">
        <v>32</v>
      </c>
      <c r="D13" s="104" t="s">
        <v>69</v>
      </c>
      <c r="E13" s="104" t="s">
        <v>73</v>
      </c>
      <c r="F13" s="104" t="s">
        <v>74</v>
      </c>
      <c r="G13" s="104" t="s">
        <v>75</v>
      </c>
      <c r="H13" s="104" t="s">
        <v>71</v>
      </c>
      <c r="I13" s="104" t="s">
        <v>76</v>
      </c>
      <c r="J13" s="104" t="s">
        <v>77</v>
      </c>
      <c r="K13" s="63" t="s">
        <v>19</v>
      </c>
      <c r="L13" s="63" t="s">
        <v>13</v>
      </c>
      <c r="M13" s="63" t="s">
        <v>25</v>
      </c>
      <c r="N13" s="63" t="s">
        <v>15</v>
      </c>
      <c r="O13" s="63" t="s">
        <v>16</v>
      </c>
      <c r="Q13" s="66" t="s">
        <v>13</v>
      </c>
      <c r="R13" s="66" t="s">
        <v>25</v>
      </c>
      <c r="S13" s="66" t="s">
        <v>15</v>
      </c>
      <c r="T13" s="66" t="s">
        <v>16</v>
      </c>
      <c r="V13" s="66" t="s">
        <v>13</v>
      </c>
      <c r="W13" s="66" t="s">
        <v>25</v>
      </c>
      <c r="X13" s="66" t="s">
        <v>15</v>
      </c>
      <c r="Y13" s="66" t="s">
        <v>16</v>
      </c>
      <c r="Z13" s="105"/>
      <c r="AA13" s="136" t="s">
        <v>69</v>
      </c>
      <c r="AB13" s="137"/>
      <c r="AC13" s="131" t="s">
        <v>72</v>
      </c>
      <c r="AD13" s="132"/>
      <c r="AE13" s="131" t="s">
        <v>103</v>
      </c>
      <c r="AF13" s="132"/>
      <c r="AG13" s="131" t="s">
        <v>92</v>
      </c>
      <c r="AH13" s="132"/>
    </row>
    <row r="14" spans="1:36" x14ac:dyDescent="0.25">
      <c r="A14" t="s">
        <v>96</v>
      </c>
      <c r="B14" s="108" t="s">
        <v>10</v>
      </c>
      <c r="C14" t="s">
        <v>98</v>
      </c>
      <c r="D14" t="s">
        <v>83</v>
      </c>
      <c r="K14">
        <v>4</v>
      </c>
      <c r="L14" s="64">
        <f>Prod_1!J6</f>
        <v>4.8507519157469092E-2</v>
      </c>
      <c r="M14" s="64">
        <f>Prod_2!J6</f>
        <v>1000.8545119709808</v>
      </c>
      <c r="N14" s="64">
        <f>Prod_3!J6</f>
        <v>0.21143181142602438</v>
      </c>
      <c r="O14" s="52">
        <f>Prod_4!J6</f>
        <v>0.61326964009576357</v>
      </c>
      <c r="Q14" s="49">
        <f>IF(Q$12=1,L14/SUMIF($Q$12:$T$12,1,$L14:$O14),"-")</f>
        <v>4.8423856246955297E-5</v>
      </c>
      <c r="R14" s="49">
        <f>IF(R$12=1,M14/SUMIF($Q$12:$T$12,1,$L14:$O14),"-")</f>
        <v>0.99912829708869555</v>
      </c>
      <c r="S14" s="49">
        <f>IF(S$12=1,N14/SUMIF($Q$12:$T$12,1,$L14:$O14),"-")</f>
        <v>2.1106714629727017E-4</v>
      </c>
      <c r="T14" s="49">
        <f>IF(T$12=1,O14/SUMIF($Q$12:$T$12,1,$L14:$O14),"-")</f>
        <v>6.1221190876026483E-4</v>
      </c>
      <c r="V14" s="68">
        <f>IF(Q$12=1,L14/(1+L14),"-")</f>
        <v>4.6263396562427547E-2</v>
      </c>
      <c r="W14" s="68">
        <f>IF(R$12=1,M14/(1+M14),"-")</f>
        <v>0.99900185107912254</v>
      </c>
      <c r="X14" s="68">
        <f>IF(S$12=1,N14/(1+N14),"-")</f>
        <v>0.17453050962657124</v>
      </c>
      <c r="Y14" s="68">
        <f>IF(T$12=1,O14/(1+O14),"-")</f>
        <v>0.38014081766229724</v>
      </c>
      <c r="Z14" s="106"/>
      <c r="AA14" s="113" t="b">
        <f>VLOOKUP(D14,$AA$2:$AB$9,2,FALSE)</f>
        <v>1</v>
      </c>
      <c r="AB14" s="113"/>
      <c r="AC14" s="113" t="b">
        <f>VLOOKUP(B14,$AC$2:$AD$8,2,FALSE)</f>
        <v>1</v>
      </c>
      <c r="AD14" s="113"/>
      <c r="AE14" s="113" t="b">
        <f>VLOOKUP(C14,$AE$2:$AF$10,2,FALSE)</f>
        <v>1</v>
      </c>
      <c r="AG14" s="113" t="b">
        <f>VLOOKUP(A14,$AG$2:$AH$8,2,FALSE)</f>
        <v>1</v>
      </c>
    </row>
    <row r="15" spans="1:36" x14ac:dyDescent="0.25">
      <c r="B15" s="108"/>
      <c r="K15"/>
      <c r="L15" s="64"/>
      <c r="M15" s="64"/>
      <c r="N15" s="64"/>
      <c r="O15" s="52"/>
      <c r="Q15" s="49"/>
      <c r="R15" s="49"/>
      <c r="S15" s="49"/>
      <c r="T15" s="49"/>
      <c r="V15" s="68"/>
      <c r="W15" s="68"/>
      <c r="X15" s="68"/>
      <c r="Y15" s="68"/>
      <c r="Z15" s="106"/>
      <c r="AA15" s="113"/>
      <c r="AB15" s="113"/>
      <c r="AC15" s="113"/>
      <c r="AD15" s="113"/>
      <c r="AE15" s="113"/>
      <c r="AG15" s="113"/>
    </row>
    <row r="16" spans="1:36" x14ac:dyDescent="0.25">
      <c r="A16" t="s">
        <v>96</v>
      </c>
      <c r="B16" s="108" t="s">
        <v>10</v>
      </c>
      <c r="C16" t="s">
        <v>98</v>
      </c>
      <c r="D16" t="s">
        <v>84</v>
      </c>
      <c r="K16">
        <v>6</v>
      </c>
      <c r="L16" s="64">
        <f>Prod_1!J8</f>
        <v>0.28257945498150155</v>
      </c>
      <c r="M16" s="64">
        <f>Prod_2!J8</f>
        <v>3247.861674521534</v>
      </c>
      <c r="N16" s="64">
        <f>Prod_3!J8</f>
        <v>2.0286598776181051</v>
      </c>
      <c r="O16" s="52">
        <f>Prod_4!J8</f>
        <v>134.29208583700793</v>
      </c>
      <c r="Q16" s="49">
        <f t="shared" ref="Q16:Q47" si="0">IF(Q$12=1,L16/SUMIF($Q$12:$T$12,1,$L16:$O16),"-")</f>
        <v>8.3493094183952001E-5</v>
      </c>
      <c r="R16" s="49">
        <f t="shared" ref="R16:R47" si="1">IF(R$12=1,M16/SUMIF($Q$12:$T$12,1,$L16:$O16),"-")</f>
        <v>0.95963813329962822</v>
      </c>
      <c r="S16" s="49">
        <f t="shared" ref="S16:S47" si="2">IF(S$12=1,N16/SUMIF($Q$12:$T$12,1,$L16:$O16),"-")</f>
        <v>5.994034146617666E-4</v>
      </c>
      <c r="T16" s="49">
        <f t="shared" ref="T16:T47" si="3">IF(T$12=1,O16/SUMIF($Q$12:$T$12,1,$L16:$O16),"-")</f>
        <v>3.9678970191526018E-2</v>
      </c>
      <c r="V16" s="68">
        <f t="shared" ref="V16:V47" si="4">IF(Q$12=1,L16/(1+L16),"-")</f>
        <v>0.2203212080810831</v>
      </c>
      <c r="W16" s="68">
        <f t="shared" ref="W16:W47" si="5">IF(R$12=1,M16/(1+M16),"-")</f>
        <v>0.99969219988408797</v>
      </c>
      <c r="X16" s="68">
        <f t="shared" ref="X16:X47" si="6">IF(S$12=1,N16/(1+N16),"-")</f>
        <v>0.66982096359184062</v>
      </c>
      <c r="Y16" s="68">
        <f t="shared" ref="Y16:Y47" si="7">IF(T$12=1,O16/(1+O16),"-")</f>
        <v>0.99260858464991997</v>
      </c>
      <c r="Z16" s="106"/>
      <c r="AA16" s="113" t="b">
        <f t="shared" ref="AA16:AA78" si="8">VLOOKUP(D16,$AA$2:$AB$9,2,FALSE)</f>
        <v>1</v>
      </c>
      <c r="AB16" s="113"/>
      <c r="AC16" s="113" t="b">
        <f t="shared" ref="AC16:AC78" si="9">VLOOKUP(B16,$AC$2:$AD$8,2,FALSE)</f>
        <v>1</v>
      </c>
      <c r="AD16" s="113"/>
      <c r="AE16" s="113" t="b">
        <f t="shared" ref="AE16:AE78" si="10">VLOOKUP(C16,$AE$2:$AF$10,2,FALSE)</f>
        <v>1</v>
      </c>
      <c r="AG16" s="113" t="b">
        <f t="shared" ref="AG16:AG78" si="11">VLOOKUP(A16,$AG$2:$AH$8,2,FALSE)</f>
        <v>1</v>
      </c>
    </row>
    <row r="17" spans="1:33" x14ac:dyDescent="0.25">
      <c r="A17" t="s">
        <v>96</v>
      </c>
      <c r="B17" s="108" t="s">
        <v>10</v>
      </c>
      <c r="C17" t="s">
        <v>98</v>
      </c>
      <c r="D17" t="s">
        <v>84</v>
      </c>
      <c r="K17">
        <v>7</v>
      </c>
      <c r="L17" s="64">
        <f>Prod_1!J9</f>
        <v>9.5214088112658565E-2</v>
      </c>
      <c r="M17" s="64">
        <f>Prod_2!J9</f>
        <v>3337.1222703075659</v>
      </c>
      <c r="N17" s="64">
        <f>Prod_3!J9</f>
        <v>11.193510545369145</v>
      </c>
      <c r="O17" s="52">
        <f>Prod_4!J9</f>
        <v>0.67008985450368874</v>
      </c>
      <c r="Q17" s="49">
        <f t="shared" si="0"/>
        <v>2.8429914266608755E-5</v>
      </c>
      <c r="R17" s="49">
        <f t="shared" si="1"/>
        <v>0.99642922515603549</v>
      </c>
      <c r="S17" s="49">
        <f t="shared" si="2"/>
        <v>3.342263224436821E-3</v>
      </c>
      <c r="T17" s="49">
        <f t="shared" si="3"/>
        <v>2.0008170526112992E-4</v>
      </c>
      <c r="V17" s="68">
        <f t="shared" si="4"/>
        <v>8.6936507798888368E-2</v>
      </c>
      <c r="W17" s="68">
        <f t="shared" si="5"/>
        <v>0.99970043038600021</v>
      </c>
      <c r="X17" s="68">
        <f t="shared" si="6"/>
        <v>0.9179891634751749</v>
      </c>
      <c r="Y17" s="68">
        <f t="shared" si="7"/>
        <v>0.40122982167496829</v>
      </c>
      <c r="Z17" s="106"/>
      <c r="AA17" s="113" t="b">
        <f t="shared" si="8"/>
        <v>1</v>
      </c>
      <c r="AB17" s="113"/>
      <c r="AC17" s="113" t="b">
        <f t="shared" si="9"/>
        <v>1</v>
      </c>
      <c r="AD17" s="113"/>
      <c r="AE17" s="113" t="b">
        <f t="shared" si="10"/>
        <v>1</v>
      </c>
      <c r="AG17" s="113" t="b">
        <f t="shared" si="11"/>
        <v>1</v>
      </c>
    </row>
    <row r="18" spans="1:33" x14ac:dyDescent="0.25">
      <c r="A18" t="s">
        <v>95</v>
      </c>
      <c r="B18" s="108" t="s">
        <v>10</v>
      </c>
      <c r="C18" t="s">
        <v>98</v>
      </c>
      <c r="D18" t="s">
        <v>84</v>
      </c>
      <c r="K18">
        <v>9</v>
      </c>
      <c r="L18" s="64">
        <f>Prod_1!J10</f>
        <v>0.36330667995137828</v>
      </c>
      <c r="M18" s="64">
        <f>Prod_2!J10</f>
        <v>11112.772237278434</v>
      </c>
      <c r="N18" s="64">
        <f>Prod_3!J10</f>
        <v>73.396209256491687</v>
      </c>
      <c r="O18" s="52">
        <f>Prod_4!J10</f>
        <v>10.183235025646104</v>
      </c>
      <c r="Q18" s="49">
        <f t="shared" si="0"/>
        <v>3.2447613459210598E-5</v>
      </c>
      <c r="R18" s="49">
        <f t="shared" si="1"/>
        <v>0.99250291259085788</v>
      </c>
      <c r="S18" s="49">
        <f t="shared" si="2"/>
        <v>6.5551556267688226E-3</v>
      </c>
      <c r="T18" s="49">
        <f t="shared" si="3"/>
        <v>9.0948416891393233E-4</v>
      </c>
      <c r="V18" s="68">
        <f t="shared" si="4"/>
        <v>0.26648932723217894</v>
      </c>
      <c r="W18" s="68">
        <f t="shared" si="5"/>
        <v>0.99991002154996067</v>
      </c>
      <c r="X18" s="68">
        <f t="shared" si="6"/>
        <v>0.98655845492675098</v>
      </c>
      <c r="Y18" s="68">
        <f t="shared" si="7"/>
        <v>0.91058043600919258</v>
      </c>
      <c r="Z18" s="106"/>
      <c r="AA18" s="113" t="b">
        <f t="shared" si="8"/>
        <v>1</v>
      </c>
      <c r="AB18" s="113"/>
      <c r="AC18" s="113" t="b">
        <f t="shared" si="9"/>
        <v>1</v>
      </c>
      <c r="AD18" s="113"/>
      <c r="AE18" s="113" t="b">
        <f t="shared" si="10"/>
        <v>1</v>
      </c>
      <c r="AG18" s="113" t="b">
        <f>VLOOKUP(A18,$AG$2:$AH$8,2,FALSE)</f>
        <v>1</v>
      </c>
    </row>
    <row r="19" spans="1:33" x14ac:dyDescent="0.25">
      <c r="A19" t="s">
        <v>96</v>
      </c>
      <c r="B19" s="108" t="s">
        <v>10</v>
      </c>
      <c r="C19" t="s">
        <v>98</v>
      </c>
      <c r="D19" t="s">
        <v>84</v>
      </c>
      <c r="K19">
        <v>13</v>
      </c>
      <c r="L19" s="64">
        <f>Prod_1!J11</f>
        <v>0.51001845993845585</v>
      </c>
      <c r="M19" s="64">
        <f>Prod_2!J11</f>
        <v>19601.997911358103</v>
      </c>
      <c r="N19" s="64">
        <f>Prod_3!J11</f>
        <v>7.5717279273228213</v>
      </c>
      <c r="O19" s="52">
        <f>Prod_4!J11</f>
        <v>4.1617354512075453</v>
      </c>
      <c r="Q19" s="49">
        <f t="shared" si="0"/>
        <v>2.6002456567877339E-5</v>
      </c>
      <c r="R19" s="49">
        <f t="shared" si="1"/>
        <v>0.99937578611412836</v>
      </c>
      <c r="S19" s="49">
        <f t="shared" si="2"/>
        <v>3.8603215773357221E-4</v>
      </c>
      <c r="T19" s="49">
        <f t="shared" si="3"/>
        <v>2.1217927157004865E-4</v>
      </c>
      <c r="V19" s="68">
        <f t="shared" si="4"/>
        <v>0.3377564403810287</v>
      </c>
      <c r="W19" s="68">
        <f t="shared" si="5"/>
        <v>0.99994898739445248</v>
      </c>
      <c r="X19" s="68">
        <f t="shared" si="6"/>
        <v>0.88333740775737302</v>
      </c>
      <c r="Y19" s="68">
        <f t="shared" si="7"/>
        <v>0.80626670827036317</v>
      </c>
      <c r="Z19" s="106"/>
      <c r="AA19" s="113" t="b">
        <f t="shared" si="8"/>
        <v>1</v>
      </c>
      <c r="AB19" s="113"/>
      <c r="AC19" s="113" t="b">
        <f t="shared" si="9"/>
        <v>1</v>
      </c>
      <c r="AD19" s="113"/>
      <c r="AE19" s="113" t="b">
        <f t="shared" si="10"/>
        <v>1</v>
      </c>
      <c r="AG19" s="113" t="b">
        <f t="shared" si="11"/>
        <v>1</v>
      </c>
    </row>
    <row r="20" spans="1:33" x14ac:dyDescent="0.25">
      <c r="A20" t="s">
        <v>96</v>
      </c>
      <c r="B20" s="108" t="s">
        <v>10</v>
      </c>
      <c r="C20" t="s">
        <v>98</v>
      </c>
      <c r="D20" t="s">
        <v>79</v>
      </c>
      <c r="K20">
        <v>16</v>
      </c>
      <c r="L20" s="64">
        <f>Prod_1!J12</f>
        <v>2.1993494169891847</v>
      </c>
      <c r="M20" s="64">
        <f>Prod_2!J12</f>
        <v>41.259214482417363</v>
      </c>
      <c r="N20" s="64">
        <f>Prod_3!J12</f>
        <v>84.470561913719649</v>
      </c>
      <c r="O20" s="52">
        <f>Prod_4!J12</f>
        <v>1.0089476063636194</v>
      </c>
      <c r="Q20" s="49">
        <f t="shared" si="0"/>
        <v>1.7057408713047662E-2</v>
      </c>
      <c r="R20" s="49">
        <f t="shared" si="1"/>
        <v>0.31999248467272945</v>
      </c>
      <c r="S20" s="49">
        <f t="shared" si="2"/>
        <v>0.65512505091418072</v>
      </c>
      <c r="T20" s="49">
        <f t="shared" si="3"/>
        <v>7.8250557000420513E-3</v>
      </c>
      <c r="V20" s="68">
        <f t="shared" si="4"/>
        <v>0.68743645358340666</v>
      </c>
      <c r="W20" s="68">
        <f t="shared" si="5"/>
        <v>0.97633652181547137</v>
      </c>
      <c r="X20" s="68">
        <f t="shared" si="6"/>
        <v>0.98830006522000557</v>
      </c>
      <c r="Y20" s="68">
        <f t="shared" si="7"/>
        <v>0.50222693870543877</v>
      </c>
      <c r="Z20" s="106"/>
      <c r="AA20" s="113" t="b">
        <f t="shared" si="8"/>
        <v>1</v>
      </c>
      <c r="AB20" s="113"/>
      <c r="AC20" s="113" t="b">
        <f t="shared" si="9"/>
        <v>1</v>
      </c>
      <c r="AD20" s="113"/>
      <c r="AE20" s="113" t="b">
        <f t="shared" si="10"/>
        <v>1</v>
      </c>
      <c r="AG20" s="113" t="b">
        <f t="shared" si="11"/>
        <v>1</v>
      </c>
    </row>
    <row r="21" spans="1:33" x14ac:dyDescent="0.25">
      <c r="A21" t="s">
        <v>87</v>
      </c>
      <c r="B21" s="108" t="s">
        <v>10</v>
      </c>
      <c r="C21" t="s">
        <v>98</v>
      </c>
      <c r="D21" t="s">
        <v>84</v>
      </c>
      <c r="K21">
        <v>18</v>
      </c>
      <c r="L21" s="64">
        <f>Prod_1!J13</f>
        <v>0.19995027448572664</v>
      </c>
      <c r="M21" s="64">
        <f>Prod_2!J13</f>
        <v>1438.6028050593618</v>
      </c>
      <c r="N21" s="64">
        <f>Prod_3!J13</f>
        <v>21.076481791929311</v>
      </c>
      <c r="O21" s="52">
        <f>Prod_4!J13</f>
        <v>2.7109558553235762</v>
      </c>
      <c r="Q21" s="49">
        <f t="shared" si="0"/>
        <v>1.3670970545630508E-4</v>
      </c>
      <c r="R21" s="49">
        <f t="shared" si="1"/>
        <v>0.98359937866611369</v>
      </c>
      <c r="S21" s="49">
        <f t="shared" si="2"/>
        <v>1.4410380907156581E-2</v>
      </c>
      <c r="T21" s="49">
        <f t="shared" si="3"/>
        <v>1.8535307212733424E-3</v>
      </c>
      <c r="V21" s="68">
        <f t="shared" si="4"/>
        <v>0.16663213362855481</v>
      </c>
      <c r="W21" s="68">
        <f t="shared" si="5"/>
        <v>0.9993053639542202</v>
      </c>
      <c r="X21" s="68">
        <f t="shared" si="6"/>
        <v>0.95470292733122097</v>
      </c>
      <c r="Y21" s="68">
        <f t="shared" si="7"/>
        <v>0.730527648674278</v>
      </c>
      <c r="Z21" s="106"/>
      <c r="AA21" s="113" t="b">
        <f t="shared" si="8"/>
        <v>1</v>
      </c>
      <c r="AB21" s="113"/>
      <c r="AC21" s="113" t="b">
        <f t="shared" si="9"/>
        <v>1</v>
      </c>
      <c r="AD21" s="113"/>
      <c r="AE21" s="113" t="b">
        <f t="shared" si="10"/>
        <v>1</v>
      </c>
      <c r="AG21" s="113" t="b">
        <f t="shared" si="11"/>
        <v>0</v>
      </c>
    </row>
    <row r="22" spans="1:33" x14ac:dyDescent="0.25">
      <c r="A22" t="s">
        <v>86</v>
      </c>
      <c r="B22" s="108" t="s">
        <v>38</v>
      </c>
      <c r="C22" t="s">
        <v>99</v>
      </c>
      <c r="D22" t="s">
        <v>97</v>
      </c>
      <c r="K22">
        <v>19</v>
      </c>
      <c r="L22" s="64">
        <f>Prod_1!J14</f>
        <v>11.338832787549496</v>
      </c>
      <c r="M22" s="64">
        <f>Prod_2!J14</f>
        <v>534.53252405878641</v>
      </c>
      <c r="N22" s="64">
        <f>Prod_3!J14</f>
        <v>8.9878225039331365</v>
      </c>
      <c r="O22" s="52">
        <f>Prod_4!J14</f>
        <v>207.47862432657084</v>
      </c>
      <c r="Q22" s="49">
        <f t="shared" si="0"/>
        <v>1.487376427203406E-2</v>
      </c>
      <c r="R22" s="49">
        <f t="shared" si="1"/>
        <v>0.7011754126329256</v>
      </c>
      <c r="S22" s="49">
        <f t="shared" si="2"/>
        <v>1.1789816090168782E-2</v>
      </c>
      <c r="T22" s="49">
        <f t="shared" si="3"/>
        <v>0.27216100700487161</v>
      </c>
      <c r="V22" s="68">
        <f t="shared" si="4"/>
        <v>0.91895505699622981</v>
      </c>
      <c r="W22" s="68">
        <f t="shared" si="5"/>
        <v>0.99813269977998531</v>
      </c>
      <c r="X22" s="68">
        <f t="shared" si="6"/>
        <v>0.89987807656711893</v>
      </c>
      <c r="Y22" s="68">
        <f t="shared" si="7"/>
        <v>0.99520334517157238</v>
      </c>
      <c r="Z22" s="106"/>
      <c r="AA22" s="113" t="b">
        <f t="shared" si="8"/>
        <v>0</v>
      </c>
      <c r="AB22" s="113"/>
      <c r="AC22" s="113" t="b">
        <f t="shared" si="9"/>
        <v>1</v>
      </c>
      <c r="AD22" s="113"/>
      <c r="AE22" s="113" t="b">
        <f t="shared" si="10"/>
        <v>0</v>
      </c>
      <c r="AG22" s="113" t="b">
        <f t="shared" si="11"/>
        <v>1</v>
      </c>
    </row>
    <row r="23" spans="1:33" x14ac:dyDescent="0.25">
      <c r="A23" t="s">
        <v>96</v>
      </c>
      <c r="B23" s="108" t="s">
        <v>10</v>
      </c>
      <c r="C23" t="s">
        <v>98</v>
      </c>
      <c r="D23" t="s">
        <v>84</v>
      </c>
      <c r="K23">
        <v>21</v>
      </c>
      <c r="L23" s="64">
        <f>Prod_1!J15</f>
        <v>2.4819751617056737E-2</v>
      </c>
      <c r="M23" s="64">
        <f>Prod_2!J15</f>
        <v>568.42618069204445</v>
      </c>
      <c r="N23" s="64">
        <f>Prod_3!J15</f>
        <v>0.21300919934300919</v>
      </c>
      <c r="O23" s="52">
        <f>Prod_4!J15</f>
        <v>0.88178005232627121</v>
      </c>
      <c r="Q23" s="49">
        <f t="shared" si="0"/>
        <v>4.3578149581851281E-5</v>
      </c>
      <c r="R23" s="49">
        <f t="shared" si="1"/>
        <v>0.99803420721644653</v>
      </c>
      <c r="S23" s="49">
        <f t="shared" si="2"/>
        <v>3.7399837413767029E-4</v>
      </c>
      <c r="T23" s="49">
        <f t="shared" si="3"/>
        <v>1.5482162598339372E-3</v>
      </c>
      <c r="V23" s="68">
        <f t="shared" si="4"/>
        <v>2.4218650721645248E-2</v>
      </c>
      <c r="W23" s="68">
        <f t="shared" si="5"/>
        <v>0.99824384611402195</v>
      </c>
      <c r="X23" s="68">
        <f t="shared" si="6"/>
        <v>0.17560394385993064</v>
      </c>
      <c r="Y23" s="68">
        <f t="shared" si="7"/>
        <v>0.46858826632592249</v>
      </c>
      <c r="Z23" s="106"/>
      <c r="AA23" s="113" t="b">
        <f t="shared" si="8"/>
        <v>1</v>
      </c>
      <c r="AB23" s="113"/>
      <c r="AC23" s="113" t="b">
        <f t="shared" si="9"/>
        <v>1</v>
      </c>
      <c r="AD23" s="113"/>
      <c r="AE23" s="113" t="b">
        <f t="shared" si="10"/>
        <v>1</v>
      </c>
      <c r="AG23" s="113" t="b">
        <f t="shared" si="11"/>
        <v>1</v>
      </c>
    </row>
    <row r="24" spans="1:33" x14ac:dyDescent="0.25">
      <c r="A24" t="s">
        <v>96</v>
      </c>
      <c r="B24" s="108" t="s">
        <v>10</v>
      </c>
      <c r="C24" t="s">
        <v>42</v>
      </c>
      <c r="D24" t="s">
        <v>84</v>
      </c>
      <c r="K24">
        <v>22</v>
      </c>
      <c r="L24" s="64">
        <f>Prod_1!J16</f>
        <v>0.10933426896347577</v>
      </c>
      <c r="M24" s="64">
        <f>Prod_2!J16</f>
        <v>2078.9922183942008</v>
      </c>
      <c r="N24" s="64">
        <f>Prod_3!J16</f>
        <v>2.2844344845691196</v>
      </c>
      <c r="O24" s="52">
        <f>Prod_4!J16</f>
        <v>2.6728478997993936</v>
      </c>
      <c r="Q24" s="49">
        <f t="shared" si="0"/>
        <v>5.2462179629867371E-5</v>
      </c>
      <c r="R24" s="49">
        <f t="shared" si="1"/>
        <v>0.99756887062489485</v>
      </c>
      <c r="S24" s="49">
        <f t="shared" si="2"/>
        <v>1.096146829519339E-3</v>
      </c>
      <c r="T24" s="49">
        <f t="shared" si="3"/>
        <v>1.2825203659561908E-3</v>
      </c>
      <c r="V24" s="68">
        <f t="shared" si="4"/>
        <v>9.8558452598452584E-2</v>
      </c>
      <c r="W24" s="68">
        <f t="shared" si="5"/>
        <v>0.99951922897059109</v>
      </c>
      <c r="X24" s="68">
        <f t="shared" si="6"/>
        <v>0.69553358281366706</v>
      </c>
      <c r="Y24" s="68">
        <f t="shared" si="7"/>
        <v>0.72773171465809439</v>
      </c>
      <c r="Z24" s="106"/>
      <c r="AA24" s="113" t="b">
        <f t="shared" si="8"/>
        <v>1</v>
      </c>
      <c r="AB24" s="113"/>
      <c r="AC24" s="113" t="b">
        <f t="shared" si="9"/>
        <v>1</v>
      </c>
      <c r="AD24" s="113"/>
      <c r="AE24" s="113" t="b">
        <f t="shared" si="10"/>
        <v>0</v>
      </c>
      <c r="AG24" s="113" t="b">
        <f t="shared" si="11"/>
        <v>1</v>
      </c>
    </row>
    <row r="25" spans="1:33" x14ac:dyDescent="0.25">
      <c r="A25" t="s">
        <v>96</v>
      </c>
      <c r="B25" s="108" t="s">
        <v>38</v>
      </c>
      <c r="C25" t="s">
        <v>98</v>
      </c>
      <c r="D25" t="s">
        <v>84</v>
      </c>
      <c r="K25">
        <v>23</v>
      </c>
      <c r="L25" s="64">
        <f>Prod_1!J17</f>
        <v>7.8451090735602802E-2</v>
      </c>
      <c r="M25" s="64">
        <f>Prod_2!J17</f>
        <v>330.87597331786378</v>
      </c>
      <c r="N25" s="64">
        <f>Prod_3!J17</f>
        <v>0.61124841159152021</v>
      </c>
      <c r="O25" s="52">
        <f>Prod_4!J17</f>
        <v>0.41765638731720811</v>
      </c>
      <c r="Q25" s="49">
        <f t="shared" si="0"/>
        <v>2.3631033197623753E-4</v>
      </c>
      <c r="R25" s="49">
        <f t="shared" si="1"/>
        <v>0.99666442320375614</v>
      </c>
      <c r="S25" s="49">
        <f t="shared" si="2"/>
        <v>1.8412021261750039E-3</v>
      </c>
      <c r="T25" s="49">
        <f t="shared" si="3"/>
        <v>1.25806433809256E-3</v>
      </c>
      <c r="V25" s="68">
        <f t="shared" si="4"/>
        <v>7.2744226798539327E-2</v>
      </c>
      <c r="W25" s="68">
        <f t="shared" si="5"/>
        <v>0.99698682616279</v>
      </c>
      <c r="X25" s="68">
        <f t="shared" si="6"/>
        <v>0.37936323610569517</v>
      </c>
      <c r="Y25" s="68">
        <f t="shared" si="7"/>
        <v>0.29461045077896952</v>
      </c>
      <c r="Z25" s="106"/>
      <c r="AA25" s="113" t="b">
        <f t="shared" si="8"/>
        <v>1</v>
      </c>
      <c r="AB25" s="113"/>
      <c r="AC25" s="113" t="b">
        <f t="shared" si="9"/>
        <v>1</v>
      </c>
      <c r="AD25" s="113"/>
      <c r="AE25" s="113" t="b">
        <f t="shared" si="10"/>
        <v>1</v>
      </c>
      <c r="AG25" s="113" t="b">
        <f t="shared" si="11"/>
        <v>1</v>
      </c>
    </row>
    <row r="26" spans="1:33" x14ac:dyDescent="0.25">
      <c r="A26" t="s">
        <v>96</v>
      </c>
      <c r="B26" s="108" t="s">
        <v>10</v>
      </c>
      <c r="C26" t="s">
        <v>41</v>
      </c>
      <c r="D26" t="s">
        <v>84</v>
      </c>
      <c r="K26">
        <v>24</v>
      </c>
      <c r="L26" s="64">
        <f>Prod_1!J18</f>
        <v>6.96081270243455E-3</v>
      </c>
      <c r="M26" s="64">
        <f>Prod_2!J18</f>
        <v>221.48655775897336</v>
      </c>
      <c r="N26" s="64">
        <f>Prod_3!J18</f>
        <v>0.63851292729880116</v>
      </c>
      <c r="O26" s="52">
        <f>Prod_4!J18</f>
        <v>6.1479728794551984E-2</v>
      </c>
      <c r="Q26" s="49">
        <f t="shared" si="0"/>
        <v>3.1327704683954818E-5</v>
      </c>
      <c r="R26" s="49">
        <f t="shared" si="1"/>
        <v>0.9968182983162317</v>
      </c>
      <c r="S26" s="49">
        <f t="shared" si="2"/>
        <v>2.8736794507210686E-3</v>
      </c>
      <c r="T26" s="49">
        <f t="shared" si="3"/>
        <v>2.7669452836329459E-4</v>
      </c>
      <c r="V26" s="68">
        <f t="shared" si="4"/>
        <v>6.91269472915579E-3</v>
      </c>
      <c r="W26" s="68">
        <f t="shared" si="5"/>
        <v>0.99550534643498179</v>
      </c>
      <c r="X26" s="68">
        <f t="shared" si="6"/>
        <v>0.38969050329766558</v>
      </c>
      <c r="Y26" s="68">
        <f t="shared" si="7"/>
        <v>5.7918891078937704E-2</v>
      </c>
      <c r="Z26" s="106"/>
      <c r="AA26" s="113" t="b">
        <f t="shared" si="8"/>
        <v>1</v>
      </c>
      <c r="AB26" s="113"/>
      <c r="AC26" s="113" t="b">
        <f t="shared" si="9"/>
        <v>1</v>
      </c>
      <c r="AD26" s="113"/>
      <c r="AE26" s="113" t="b">
        <f>VLOOKUP(C26,$AE$2:$AF$10,2,FALSE)</f>
        <v>0</v>
      </c>
      <c r="AG26" s="113" t="b">
        <f t="shared" si="11"/>
        <v>1</v>
      </c>
    </row>
    <row r="27" spans="1:33" x14ac:dyDescent="0.25">
      <c r="A27" t="s">
        <v>96</v>
      </c>
      <c r="B27" s="108" t="s">
        <v>40</v>
      </c>
      <c r="C27" t="s">
        <v>42</v>
      </c>
      <c r="D27" t="s">
        <v>84</v>
      </c>
      <c r="K27">
        <v>25</v>
      </c>
      <c r="L27" s="64">
        <f>Prod_1!J19</f>
        <v>0.24914471399639249</v>
      </c>
      <c r="M27" s="64">
        <f>Prod_2!J19</f>
        <v>5.9446664746030704</v>
      </c>
      <c r="N27" s="64">
        <f>Prod_3!J19</f>
        <v>0.88471067192071184</v>
      </c>
      <c r="O27" s="52">
        <f>Prod_4!J19</f>
        <v>1.5109123770441637</v>
      </c>
      <c r="Q27" s="49">
        <f t="shared" si="0"/>
        <v>2.9005951626802508E-2</v>
      </c>
      <c r="R27" s="49">
        <f t="shared" si="1"/>
        <v>0.69209057432504062</v>
      </c>
      <c r="S27" s="49">
        <f t="shared" si="2"/>
        <v>0.1029998772272555</v>
      </c>
      <c r="T27" s="49">
        <f t="shared" si="3"/>
        <v>0.17590359682090137</v>
      </c>
      <c r="V27" s="68">
        <f t="shared" si="4"/>
        <v>0.19945224216600416</v>
      </c>
      <c r="W27" s="68">
        <f t="shared" si="5"/>
        <v>0.85600460387017274</v>
      </c>
      <c r="X27" s="68">
        <f t="shared" si="6"/>
        <v>0.46941458182496609</v>
      </c>
      <c r="Y27" s="68">
        <f t="shared" si="7"/>
        <v>0.60173839233004378</v>
      </c>
      <c r="Z27" s="106"/>
      <c r="AA27" s="113" t="b">
        <f t="shared" si="8"/>
        <v>1</v>
      </c>
      <c r="AB27" s="113"/>
      <c r="AC27" s="113" t="b">
        <f t="shared" si="9"/>
        <v>1</v>
      </c>
      <c r="AD27" s="113"/>
      <c r="AE27" s="113" t="b">
        <f>VLOOKUP(C27,$AE$2:$AF$10,2,FALSE)</f>
        <v>0</v>
      </c>
      <c r="AG27" s="113" t="b">
        <f t="shared" si="11"/>
        <v>1</v>
      </c>
    </row>
    <row r="28" spans="1:33" x14ac:dyDescent="0.25">
      <c r="A28" t="s">
        <v>96</v>
      </c>
      <c r="B28" s="108" t="s">
        <v>10</v>
      </c>
      <c r="C28" t="s">
        <v>42</v>
      </c>
      <c r="D28" t="s">
        <v>84</v>
      </c>
      <c r="K28">
        <v>26</v>
      </c>
      <c r="L28" s="64">
        <f>Prod_1!J20</f>
        <v>0.69445286139225948</v>
      </c>
      <c r="M28" s="64">
        <f>Prod_2!J20</f>
        <v>17284.071565078422</v>
      </c>
      <c r="N28" s="64">
        <f>Prod_3!J20</f>
        <v>16.057223723129532</v>
      </c>
      <c r="O28" s="52">
        <f>Prod_4!J20</f>
        <v>231.17927799425101</v>
      </c>
      <c r="Q28" s="49">
        <f t="shared" si="0"/>
        <v>3.9610584165364256E-5</v>
      </c>
      <c r="R28" s="49">
        <f t="shared" si="1"/>
        <v>0.98585837788348551</v>
      </c>
      <c r="S28" s="49">
        <f t="shared" si="2"/>
        <v>9.1588075607027127E-4</v>
      </c>
      <c r="T28" s="49">
        <f t="shared" si="3"/>
        <v>1.3186130776278903E-2</v>
      </c>
      <c r="V28" s="68">
        <f t="shared" si="4"/>
        <v>0.40983899712716548</v>
      </c>
      <c r="W28" s="68">
        <f t="shared" si="5"/>
        <v>0.9999421466092151</v>
      </c>
      <c r="X28" s="68">
        <f t="shared" si="6"/>
        <v>0.94137381227848915</v>
      </c>
      <c r="Y28" s="68">
        <f t="shared" si="7"/>
        <v>0.99569298341936974</v>
      </c>
      <c r="Z28" s="106"/>
      <c r="AA28" s="113" t="b">
        <f t="shared" si="8"/>
        <v>1</v>
      </c>
      <c r="AB28" s="113"/>
      <c r="AC28" s="113" t="b">
        <f t="shared" si="9"/>
        <v>1</v>
      </c>
      <c r="AD28" s="113"/>
      <c r="AE28" s="113" t="b">
        <f t="shared" si="10"/>
        <v>0</v>
      </c>
      <c r="AG28" s="113" t="b">
        <f t="shared" si="11"/>
        <v>1</v>
      </c>
    </row>
    <row r="29" spans="1:33" x14ac:dyDescent="0.25">
      <c r="A29" t="s">
        <v>96</v>
      </c>
      <c r="B29" s="108" t="s">
        <v>10</v>
      </c>
      <c r="C29" t="s">
        <v>41</v>
      </c>
      <c r="D29" t="s">
        <v>84</v>
      </c>
      <c r="K29">
        <v>27</v>
      </c>
      <c r="L29" s="64">
        <f>Prod_1!J21</f>
        <v>5.1274721877663514E-2</v>
      </c>
      <c r="M29" s="64">
        <f>Prod_2!J21</f>
        <v>2002.4820477764554</v>
      </c>
      <c r="N29" s="64">
        <f>Prod_3!J21</f>
        <v>2.0815313737605372</v>
      </c>
      <c r="O29" s="52">
        <f>Prod_4!J21</f>
        <v>3.4477597195343948</v>
      </c>
      <c r="Q29" s="49">
        <f t="shared" si="0"/>
        <v>2.5534423842468419E-5</v>
      </c>
      <c r="R29" s="49">
        <f t="shared" si="1"/>
        <v>0.99722092041483146</v>
      </c>
      <c r="S29" s="49">
        <f t="shared" si="2"/>
        <v>1.0365868871177791E-3</v>
      </c>
      <c r="T29" s="49">
        <f t="shared" si="3"/>
        <v>1.7169582742082527E-3</v>
      </c>
      <c r="V29" s="68">
        <f t="shared" si="4"/>
        <v>4.8773855977515206E-2</v>
      </c>
      <c r="W29" s="68">
        <f t="shared" si="5"/>
        <v>0.99950086899899615</v>
      </c>
      <c r="X29" s="68">
        <f t="shared" si="6"/>
        <v>0.67548602343786845</v>
      </c>
      <c r="Y29" s="68">
        <f t="shared" si="7"/>
        <v>0.77516771069983004</v>
      </c>
      <c r="Z29" s="106"/>
      <c r="AA29" s="113" t="b">
        <f t="shared" si="8"/>
        <v>1</v>
      </c>
      <c r="AB29" s="113"/>
      <c r="AC29" s="113" t="b">
        <f t="shared" si="9"/>
        <v>1</v>
      </c>
      <c r="AD29" s="113"/>
      <c r="AE29" s="113" t="b">
        <f t="shared" si="10"/>
        <v>0</v>
      </c>
      <c r="AG29" s="113" t="b">
        <f t="shared" si="11"/>
        <v>1</v>
      </c>
    </row>
    <row r="30" spans="1:33" x14ac:dyDescent="0.25">
      <c r="A30" t="s">
        <v>96</v>
      </c>
      <c r="B30" s="108" t="s">
        <v>10</v>
      </c>
      <c r="C30" t="s">
        <v>42</v>
      </c>
      <c r="D30" t="s">
        <v>84</v>
      </c>
      <c r="K30">
        <v>28</v>
      </c>
      <c r="L30" s="64">
        <f>Prod_1!J22</f>
        <v>9.2559036117424595E-2</v>
      </c>
      <c r="M30" s="64">
        <f>Prod_2!J22</f>
        <v>1045.653497129465</v>
      </c>
      <c r="N30" s="64">
        <f>Prod_3!J22</f>
        <v>0.75474517639173966</v>
      </c>
      <c r="O30" s="52">
        <f>Prod_4!J22</f>
        <v>103.33843016373642</v>
      </c>
      <c r="Q30" s="49">
        <f t="shared" si="0"/>
        <v>8.049737179015789E-5</v>
      </c>
      <c r="R30" s="49">
        <f t="shared" si="1"/>
        <v>0.90939104222438605</v>
      </c>
      <c r="S30" s="49">
        <f t="shared" si="2"/>
        <v>6.5639191611457156E-4</v>
      </c>
      <c r="T30" s="49">
        <f t="shared" si="3"/>
        <v>8.9872068487709469E-2</v>
      </c>
      <c r="V30" s="68">
        <f t="shared" si="4"/>
        <v>8.4717651914121964E-2</v>
      </c>
      <c r="W30" s="68">
        <f t="shared" si="5"/>
        <v>0.99904457396574642</v>
      </c>
      <c r="X30" s="68">
        <f t="shared" si="6"/>
        <v>0.43011668391858049</v>
      </c>
      <c r="Y30" s="68">
        <f t="shared" si="7"/>
        <v>0.99041580366475979</v>
      </c>
      <c r="Z30" s="106"/>
      <c r="AA30" s="113" t="b">
        <f t="shared" si="8"/>
        <v>1</v>
      </c>
      <c r="AB30" s="113"/>
      <c r="AC30" s="113" t="b">
        <f t="shared" si="9"/>
        <v>1</v>
      </c>
      <c r="AD30" s="113"/>
      <c r="AE30" s="113" t="b">
        <f t="shared" si="10"/>
        <v>0</v>
      </c>
      <c r="AG30" s="113" t="b">
        <f t="shared" si="11"/>
        <v>1</v>
      </c>
    </row>
    <row r="31" spans="1:33" x14ac:dyDescent="0.25">
      <c r="A31" t="s">
        <v>86</v>
      </c>
      <c r="B31" s="108" t="s">
        <v>10</v>
      </c>
      <c r="C31" t="s">
        <v>99</v>
      </c>
      <c r="D31" t="s">
        <v>80</v>
      </c>
      <c r="K31">
        <v>30</v>
      </c>
      <c r="L31" s="64">
        <f>Prod_1!J23</f>
        <v>0.46625535909704868</v>
      </c>
      <c r="M31" s="64">
        <f>Prod_2!J23</f>
        <v>306.61935639893716</v>
      </c>
      <c r="N31" s="64">
        <f>Prod_3!J23</f>
        <v>4.0444314041635847</v>
      </c>
      <c r="O31" s="52">
        <f>Prod_4!J23</f>
        <v>77.663879262593156</v>
      </c>
      <c r="Q31" s="49">
        <f t="shared" si="0"/>
        <v>1.1992352045761261E-3</v>
      </c>
      <c r="R31" s="49">
        <f t="shared" si="1"/>
        <v>0.78864235965069696</v>
      </c>
      <c r="S31" s="49">
        <f t="shared" si="2"/>
        <v>1.0402506754580114E-2</v>
      </c>
      <c r="T31" s="49">
        <f t="shared" si="3"/>
        <v>0.19975589839014679</v>
      </c>
      <c r="V31" s="68">
        <f t="shared" si="4"/>
        <v>0.31799055751392358</v>
      </c>
      <c r="W31" s="68">
        <f t="shared" si="5"/>
        <v>0.99674922926922993</v>
      </c>
      <c r="X31" s="68">
        <f t="shared" si="6"/>
        <v>0.80176160207578251</v>
      </c>
      <c r="Y31" s="68">
        <f t="shared" si="7"/>
        <v>0.98728768515646381</v>
      </c>
      <c r="Z31" s="106"/>
      <c r="AA31" s="113" t="b">
        <f t="shared" si="8"/>
        <v>1</v>
      </c>
      <c r="AB31" s="113"/>
      <c r="AC31" s="113" t="b">
        <f t="shared" si="9"/>
        <v>1</v>
      </c>
      <c r="AD31" s="113"/>
      <c r="AE31" s="113" t="b">
        <f t="shared" si="10"/>
        <v>0</v>
      </c>
      <c r="AG31" s="113" t="b">
        <f t="shared" si="11"/>
        <v>1</v>
      </c>
    </row>
    <row r="32" spans="1:33" x14ac:dyDescent="0.25">
      <c r="A32" t="s">
        <v>95</v>
      </c>
      <c r="B32" s="108" t="s">
        <v>10</v>
      </c>
      <c r="C32" t="s">
        <v>46</v>
      </c>
      <c r="D32" t="s">
        <v>79</v>
      </c>
      <c r="K32">
        <v>44</v>
      </c>
      <c r="L32" s="64">
        <f>Prod_1!J24</f>
        <v>1.2218286244511265</v>
      </c>
      <c r="M32" s="64">
        <f>Prod_2!J24</f>
        <v>1039.6116320182264</v>
      </c>
      <c r="N32" s="64">
        <f>Prod_3!J24</f>
        <v>2.5052257065308181</v>
      </c>
      <c r="O32" s="52">
        <f>Prod_4!J24</f>
        <v>2.7000760826662851</v>
      </c>
      <c r="Q32" s="49">
        <f t="shared" si="0"/>
        <v>1.1680529138428564E-3</v>
      </c>
      <c r="R32" s="49">
        <f t="shared" si="1"/>
        <v>0.99385574354940143</v>
      </c>
      <c r="S32" s="49">
        <f t="shared" si="2"/>
        <v>2.3949645046676517E-3</v>
      </c>
      <c r="T32" s="49">
        <f t="shared" si="3"/>
        <v>2.581239032088099E-3</v>
      </c>
      <c r="V32" s="68">
        <f t="shared" si="4"/>
        <v>0.54992028233183965</v>
      </c>
      <c r="W32" s="68">
        <f t="shared" si="5"/>
        <v>0.99903902669427158</v>
      </c>
      <c r="X32" s="68">
        <f t="shared" si="6"/>
        <v>0.71471166660200114</v>
      </c>
      <c r="Y32" s="68">
        <f t="shared" si="7"/>
        <v>0.72973528715133951</v>
      </c>
      <c r="Z32" s="106"/>
      <c r="AA32" s="113" t="b">
        <f t="shared" si="8"/>
        <v>1</v>
      </c>
      <c r="AB32" s="113"/>
      <c r="AC32" s="113" t="b">
        <f t="shared" si="9"/>
        <v>1</v>
      </c>
      <c r="AD32" s="113"/>
      <c r="AE32" s="113" t="b">
        <f t="shared" si="10"/>
        <v>0</v>
      </c>
      <c r="AG32" s="113" t="b">
        <f t="shared" si="11"/>
        <v>1</v>
      </c>
    </row>
    <row r="33" spans="1:33" x14ac:dyDescent="0.25">
      <c r="A33" t="s">
        <v>86</v>
      </c>
      <c r="B33" s="108" t="s">
        <v>36</v>
      </c>
      <c r="C33" t="s">
        <v>99</v>
      </c>
      <c r="D33" t="s">
        <v>85</v>
      </c>
      <c r="K33">
        <v>63</v>
      </c>
      <c r="L33" s="64">
        <f>Prod_1!J25</f>
        <v>2.1583953846320987</v>
      </c>
      <c r="M33" s="64">
        <f>Prod_2!J25</f>
        <v>1676.0252502513872</v>
      </c>
      <c r="N33" s="64">
        <f>Prod_3!J25</f>
        <v>18.299488630851254</v>
      </c>
      <c r="O33" s="52">
        <f>Prod_4!J25</f>
        <v>60.464951883161952</v>
      </c>
      <c r="Q33" s="49">
        <f t="shared" si="0"/>
        <v>1.228491269404408E-3</v>
      </c>
      <c r="R33" s="49">
        <f t="shared" si="1"/>
        <v>0.95394124815835046</v>
      </c>
      <c r="S33" s="49">
        <f t="shared" si="2"/>
        <v>1.0415497632004927E-2</v>
      </c>
      <c r="T33" s="49">
        <f t="shared" si="3"/>
        <v>3.4414762940240123E-2</v>
      </c>
      <c r="V33" s="68">
        <f t="shared" si="4"/>
        <v>0.68338352922318379</v>
      </c>
      <c r="W33" s="68">
        <f t="shared" si="5"/>
        <v>0.9994037060563935</v>
      </c>
      <c r="X33" s="68">
        <f t="shared" si="6"/>
        <v>0.94818515562109518</v>
      </c>
      <c r="Y33" s="68">
        <f t="shared" si="7"/>
        <v>0.98373056564168648</v>
      </c>
      <c r="Z33" s="106"/>
      <c r="AA33" s="113" t="b">
        <f t="shared" si="8"/>
        <v>1</v>
      </c>
      <c r="AB33" s="113"/>
      <c r="AC33" s="113" t="b">
        <f t="shared" si="9"/>
        <v>1</v>
      </c>
      <c r="AD33" s="113"/>
      <c r="AE33" s="113" t="b">
        <f t="shared" si="10"/>
        <v>0</v>
      </c>
      <c r="AG33" s="113" t="b">
        <f t="shared" si="11"/>
        <v>1</v>
      </c>
    </row>
    <row r="34" spans="1:33" x14ac:dyDescent="0.25">
      <c r="A34" t="s">
        <v>86</v>
      </c>
      <c r="B34" s="108" t="s">
        <v>10</v>
      </c>
      <c r="C34" t="s">
        <v>41</v>
      </c>
      <c r="D34" t="s">
        <v>85</v>
      </c>
      <c r="K34">
        <v>65</v>
      </c>
      <c r="L34" s="64">
        <f>Prod_1!J26</f>
        <v>1.1367589217385459</v>
      </c>
      <c r="M34" s="64">
        <f>Prod_2!J26</f>
        <v>490.47924568363675</v>
      </c>
      <c r="N34" s="64">
        <f>Prod_3!J26</f>
        <v>84.006709562068338</v>
      </c>
      <c r="O34" s="52">
        <f>Prod_4!J26</f>
        <v>65.217841543968333</v>
      </c>
      <c r="Q34" s="49">
        <f t="shared" si="0"/>
        <v>1.7738560888622341E-3</v>
      </c>
      <c r="R34" s="49">
        <f t="shared" si="1"/>
        <v>0.76536861051052607</v>
      </c>
      <c r="S34" s="49">
        <f t="shared" si="2"/>
        <v>0.13108831645152441</v>
      </c>
      <c r="T34" s="49">
        <f t="shared" si="3"/>
        <v>0.10176921694908728</v>
      </c>
      <c r="V34" s="68">
        <f t="shared" si="4"/>
        <v>0.53200148607014441</v>
      </c>
      <c r="W34" s="68">
        <f t="shared" si="5"/>
        <v>0.99796532608694588</v>
      </c>
      <c r="X34" s="68">
        <f t="shared" si="6"/>
        <v>0.98823622270345801</v>
      </c>
      <c r="Y34" s="68">
        <f t="shared" si="7"/>
        <v>0.98489832986573556</v>
      </c>
      <c r="Z34" s="106"/>
      <c r="AA34" s="113" t="b">
        <f t="shared" si="8"/>
        <v>1</v>
      </c>
      <c r="AB34" s="113"/>
      <c r="AC34" s="113" t="b">
        <f t="shared" si="9"/>
        <v>1</v>
      </c>
      <c r="AD34" s="113"/>
      <c r="AE34" s="113" t="b">
        <f t="shared" si="10"/>
        <v>0</v>
      </c>
      <c r="AG34" s="113" t="b">
        <f t="shared" si="11"/>
        <v>1</v>
      </c>
    </row>
    <row r="35" spans="1:33" x14ac:dyDescent="0.25">
      <c r="A35" t="s">
        <v>96</v>
      </c>
      <c r="B35" s="108" t="s">
        <v>38</v>
      </c>
      <c r="C35" t="s">
        <v>42</v>
      </c>
      <c r="D35" t="s">
        <v>85</v>
      </c>
      <c r="K35">
        <v>67</v>
      </c>
      <c r="L35" s="64">
        <f>Prod_1!J27</f>
        <v>0.31068231504566907</v>
      </c>
      <c r="M35" s="64">
        <f>Prod_2!J27</f>
        <v>102.76953797433812</v>
      </c>
      <c r="N35" s="64">
        <f>Prod_3!J27</f>
        <v>5.7792191586210624</v>
      </c>
      <c r="O35" s="52">
        <f>Prod_4!J27</f>
        <v>49.566280391493997</v>
      </c>
      <c r="Q35" s="49">
        <f t="shared" si="0"/>
        <v>1.9610598289243782E-3</v>
      </c>
      <c r="R35" s="49">
        <f t="shared" si="1"/>
        <v>0.64869225829274424</v>
      </c>
      <c r="S35" s="49">
        <f t="shared" si="2"/>
        <v>3.6479046233629187E-2</v>
      </c>
      <c r="T35" s="49">
        <f t="shared" si="3"/>
        <v>0.31286763564470221</v>
      </c>
      <c r="V35" s="68">
        <f t="shared" si="4"/>
        <v>0.23703861071387367</v>
      </c>
      <c r="W35" s="68">
        <f t="shared" si="5"/>
        <v>0.99036326055294477</v>
      </c>
      <c r="X35" s="68">
        <f t="shared" si="6"/>
        <v>0.8524903861931783</v>
      </c>
      <c r="Y35" s="68">
        <f t="shared" si="7"/>
        <v>0.98022397549794438</v>
      </c>
      <c r="Z35" s="106"/>
      <c r="AA35" s="113" t="b">
        <f t="shared" si="8"/>
        <v>1</v>
      </c>
      <c r="AB35" s="113"/>
      <c r="AC35" s="113" t="b">
        <f t="shared" si="9"/>
        <v>1</v>
      </c>
      <c r="AD35" s="113"/>
      <c r="AE35" s="113" t="b">
        <f t="shared" si="10"/>
        <v>0</v>
      </c>
      <c r="AG35" s="113" t="b">
        <f t="shared" si="11"/>
        <v>1</v>
      </c>
    </row>
    <row r="36" spans="1:33" x14ac:dyDescent="0.25">
      <c r="A36" t="s">
        <v>86</v>
      </c>
      <c r="B36" s="108" t="s">
        <v>38</v>
      </c>
      <c r="C36" t="s">
        <v>42</v>
      </c>
      <c r="D36" t="s">
        <v>85</v>
      </c>
      <c r="K36">
        <v>70</v>
      </c>
      <c r="L36" s="64">
        <f>Prod_1!J28</f>
        <v>0.58612388913383384</v>
      </c>
      <c r="M36" s="64">
        <f>Prod_2!J28</f>
        <v>91.472578510963345</v>
      </c>
      <c r="N36" s="64">
        <f>Prod_3!J28</f>
        <v>13.062909439998082</v>
      </c>
      <c r="O36" s="52">
        <f>Prod_4!J28</f>
        <v>5.8172984949441933</v>
      </c>
      <c r="Q36" s="49">
        <f t="shared" si="0"/>
        <v>5.2833031022543747E-3</v>
      </c>
      <c r="R36" s="49">
        <f t="shared" si="1"/>
        <v>0.82453107061095976</v>
      </c>
      <c r="S36" s="49">
        <f t="shared" si="2"/>
        <v>0.11774867267532763</v>
      </c>
      <c r="T36" s="49">
        <f t="shared" si="3"/>
        <v>5.2436953611458281E-2</v>
      </c>
      <c r="V36" s="68">
        <f t="shared" si="4"/>
        <v>0.36953222453128182</v>
      </c>
      <c r="W36" s="68">
        <f t="shared" si="5"/>
        <v>0.9891859833898603</v>
      </c>
      <c r="X36" s="68">
        <f t="shared" si="6"/>
        <v>0.92889095928074639</v>
      </c>
      <c r="Y36" s="68">
        <f t="shared" si="7"/>
        <v>0.85331432960701159</v>
      </c>
      <c r="Z36" s="106"/>
      <c r="AA36" s="113" t="b">
        <f t="shared" si="8"/>
        <v>1</v>
      </c>
      <c r="AB36" s="113"/>
      <c r="AC36" s="113" t="b">
        <f t="shared" si="9"/>
        <v>1</v>
      </c>
      <c r="AD36" s="113"/>
      <c r="AE36" s="113" t="b">
        <f t="shared" si="10"/>
        <v>0</v>
      </c>
      <c r="AG36" s="113" t="b">
        <f t="shared" si="11"/>
        <v>1</v>
      </c>
    </row>
    <row r="37" spans="1:33" x14ac:dyDescent="0.25">
      <c r="A37" t="s">
        <v>86</v>
      </c>
      <c r="B37" s="108" t="s">
        <v>38</v>
      </c>
      <c r="C37" t="s">
        <v>42</v>
      </c>
      <c r="D37" t="s">
        <v>85</v>
      </c>
      <c r="K37">
        <v>71</v>
      </c>
      <c r="L37" s="64">
        <f>Prod_1!J29</f>
        <v>2.2701258286293329</v>
      </c>
      <c r="M37" s="64">
        <f>Prod_2!J29</f>
        <v>835.64520724505144</v>
      </c>
      <c r="N37" s="64">
        <f>Prod_3!J29</f>
        <v>22.894548722054331</v>
      </c>
      <c r="O37" s="52">
        <f>Prod_4!J29</f>
        <v>24.62003851620042</v>
      </c>
      <c r="Q37" s="49">
        <f t="shared" si="0"/>
        <v>2.56386844012406E-3</v>
      </c>
      <c r="R37" s="49">
        <f t="shared" si="1"/>
        <v>0.94377340100575657</v>
      </c>
      <c r="S37" s="49">
        <f t="shared" si="2"/>
        <v>2.5856985625681835E-2</v>
      </c>
      <c r="T37" s="49">
        <f t="shared" si="3"/>
        <v>2.7805744928437497E-2</v>
      </c>
      <c r="V37" s="68">
        <f t="shared" si="4"/>
        <v>0.69420136948701205</v>
      </c>
      <c r="W37" s="68">
        <f t="shared" si="5"/>
        <v>0.99880475021987769</v>
      </c>
      <c r="X37" s="68">
        <f t="shared" si="6"/>
        <v>0.95814945025193077</v>
      </c>
      <c r="Y37" s="68">
        <f t="shared" si="7"/>
        <v>0.96096805243412631</v>
      </c>
      <c r="Z37" s="106"/>
      <c r="AA37" s="113" t="b">
        <f t="shared" si="8"/>
        <v>1</v>
      </c>
      <c r="AB37" s="113"/>
      <c r="AC37" s="113" t="b">
        <f t="shared" si="9"/>
        <v>1</v>
      </c>
      <c r="AD37" s="113"/>
      <c r="AE37" s="113" t="b">
        <f t="shared" si="10"/>
        <v>0</v>
      </c>
      <c r="AG37" s="113" t="b">
        <f t="shared" si="11"/>
        <v>1</v>
      </c>
    </row>
    <row r="38" spans="1:33" x14ac:dyDescent="0.25">
      <c r="A38" t="s">
        <v>86</v>
      </c>
      <c r="B38" s="108" t="s">
        <v>10</v>
      </c>
      <c r="C38" t="s">
        <v>42</v>
      </c>
      <c r="D38" t="s">
        <v>85</v>
      </c>
      <c r="K38">
        <v>72</v>
      </c>
      <c r="L38" s="64">
        <f>Prod_1!J30</f>
        <v>0.91397104259100126</v>
      </c>
      <c r="M38" s="64">
        <f>Prod_2!J30</f>
        <v>81.136138395706141</v>
      </c>
      <c r="N38" s="64">
        <f>Prod_3!J30</f>
        <v>1.7058986068494737</v>
      </c>
      <c r="O38" s="52">
        <f>Prod_4!J30</f>
        <v>44.279560417023781</v>
      </c>
      <c r="Q38" s="49">
        <f t="shared" si="0"/>
        <v>7.1384151573556272E-3</v>
      </c>
      <c r="R38" s="49">
        <f t="shared" si="1"/>
        <v>0.63369998954375517</v>
      </c>
      <c r="S38" s="49">
        <f t="shared" si="2"/>
        <v>1.3323630514074699E-2</v>
      </c>
      <c r="T38" s="49">
        <f t="shared" si="3"/>
        <v>0.34583796478481438</v>
      </c>
      <c r="V38" s="68">
        <f t="shared" si="4"/>
        <v>0.47752605564697082</v>
      </c>
      <c r="W38" s="68">
        <f t="shared" si="5"/>
        <v>0.9878250911287999</v>
      </c>
      <c r="X38" s="68">
        <f t="shared" si="6"/>
        <v>0.63043700252896095</v>
      </c>
      <c r="Y38" s="68">
        <f t="shared" si="7"/>
        <v>0.97791497994260501</v>
      </c>
      <c r="Z38" s="106"/>
      <c r="AA38" s="113" t="b">
        <f t="shared" si="8"/>
        <v>1</v>
      </c>
      <c r="AB38" s="113"/>
      <c r="AC38" s="113" t="b">
        <f t="shared" si="9"/>
        <v>1</v>
      </c>
      <c r="AD38" s="113"/>
      <c r="AE38" s="113" t="b">
        <f t="shared" si="10"/>
        <v>0</v>
      </c>
      <c r="AG38" s="113" t="b">
        <f t="shared" si="11"/>
        <v>1</v>
      </c>
    </row>
    <row r="39" spans="1:33" x14ac:dyDescent="0.25">
      <c r="A39" t="s">
        <v>96</v>
      </c>
      <c r="B39" s="108" t="s">
        <v>10</v>
      </c>
      <c r="C39" t="s">
        <v>42</v>
      </c>
      <c r="D39" t="s">
        <v>85</v>
      </c>
      <c r="K39">
        <v>73</v>
      </c>
      <c r="L39" s="64">
        <f>Prod_1!J31</f>
        <v>0.93003121887725682</v>
      </c>
      <c r="M39" s="64">
        <f>Prod_2!J31</f>
        <v>8334.5679869111209</v>
      </c>
      <c r="N39" s="64">
        <f>Prod_3!J31</f>
        <v>151.27386454291474</v>
      </c>
      <c r="O39" s="52">
        <f>Prod_4!J31</f>
        <v>87.252185805337945</v>
      </c>
      <c r="Q39" s="49">
        <f t="shared" si="0"/>
        <v>1.0847079637861596E-4</v>
      </c>
      <c r="R39" s="49">
        <f t="shared" si="1"/>
        <v>0.97207191399806392</v>
      </c>
      <c r="S39" s="49">
        <f t="shared" si="2"/>
        <v>1.7643275005380685E-2</v>
      </c>
      <c r="T39" s="49">
        <f t="shared" si="3"/>
        <v>1.0176340200176716E-2</v>
      </c>
      <c r="V39" s="68">
        <f t="shared" si="4"/>
        <v>0.48187366597016873</v>
      </c>
      <c r="W39" s="68">
        <f t="shared" si="5"/>
        <v>0.99988003217038479</v>
      </c>
      <c r="X39" s="68">
        <f t="shared" si="6"/>
        <v>0.99343288486831449</v>
      </c>
      <c r="Y39" s="68">
        <f t="shared" si="7"/>
        <v>0.98866883589483268</v>
      </c>
      <c r="Z39" s="106"/>
      <c r="AA39" s="113" t="b">
        <f t="shared" si="8"/>
        <v>1</v>
      </c>
      <c r="AB39" s="113"/>
      <c r="AC39" s="113" t="b">
        <f t="shared" si="9"/>
        <v>1</v>
      </c>
      <c r="AD39" s="113"/>
      <c r="AE39" s="113" t="b">
        <f t="shared" si="10"/>
        <v>0</v>
      </c>
      <c r="AG39" s="113" t="b">
        <f t="shared" si="11"/>
        <v>1</v>
      </c>
    </row>
    <row r="40" spans="1:33" x14ac:dyDescent="0.25">
      <c r="A40" t="s">
        <v>86</v>
      </c>
      <c r="B40" s="108" t="s">
        <v>36</v>
      </c>
      <c r="C40" t="s">
        <v>42</v>
      </c>
      <c r="D40" t="s">
        <v>85</v>
      </c>
      <c r="K40">
        <v>75</v>
      </c>
      <c r="L40" s="64">
        <f>Prod_1!J32</f>
        <v>5.1548496351383415</v>
      </c>
      <c r="M40" s="64">
        <f>Prod_2!J32</f>
        <v>8996.4852594088406</v>
      </c>
      <c r="N40" s="64">
        <f>Prod_3!J32</f>
        <v>45.299817082705033</v>
      </c>
      <c r="O40" s="52">
        <f>Prod_4!J32</f>
        <v>60.206280469392887</v>
      </c>
      <c r="Q40" s="49">
        <f t="shared" si="0"/>
        <v>5.6602249686129051E-4</v>
      </c>
      <c r="R40" s="49">
        <f t="shared" si="1"/>
        <v>0.98784899850327568</v>
      </c>
      <c r="S40" s="49">
        <f t="shared" si="2"/>
        <v>4.9740957326341716E-3</v>
      </c>
      <c r="T40" s="49">
        <f t="shared" si="3"/>
        <v>6.6108832672288707E-3</v>
      </c>
      <c r="V40" s="68">
        <f t="shared" si="4"/>
        <v>0.83752649385763211</v>
      </c>
      <c r="W40" s="68">
        <f t="shared" si="5"/>
        <v>0.99988885783403159</v>
      </c>
      <c r="X40" s="68">
        <f t="shared" si="6"/>
        <v>0.97840164253319384</v>
      </c>
      <c r="Y40" s="68">
        <f t="shared" si="7"/>
        <v>0.98366180737775655</v>
      </c>
      <c r="Z40" s="106"/>
      <c r="AA40" s="113" t="b">
        <f t="shared" si="8"/>
        <v>1</v>
      </c>
      <c r="AB40" s="113"/>
      <c r="AC40" s="113" t="b">
        <f t="shared" si="9"/>
        <v>1</v>
      </c>
      <c r="AD40" s="113"/>
      <c r="AE40" s="113" t="b">
        <f t="shared" si="10"/>
        <v>0</v>
      </c>
      <c r="AG40" s="113" t="b">
        <f t="shared" si="11"/>
        <v>1</v>
      </c>
    </row>
    <row r="41" spans="1:33" x14ac:dyDescent="0.25">
      <c r="A41" t="s">
        <v>86</v>
      </c>
      <c r="B41" s="108" t="s">
        <v>38</v>
      </c>
      <c r="C41" t="s">
        <v>42</v>
      </c>
      <c r="D41" t="s">
        <v>85</v>
      </c>
      <c r="K41">
        <v>78</v>
      </c>
      <c r="L41" s="64">
        <f>Prod_1!J33</f>
        <v>3.0689357912711013</v>
      </c>
      <c r="M41" s="64">
        <f>Prod_2!J33</f>
        <v>1614.8262088160752</v>
      </c>
      <c r="N41" s="64">
        <f>Prod_3!J33</f>
        <v>18.472160511470641</v>
      </c>
      <c r="O41" s="52">
        <f>Prod_4!J33</f>
        <v>47.46744116799146</v>
      </c>
      <c r="Q41" s="49">
        <f t="shared" si="0"/>
        <v>1.8225872806335165E-3</v>
      </c>
      <c r="R41" s="49">
        <f t="shared" si="1"/>
        <v>0.95901703678290828</v>
      </c>
      <c r="S41" s="49">
        <f t="shared" si="2"/>
        <v>1.097029298878969E-2</v>
      </c>
      <c r="T41" s="49">
        <f t="shared" si="3"/>
        <v>2.8190082947668491E-2</v>
      </c>
      <c r="V41" s="68">
        <f t="shared" si="4"/>
        <v>0.75423549269436652</v>
      </c>
      <c r="W41" s="68">
        <f t="shared" si="5"/>
        <v>0.99938112156211856</v>
      </c>
      <c r="X41" s="68">
        <f t="shared" si="6"/>
        <v>0.94864463039882396</v>
      </c>
      <c r="Y41" s="68">
        <f t="shared" si="7"/>
        <v>0.9793675924310935</v>
      </c>
      <c r="Z41" s="106"/>
      <c r="AA41" s="113" t="b">
        <f t="shared" si="8"/>
        <v>1</v>
      </c>
      <c r="AB41" s="113"/>
      <c r="AC41" s="113" t="b">
        <f t="shared" si="9"/>
        <v>1</v>
      </c>
      <c r="AD41" s="113"/>
      <c r="AE41" s="113" t="b">
        <f t="shared" si="10"/>
        <v>0</v>
      </c>
      <c r="AG41" s="113" t="b">
        <f t="shared" si="11"/>
        <v>1</v>
      </c>
    </row>
    <row r="42" spans="1:33" x14ac:dyDescent="0.25">
      <c r="A42" t="s">
        <v>86</v>
      </c>
      <c r="B42" s="108" t="s">
        <v>10</v>
      </c>
      <c r="C42" t="s">
        <v>42</v>
      </c>
      <c r="D42" t="s">
        <v>85</v>
      </c>
      <c r="K42">
        <v>79</v>
      </c>
      <c r="L42" s="64">
        <f>Prod_1!J34</f>
        <v>1.7422490980514211</v>
      </c>
      <c r="M42" s="64">
        <f>Prod_2!J34</f>
        <v>7174.2479582382803</v>
      </c>
      <c r="N42" s="64">
        <f>Prod_3!J34</f>
        <v>19.052159187207714</v>
      </c>
      <c r="O42" s="52">
        <f>Prod_4!J34</f>
        <v>126.96210859373352</v>
      </c>
      <c r="Q42" s="49">
        <f t="shared" si="0"/>
        <v>2.3794701354966277E-4</v>
      </c>
      <c r="R42" s="49">
        <f t="shared" si="1"/>
        <v>0.97982020942747017</v>
      </c>
      <c r="S42" s="49">
        <f t="shared" si="2"/>
        <v>2.6020414562642788E-3</v>
      </c>
      <c r="T42" s="49">
        <f t="shared" si="3"/>
        <v>1.7339802102715872E-2</v>
      </c>
      <c r="V42" s="68">
        <f t="shared" si="4"/>
        <v>0.63533582681800238</v>
      </c>
      <c r="W42" s="68">
        <f t="shared" si="5"/>
        <v>0.99986063199406905</v>
      </c>
      <c r="X42" s="68">
        <f t="shared" si="6"/>
        <v>0.95013005878000656</v>
      </c>
      <c r="Y42" s="68">
        <f t="shared" si="7"/>
        <v>0.99218518660727217</v>
      </c>
      <c r="Z42" s="106"/>
      <c r="AA42" s="113" t="b">
        <f t="shared" si="8"/>
        <v>1</v>
      </c>
      <c r="AB42" s="113"/>
      <c r="AC42" s="113" t="b">
        <f t="shared" si="9"/>
        <v>1</v>
      </c>
      <c r="AD42" s="113"/>
      <c r="AE42" s="113" t="b">
        <f t="shared" si="10"/>
        <v>0</v>
      </c>
      <c r="AG42" s="113" t="b">
        <f t="shared" si="11"/>
        <v>1</v>
      </c>
    </row>
    <row r="43" spans="1:33" x14ac:dyDescent="0.25">
      <c r="A43" t="s">
        <v>86</v>
      </c>
      <c r="B43" s="108" t="s">
        <v>38</v>
      </c>
      <c r="C43" t="s">
        <v>99</v>
      </c>
      <c r="D43" t="s">
        <v>79</v>
      </c>
      <c r="K43">
        <v>999999432</v>
      </c>
      <c r="L43" s="64">
        <f>Prod_1!J35</f>
        <v>164.3332807069234</v>
      </c>
      <c r="M43" s="64">
        <f>Prod_2!J35</f>
        <v>41179.763992493165</v>
      </c>
      <c r="N43" s="64">
        <f>Prod_3!J35</f>
        <v>35.930793977681972</v>
      </c>
      <c r="O43" s="52">
        <f>Prod_4!J35</f>
        <v>168.31209243103933</v>
      </c>
      <c r="Q43" s="49">
        <f t="shared" si="0"/>
        <v>3.9552309448616643E-3</v>
      </c>
      <c r="R43" s="49">
        <f t="shared" si="1"/>
        <v>0.99112897974504499</v>
      </c>
      <c r="S43" s="49">
        <f t="shared" si="2"/>
        <v>8.6479493138963144E-4</v>
      </c>
      <c r="T43" s="49">
        <f t="shared" si="3"/>
        <v>4.0509943787035759E-3</v>
      </c>
      <c r="V43" s="68">
        <f t="shared" si="4"/>
        <v>0.993951610977994</v>
      </c>
      <c r="W43" s="68">
        <f t="shared" si="5"/>
        <v>0.9999757168176826</v>
      </c>
      <c r="X43" s="68">
        <f t="shared" si="6"/>
        <v>0.97292232599698991</v>
      </c>
      <c r="Y43" s="68">
        <f t="shared" si="7"/>
        <v>0.99409374731809363</v>
      </c>
      <c r="Z43" s="106"/>
      <c r="AA43" s="113" t="b">
        <f t="shared" si="8"/>
        <v>1</v>
      </c>
      <c r="AB43" s="113"/>
      <c r="AC43" s="113" t="b">
        <f t="shared" si="9"/>
        <v>1</v>
      </c>
      <c r="AD43" s="113"/>
      <c r="AE43" s="113" t="b">
        <f t="shared" si="10"/>
        <v>0</v>
      </c>
      <c r="AG43" s="113" t="b">
        <f t="shared" si="11"/>
        <v>1</v>
      </c>
    </row>
    <row r="44" spans="1:33" x14ac:dyDescent="0.25">
      <c r="A44" t="s">
        <v>95</v>
      </c>
      <c r="B44" s="108" t="s">
        <v>39</v>
      </c>
      <c r="C44" t="s">
        <v>99</v>
      </c>
      <c r="D44" t="s">
        <v>79</v>
      </c>
      <c r="K44">
        <v>999999440</v>
      </c>
      <c r="L44" s="64">
        <f>Prod_1!J36</f>
        <v>9.6659995078176646</v>
      </c>
      <c r="M44" s="64">
        <f>Prod_2!J36</f>
        <v>10053.180649599797</v>
      </c>
      <c r="N44" s="64">
        <f>Prod_3!J36</f>
        <v>63.909029680494882</v>
      </c>
      <c r="O44" s="52">
        <f>Prod_4!J36</f>
        <v>791.81628669576014</v>
      </c>
      <c r="Q44" s="49">
        <f t="shared" si="0"/>
        <v>8.8528056034929508E-4</v>
      </c>
      <c r="R44" s="49">
        <f t="shared" si="1"/>
        <v>0.92074134615590986</v>
      </c>
      <c r="S44" s="49">
        <f t="shared" si="2"/>
        <v>5.8532406877498354E-3</v>
      </c>
      <c r="T44" s="49">
        <f t="shared" si="3"/>
        <v>7.252013259599098E-2</v>
      </c>
      <c r="V44" s="68">
        <f t="shared" si="4"/>
        <v>0.90624413593240394</v>
      </c>
      <c r="W44" s="68">
        <f t="shared" si="5"/>
        <v>0.99990053888677244</v>
      </c>
      <c r="X44" s="68">
        <f t="shared" si="6"/>
        <v>0.98459382300240272</v>
      </c>
      <c r="Y44" s="68">
        <f t="shared" si="7"/>
        <v>0.99873867374222636</v>
      </c>
      <c r="Z44" s="106"/>
      <c r="AA44" s="113" t="b">
        <f t="shared" si="8"/>
        <v>1</v>
      </c>
      <c r="AB44" s="113"/>
      <c r="AC44" s="113" t="b">
        <f t="shared" si="9"/>
        <v>1</v>
      </c>
      <c r="AD44" s="113"/>
      <c r="AE44" s="113" t="b">
        <f t="shared" si="10"/>
        <v>0</v>
      </c>
      <c r="AG44" s="113" t="b">
        <f t="shared" si="11"/>
        <v>1</v>
      </c>
    </row>
    <row r="45" spans="1:33" x14ac:dyDescent="0.25">
      <c r="A45" t="s">
        <v>95</v>
      </c>
      <c r="B45" s="108" t="s">
        <v>36</v>
      </c>
      <c r="C45" t="s">
        <v>41</v>
      </c>
      <c r="D45" t="s">
        <v>79</v>
      </c>
      <c r="K45">
        <v>999999441</v>
      </c>
      <c r="L45" s="64">
        <f>Prod_1!J37</f>
        <v>2.8601736716426749</v>
      </c>
      <c r="M45" s="64">
        <f>Prod_2!J37</f>
        <v>1938.629554574215</v>
      </c>
      <c r="N45" s="64">
        <f>Prod_3!J37</f>
        <v>438.04787115451109</v>
      </c>
      <c r="O45" s="52">
        <f>Prod_4!J37</f>
        <v>221.43928288494385</v>
      </c>
      <c r="Q45" s="49">
        <f t="shared" si="0"/>
        <v>1.0996536305734569E-3</v>
      </c>
      <c r="R45" s="49">
        <f t="shared" si="1"/>
        <v>0.74534670714599527</v>
      </c>
      <c r="S45" s="49">
        <f t="shared" si="2"/>
        <v>0.16841667226570128</v>
      </c>
      <c r="T45" s="49">
        <f t="shared" si="3"/>
        <v>8.5136966957729834E-2</v>
      </c>
      <c r="V45" s="68">
        <f t="shared" si="4"/>
        <v>0.74094429809049089</v>
      </c>
      <c r="W45" s="68">
        <f t="shared" si="5"/>
        <v>0.99948443763519601</v>
      </c>
      <c r="X45" s="68">
        <f t="shared" si="6"/>
        <v>0.99772234404104865</v>
      </c>
      <c r="Y45" s="68">
        <f t="shared" si="7"/>
        <v>0.99550439118922507</v>
      </c>
      <c r="Z45" s="106"/>
      <c r="AA45" s="113" t="b">
        <f t="shared" si="8"/>
        <v>1</v>
      </c>
      <c r="AB45" s="113"/>
      <c r="AC45" s="113" t="b">
        <f t="shared" si="9"/>
        <v>1</v>
      </c>
      <c r="AD45" s="113"/>
      <c r="AE45" s="113" t="b">
        <f t="shared" si="10"/>
        <v>0</v>
      </c>
      <c r="AG45" s="113" t="b">
        <f t="shared" si="11"/>
        <v>1</v>
      </c>
    </row>
    <row r="46" spans="1:33" x14ac:dyDescent="0.25">
      <c r="A46" t="s">
        <v>96</v>
      </c>
      <c r="B46" s="108" t="s">
        <v>10</v>
      </c>
      <c r="C46" t="s">
        <v>99</v>
      </c>
      <c r="D46" t="s">
        <v>79</v>
      </c>
      <c r="K46">
        <v>999999443</v>
      </c>
      <c r="L46" s="64">
        <f>Prod_1!J38</f>
        <v>14.821286164381632</v>
      </c>
      <c r="M46" s="64">
        <f>Prod_2!J38</f>
        <v>19779.122840808905</v>
      </c>
      <c r="N46" s="64">
        <f>Prod_3!J38</f>
        <v>203.97285398294497</v>
      </c>
      <c r="O46" s="52">
        <f>Prod_4!J38</f>
        <v>8764.9666302215664</v>
      </c>
      <c r="Q46" s="49">
        <f t="shared" si="0"/>
        <v>5.1529208144561012E-4</v>
      </c>
      <c r="R46" s="49">
        <f t="shared" si="1"/>
        <v>0.68766133146408059</v>
      </c>
      <c r="S46" s="49">
        <f t="shared" si="2"/>
        <v>7.0915300684134914E-3</v>
      </c>
      <c r="T46" s="49">
        <f t="shared" si="3"/>
        <v>0.30473184638606038</v>
      </c>
      <c r="V46" s="68">
        <f t="shared" si="4"/>
        <v>0.93679401348221014</v>
      </c>
      <c r="W46" s="68">
        <f t="shared" si="5"/>
        <v>0.9999494441966793</v>
      </c>
      <c r="X46" s="68">
        <f t="shared" si="6"/>
        <v>0.99512130518471875</v>
      </c>
      <c r="Y46" s="68">
        <f t="shared" si="7"/>
        <v>0.99988592244960728</v>
      </c>
      <c r="Z46" s="106"/>
      <c r="AA46" s="113" t="b">
        <f t="shared" si="8"/>
        <v>1</v>
      </c>
      <c r="AB46" s="113"/>
      <c r="AC46" s="113" t="b">
        <f t="shared" si="9"/>
        <v>1</v>
      </c>
      <c r="AD46" s="113"/>
      <c r="AE46" s="113" t="b">
        <f t="shared" si="10"/>
        <v>0</v>
      </c>
      <c r="AG46" s="113" t="b">
        <f>VLOOKUP(A46,$AG$2:$AH$8,2,FALSE)</f>
        <v>1</v>
      </c>
    </row>
    <row r="47" spans="1:33" x14ac:dyDescent="0.25">
      <c r="A47" t="s">
        <v>95</v>
      </c>
      <c r="B47" s="108" t="s">
        <v>36</v>
      </c>
      <c r="C47" t="s">
        <v>47</v>
      </c>
      <c r="D47" t="s">
        <v>79</v>
      </c>
      <c r="K47">
        <v>999999446</v>
      </c>
      <c r="L47" s="64">
        <f>Prod_1!J39</f>
        <v>9.0266683806880668</v>
      </c>
      <c r="M47" s="64">
        <f>Prod_2!J39</f>
        <v>8741.9083352671805</v>
      </c>
      <c r="N47" s="64">
        <f>Prod_3!J39</f>
        <v>58.341984366333783</v>
      </c>
      <c r="O47" s="52">
        <f>Prod_4!J39</f>
        <v>6950.0089783799376</v>
      </c>
      <c r="Q47" s="49">
        <f t="shared" si="0"/>
        <v>5.7278409694049395E-4</v>
      </c>
      <c r="R47" s="49">
        <f t="shared" si="1"/>
        <v>0.55471474747706506</v>
      </c>
      <c r="S47" s="49">
        <f t="shared" si="2"/>
        <v>3.702070289906855E-3</v>
      </c>
      <c r="T47" s="49">
        <f t="shared" si="3"/>
        <v>0.44101039813608761</v>
      </c>
      <c r="V47" s="68">
        <f t="shared" si="4"/>
        <v>0.90026597449596946</v>
      </c>
      <c r="W47" s="68">
        <f t="shared" si="5"/>
        <v>0.99988562158475736</v>
      </c>
      <c r="X47" s="68">
        <f t="shared" si="6"/>
        <v>0.98314852442704415</v>
      </c>
      <c r="Y47" s="68">
        <f t="shared" si="7"/>
        <v>0.99985613599362189</v>
      </c>
      <c r="Z47" s="106"/>
      <c r="AA47" s="113" t="b">
        <f t="shared" si="8"/>
        <v>1</v>
      </c>
      <c r="AB47" s="113"/>
      <c r="AC47" s="113" t="b">
        <f t="shared" si="9"/>
        <v>1</v>
      </c>
      <c r="AD47" s="113"/>
      <c r="AE47" s="113" t="b">
        <f t="shared" si="10"/>
        <v>0</v>
      </c>
      <c r="AG47" s="113" t="b">
        <f t="shared" si="11"/>
        <v>1</v>
      </c>
    </row>
    <row r="48" spans="1:33" x14ac:dyDescent="0.25">
      <c r="A48" t="s">
        <v>86</v>
      </c>
      <c r="B48" s="108" t="s">
        <v>10</v>
      </c>
      <c r="C48" t="s">
        <v>99</v>
      </c>
      <c r="D48" t="s">
        <v>79</v>
      </c>
      <c r="K48">
        <v>999999447</v>
      </c>
      <c r="L48" s="64">
        <f>Prod_1!J40</f>
        <v>1.0964106948719179</v>
      </c>
      <c r="M48" s="64">
        <f>Prod_2!J40</f>
        <v>1296.5981985885919</v>
      </c>
      <c r="N48" s="64">
        <f>Prod_3!J40</f>
        <v>43.254008935513248</v>
      </c>
      <c r="O48" s="52">
        <f>Prod_4!J40</f>
        <v>2477.8026211620186</v>
      </c>
      <c r="Q48" s="49">
        <f t="shared" ref="Q48:Q79" si="12">IF(Q$12=1,L48/SUMIF($Q$12:$T$12,1,$L48:$O48),"-")</f>
        <v>2.8711236373952489E-4</v>
      </c>
      <c r="R48" s="49">
        <f t="shared" ref="R48:R79" si="13">IF(R$12=1,M48/SUMIF($Q$12:$T$12,1,$L48:$O48),"-")</f>
        <v>0.33953460629154919</v>
      </c>
      <c r="S48" s="49">
        <f t="shared" ref="S48:S79" si="14">IF(S$12=1,N48/SUMIF($Q$12:$T$12,1,$L48:$O48),"-")</f>
        <v>1.1326741707984244E-2</v>
      </c>
      <c r="T48" s="49">
        <f t="shared" ref="T48:T79" si="15">IF(T$12=1,O48/SUMIF($Q$12:$T$12,1,$L48:$O48),"-")</f>
        <v>0.64885153963672704</v>
      </c>
      <c r="V48" s="68">
        <f t="shared" ref="V48:V79" si="16">IF(Q$12=1,L48/(1+L48),"-")</f>
        <v>0.52299422892369096</v>
      </c>
      <c r="W48" s="68">
        <f t="shared" ref="W48:W79" si="17">IF(R$12=1,M48/(1+M48),"-")</f>
        <v>0.99922934541594799</v>
      </c>
      <c r="X48" s="68">
        <f t="shared" ref="X48:X79" si="18">IF(S$12=1,N48/(1+N48),"-")</f>
        <v>0.97740317715718827</v>
      </c>
      <c r="Y48" s="68">
        <f t="shared" ref="Y48:Y79" si="19">IF(T$12=1,O48/(1+O48),"-")</f>
        <v>0.99959657941642355</v>
      </c>
      <c r="Z48" s="106"/>
      <c r="AA48" s="113" t="b">
        <f t="shared" si="8"/>
        <v>1</v>
      </c>
      <c r="AB48" s="113"/>
      <c r="AC48" s="113" t="b">
        <f t="shared" si="9"/>
        <v>1</v>
      </c>
      <c r="AD48" s="113"/>
      <c r="AE48" s="113" t="b">
        <f t="shared" si="10"/>
        <v>0</v>
      </c>
      <c r="AG48" s="113" t="b">
        <f t="shared" si="11"/>
        <v>1</v>
      </c>
    </row>
    <row r="49" spans="1:33" x14ac:dyDescent="0.25">
      <c r="A49" t="s">
        <v>86</v>
      </c>
      <c r="B49" s="108" t="s">
        <v>36</v>
      </c>
      <c r="C49" t="s">
        <v>99</v>
      </c>
      <c r="D49" t="s">
        <v>79</v>
      </c>
      <c r="K49">
        <v>999999448</v>
      </c>
      <c r="L49" s="64">
        <f>Prod_1!J41</f>
        <v>3.0438897693939038</v>
      </c>
      <c r="M49" s="64">
        <f>Prod_2!J41</f>
        <v>978.12757445528962</v>
      </c>
      <c r="N49" s="64">
        <f>Prod_3!J41</f>
        <v>169.89933360561164</v>
      </c>
      <c r="O49" s="52">
        <f>Prod_4!J41</f>
        <v>10682.274363660261</v>
      </c>
      <c r="Q49" s="49">
        <f t="shared" si="12"/>
        <v>2.5722986423988402E-4</v>
      </c>
      <c r="R49" s="49">
        <f t="shared" si="13"/>
        <v>8.2658585641397997E-2</v>
      </c>
      <c r="S49" s="49">
        <f t="shared" si="14"/>
        <v>1.4357675812458996E-2</v>
      </c>
      <c r="T49" s="49">
        <f t="shared" si="15"/>
        <v>0.90272650868190318</v>
      </c>
      <c r="V49" s="68">
        <f t="shared" si="16"/>
        <v>0.7527133386353706</v>
      </c>
      <c r="W49" s="68">
        <f t="shared" si="17"/>
        <v>0.99897868262922085</v>
      </c>
      <c r="X49" s="68">
        <f t="shared" si="18"/>
        <v>0.99414860211036449</v>
      </c>
      <c r="Y49" s="68">
        <f t="shared" si="19"/>
        <v>0.99990639573917506</v>
      </c>
      <c r="Z49" s="106"/>
      <c r="AA49" s="113" t="b">
        <f t="shared" si="8"/>
        <v>1</v>
      </c>
      <c r="AB49" s="113"/>
      <c r="AC49" s="113" t="b">
        <f t="shared" si="9"/>
        <v>1</v>
      </c>
      <c r="AD49" s="113"/>
      <c r="AE49" s="113" t="b">
        <f t="shared" si="10"/>
        <v>0</v>
      </c>
      <c r="AG49" s="113" t="b">
        <f t="shared" si="11"/>
        <v>1</v>
      </c>
    </row>
    <row r="50" spans="1:33" x14ac:dyDescent="0.25">
      <c r="A50" t="s">
        <v>86</v>
      </c>
      <c r="B50" s="108" t="s">
        <v>10</v>
      </c>
      <c r="C50" t="s">
        <v>99</v>
      </c>
      <c r="D50" t="s">
        <v>79</v>
      </c>
      <c r="K50">
        <v>999999449</v>
      </c>
      <c r="L50" s="64">
        <f>Prod_1!J42</f>
        <v>1.476844831020776</v>
      </c>
      <c r="M50" s="64">
        <f>Prod_2!J42</f>
        <v>494.94803908109122</v>
      </c>
      <c r="N50" s="64">
        <f>Prod_3!J42</f>
        <v>48.856309417176838</v>
      </c>
      <c r="O50" s="52">
        <f>Prod_4!J42</f>
        <v>1745.4240459093148</v>
      </c>
      <c r="Q50" s="49">
        <f t="shared" si="12"/>
        <v>6.4471185804405688E-4</v>
      </c>
      <c r="R50" s="49">
        <f t="shared" si="13"/>
        <v>0.21606797356678006</v>
      </c>
      <c r="S50" s="49">
        <f t="shared" si="14"/>
        <v>2.1328064641531946E-2</v>
      </c>
      <c r="T50" s="49">
        <f t="shared" si="15"/>
        <v>0.76195924993364395</v>
      </c>
      <c r="V50" s="68">
        <f t="shared" si="16"/>
        <v>0.59626053781178034</v>
      </c>
      <c r="W50" s="68">
        <f t="shared" si="17"/>
        <v>0.99798365973610292</v>
      </c>
      <c r="X50" s="68">
        <f t="shared" si="18"/>
        <v>0.97994235811494956</v>
      </c>
      <c r="Y50" s="68">
        <f t="shared" si="19"/>
        <v>0.99942740137921127</v>
      </c>
      <c r="Z50" s="106"/>
      <c r="AA50" s="113" t="b">
        <f t="shared" si="8"/>
        <v>1</v>
      </c>
      <c r="AB50" s="113"/>
      <c r="AC50" s="113" t="b">
        <f t="shared" si="9"/>
        <v>1</v>
      </c>
      <c r="AD50" s="113"/>
      <c r="AE50" s="113" t="b">
        <f t="shared" si="10"/>
        <v>0</v>
      </c>
      <c r="AG50" s="113" t="b">
        <f t="shared" si="11"/>
        <v>1</v>
      </c>
    </row>
    <row r="51" spans="1:33" x14ac:dyDescent="0.25">
      <c r="A51" t="s">
        <v>96</v>
      </c>
      <c r="B51" s="108" t="s">
        <v>10</v>
      </c>
      <c r="C51" t="s">
        <v>45</v>
      </c>
      <c r="D51" t="s">
        <v>82</v>
      </c>
      <c r="K51">
        <v>999999450</v>
      </c>
      <c r="L51" s="64">
        <f>Prod_1!J43</f>
        <v>1.7698669315925093</v>
      </c>
      <c r="M51" s="64">
        <f>Prod_2!J43</f>
        <v>1598.3143164981088</v>
      </c>
      <c r="N51" s="64">
        <f>Prod_3!J43</f>
        <v>46.511477448971092</v>
      </c>
      <c r="O51" s="52">
        <f>Prod_4!J43</f>
        <v>207.35341412677099</v>
      </c>
      <c r="Q51" s="49">
        <f t="shared" si="12"/>
        <v>9.5464700484683624E-4</v>
      </c>
      <c r="R51" s="49">
        <f t="shared" si="13"/>
        <v>0.86211338706453733</v>
      </c>
      <c r="S51" s="49">
        <f t="shared" si="14"/>
        <v>2.5087785892303718E-2</v>
      </c>
      <c r="T51" s="49">
        <f t="shared" si="15"/>
        <v>0.11184418003831209</v>
      </c>
      <c r="V51" s="68">
        <f t="shared" si="16"/>
        <v>0.6389718261934485</v>
      </c>
      <c r="W51" s="68">
        <f t="shared" si="17"/>
        <v>0.99937473204004723</v>
      </c>
      <c r="X51" s="68">
        <f t="shared" si="18"/>
        <v>0.97895245415017806</v>
      </c>
      <c r="Y51" s="68">
        <f t="shared" si="19"/>
        <v>0.99520046261689021</v>
      </c>
      <c r="Z51" s="106"/>
      <c r="AA51" s="113" t="b">
        <f t="shared" si="8"/>
        <v>1</v>
      </c>
      <c r="AB51" s="113"/>
      <c r="AC51" s="113" t="b">
        <f t="shared" si="9"/>
        <v>1</v>
      </c>
      <c r="AD51" s="113"/>
      <c r="AE51" s="113" t="b">
        <f t="shared" si="10"/>
        <v>0</v>
      </c>
      <c r="AG51" s="113" t="b">
        <f t="shared" si="11"/>
        <v>1</v>
      </c>
    </row>
    <row r="52" spans="1:33" x14ac:dyDescent="0.25">
      <c r="A52" t="s">
        <v>96</v>
      </c>
      <c r="B52" s="108" t="s">
        <v>10</v>
      </c>
      <c r="C52" t="s">
        <v>47</v>
      </c>
      <c r="D52" t="s">
        <v>81</v>
      </c>
      <c r="K52">
        <v>999999456</v>
      </c>
      <c r="L52" s="64">
        <f>Prod_1!J44</f>
        <v>2.5057614765600129</v>
      </c>
      <c r="M52" s="64">
        <f>Prod_2!J44</f>
        <v>33979.070809937999</v>
      </c>
      <c r="N52" s="64">
        <f>Prod_3!J44</f>
        <v>18.472173512780074</v>
      </c>
      <c r="O52" s="52">
        <f>Prod_4!J44</f>
        <v>9.6163250242126512</v>
      </c>
      <c r="Q52" s="49">
        <f t="shared" si="12"/>
        <v>7.367792277301549E-5</v>
      </c>
      <c r="R52" s="49">
        <f t="shared" si="13"/>
        <v>0.99910042454253445</v>
      </c>
      <c r="S52" s="49">
        <f t="shared" si="14"/>
        <v>5.4314482294330895E-4</v>
      </c>
      <c r="T52" s="49">
        <f t="shared" si="15"/>
        <v>2.8275271174925306E-4</v>
      </c>
      <c r="V52" s="68">
        <f t="shared" si="16"/>
        <v>0.71475526595687333</v>
      </c>
      <c r="W52" s="68">
        <f t="shared" si="17"/>
        <v>0.99997057098539921</v>
      </c>
      <c r="X52" s="68">
        <f t="shared" si="18"/>
        <v>0.94864466468811637</v>
      </c>
      <c r="Y52" s="68">
        <f t="shared" si="19"/>
        <v>0.90580544607297719</v>
      </c>
      <c r="Z52" s="106"/>
      <c r="AA52" s="113" t="b">
        <f t="shared" si="8"/>
        <v>1</v>
      </c>
      <c r="AB52" s="113"/>
      <c r="AC52" s="113" t="b">
        <f t="shared" si="9"/>
        <v>1</v>
      </c>
      <c r="AD52" s="113"/>
      <c r="AE52" s="113" t="b">
        <f t="shared" si="10"/>
        <v>0</v>
      </c>
      <c r="AG52" s="113" t="b">
        <f t="shared" si="11"/>
        <v>1</v>
      </c>
    </row>
    <row r="53" spans="1:33" x14ac:dyDescent="0.25">
      <c r="A53" t="s">
        <v>96</v>
      </c>
      <c r="B53" s="108" t="s">
        <v>10</v>
      </c>
      <c r="C53" t="s">
        <v>47</v>
      </c>
      <c r="D53" t="s">
        <v>81</v>
      </c>
      <c r="K53">
        <v>999999457</v>
      </c>
      <c r="L53" s="64">
        <f>Prod_1!J45</f>
        <v>0.39680363020785342</v>
      </c>
      <c r="M53" s="64">
        <f>Prod_2!J45</f>
        <v>3531.6468083799596</v>
      </c>
      <c r="N53" s="64">
        <f>Prod_3!J45</f>
        <v>4.2484426493745922</v>
      </c>
      <c r="O53" s="52">
        <f>Prod_4!J45</f>
        <v>0.88682186514771688</v>
      </c>
      <c r="Q53" s="49">
        <f t="shared" si="12"/>
        <v>1.1218082094782736E-4</v>
      </c>
      <c r="R53" s="49">
        <f t="shared" si="13"/>
        <v>0.99843602250894192</v>
      </c>
      <c r="S53" s="49">
        <f t="shared" si="14"/>
        <v>1.201082217687765E-3</v>
      </c>
      <c r="T53" s="49">
        <f t="shared" si="15"/>
        <v>2.5071445242232906E-4</v>
      </c>
      <c r="V53" s="68">
        <f t="shared" si="16"/>
        <v>0.2840797529634187</v>
      </c>
      <c r="W53" s="68">
        <f t="shared" si="17"/>
        <v>0.99971692613095997</v>
      </c>
      <c r="X53" s="68">
        <f t="shared" si="18"/>
        <v>0.80946729024100883</v>
      </c>
      <c r="Y53" s="68">
        <f t="shared" si="19"/>
        <v>0.47000826179120453</v>
      </c>
      <c r="Z53" s="106"/>
      <c r="AA53" s="113" t="b">
        <f t="shared" si="8"/>
        <v>1</v>
      </c>
      <c r="AB53" s="113"/>
      <c r="AC53" s="113" t="b">
        <f t="shared" si="9"/>
        <v>1</v>
      </c>
      <c r="AD53" s="113"/>
      <c r="AE53" s="113" t="b">
        <f t="shared" si="10"/>
        <v>0</v>
      </c>
      <c r="AG53" s="113" t="b">
        <f t="shared" si="11"/>
        <v>1</v>
      </c>
    </row>
    <row r="54" spans="1:33" x14ac:dyDescent="0.25">
      <c r="A54" t="s">
        <v>86</v>
      </c>
      <c r="B54" s="108" t="s">
        <v>36</v>
      </c>
      <c r="C54" t="s">
        <v>98</v>
      </c>
      <c r="D54" t="s">
        <v>79</v>
      </c>
      <c r="K54">
        <v>999999458</v>
      </c>
      <c r="L54" s="64">
        <f>Prod_1!J46</f>
        <v>1.4418398299593413</v>
      </c>
      <c r="M54" s="64">
        <f>Prod_2!J46</f>
        <v>307.67395302805835</v>
      </c>
      <c r="N54" s="64">
        <f>Prod_3!J46</f>
        <v>12.677503436444612</v>
      </c>
      <c r="O54" s="52">
        <f>Prod_4!J46</f>
        <v>176.02871858518631</v>
      </c>
      <c r="Q54" s="49">
        <f t="shared" si="12"/>
        <v>2.89629583839902E-3</v>
      </c>
      <c r="R54" s="49">
        <f t="shared" si="13"/>
        <v>0.61804007020951113</v>
      </c>
      <c r="S54" s="49">
        <f t="shared" si="14"/>
        <v>2.5465935731085479E-2</v>
      </c>
      <c r="T54" s="49">
        <f t="shared" si="15"/>
        <v>0.35359769822100429</v>
      </c>
      <c r="V54" s="68">
        <f t="shared" si="16"/>
        <v>0.59047272972992226</v>
      </c>
      <c r="W54" s="68">
        <f t="shared" si="17"/>
        <v>0.99676033565453093</v>
      </c>
      <c r="X54" s="68">
        <f t="shared" si="18"/>
        <v>0.92688724191174876</v>
      </c>
      <c r="Y54" s="68">
        <f t="shared" si="19"/>
        <v>0.99435119901453273</v>
      </c>
      <c r="Z54" s="106"/>
      <c r="AA54" s="113" t="b">
        <f t="shared" si="8"/>
        <v>1</v>
      </c>
      <c r="AB54" s="113"/>
      <c r="AC54" s="113" t="b">
        <f t="shared" si="9"/>
        <v>1</v>
      </c>
      <c r="AD54" s="113"/>
      <c r="AE54" s="113" t="b">
        <f t="shared" si="10"/>
        <v>1</v>
      </c>
      <c r="AG54" s="113" t="b">
        <f t="shared" si="11"/>
        <v>1</v>
      </c>
    </row>
    <row r="55" spans="1:33" x14ac:dyDescent="0.25">
      <c r="A55" t="s">
        <v>96</v>
      </c>
      <c r="B55" s="108" t="s">
        <v>10</v>
      </c>
      <c r="C55" t="s">
        <v>47</v>
      </c>
      <c r="D55" t="s">
        <v>81</v>
      </c>
      <c r="K55">
        <v>999999460</v>
      </c>
      <c r="L55" s="64">
        <f>Prod_1!J47</f>
        <v>0.48398222080609626</v>
      </c>
      <c r="M55" s="64">
        <f>Prod_2!J47</f>
        <v>1523.7422411756309</v>
      </c>
      <c r="N55" s="64">
        <f>Prod_3!J47</f>
        <v>9.6172044662732947</v>
      </c>
      <c r="O55" s="52">
        <f>Prod_4!J47</f>
        <v>0.7879061821935236</v>
      </c>
      <c r="Q55" s="49">
        <f t="shared" si="12"/>
        <v>3.1537360802508859E-4</v>
      </c>
      <c r="R55" s="49">
        <f t="shared" si="13"/>
        <v>0.99290442425636394</v>
      </c>
      <c r="S55" s="49">
        <f t="shared" si="14"/>
        <v>6.2667848967509045E-3</v>
      </c>
      <c r="T55" s="49">
        <f t="shared" si="15"/>
        <v>5.1341723886009832E-4</v>
      </c>
      <c r="V55" s="68">
        <f t="shared" si="16"/>
        <v>0.32613747929082204</v>
      </c>
      <c r="W55" s="68">
        <f t="shared" si="17"/>
        <v>0.99934415144212907</v>
      </c>
      <c r="X55" s="68">
        <f t="shared" si="18"/>
        <v>0.90581324837657518</v>
      </c>
      <c r="Y55" s="68">
        <f t="shared" si="19"/>
        <v>0.44068653603897007</v>
      </c>
      <c r="Z55" s="106"/>
      <c r="AA55" s="113" t="b">
        <f t="shared" si="8"/>
        <v>1</v>
      </c>
      <c r="AB55" s="113"/>
      <c r="AC55" s="113" t="b">
        <f t="shared" si="9"/>
        <v>1</v>
      </c>
      <c r="AD55" s="113"/>
      <c r="AE55" s="113" t="b">
        <f t="shared" si="10"/>
        <v>0</v>
      </c>
      <c r="AG55" s="113" t="b">
        <f t="shared" si="11"/>
        <v>1</v>
      </c>
    </row>
    <row r="56" spans="1:33" x14ac:dyDescent="0.25">
      <c r="A56" t="s">
        <v>86</v>
      </c>
      <c r="B56" s="108" t="s">
        <v>10</v>
      </c>
      <c r="C56" t="s">
        <v>99</v>
      </c>
      <c r="D56" t="s">
        <v>79</v>
      </c>
      <c r="K56">
        <v>999999461</v>
      </c>
      <c r="L56" s="64">
        <f>Prod_1!J48</f>
        <v>10.662634068634931</v>
      </c>
      <c r="M56" s="64">
        <f>Prod_2!J48</f>
        <v>50.51323485944112</v>
      </c>
      <c r="N56" s="64">
        <f>Prod_3!J48</f>
        <v>22.668674795378124</v>
      </c>
      <c r="O56" s="52">
        <f>Prod_4!J48</f>
        <v>1278.1655981275915</v>
      </c>
      <c r="Q56" s="49">
        <f t="shared" si="12"/>
        <v>7.8286010808582048E-3</v>
      </c>
      <c r="R56" s="49">
        <f t="shared" si="13"/>
        <v>3.7087267787001131E-2</v>
      </c>
      <c r="S56" s="49">
        <f t="shared" si="14"/>
        <v>1.6643543317944879E-2</v>
      </c>
      <c r="T56" s="49">
        <f t="shared" si="15"/>
        <v>0.93844058781419581</v>
      </c>
      <c r="V56" s="68">
        <f t="shared" si="16"/>
        <v>0.91425607679063137</v>
      </c>
      <c r="W56" s="68">
        <f t="shared" si="17"/>
        <v>0.98058751303954028</v>
      </c>
      <c r="X56" s="68">
        <f t="shared" si="18"/>
        <v>0.95775006380182837</v>
      </c>
      <c r="Y56" s="68">
        <f t="shared" si="19"/>
        <v>0.99921824038931017</v>
      </c>
      <c r="Z56" s="106"/>
      <c r="AA56" s="113" t="b">
        <f t="shared" si="8"/>
        <v>1</v>
      </c>
      <c r="AB56" s="113"/>
      <c r="AC56" s="113" t="b">
        <f t="shared" si="9"/>
        <v>1</v>
      </c>
      <c r="AD56" s="113"/>
      <c r="AE56" s="113" t="b">
        <f t="shared" si="10"/>
        <v>0</v>
      </c>
      <c r="AG56" s="113" t="b">
        <f t="shared" si="11"/>
        <v>1</v>
      </c>
    </row>
    <row r="57" spans="1:33" x14ac:dyDescent="0.25">
      <c r="A57" t="s">
        <v>96</v>
      </c>
      <c r="B57" s="108" t="s">
        <v>10</v>
      </c>
      <c r="C57" t="s">
        <v>48</v>
      </c>
      <c r="D57" t="s">
        <v>79</v>
      </c>
      <c r="K57">
        <v>999999462</v>
      </c>
      <c r="L57" s="64">
        <f>Prod_1!J49</f>
        <v>6.7057498253876913E-2</v>
      </c>
      <c r="M57" s="64">
        <f>Prod_2!J49</f>
        <v>8.2735203363042089</v>
      </c>
      <c r="N57" s="64">
        <f>Prod_3!J49</f>
        <v>1.7053230396391075</v>
      </c>
      <c r="O57" s="52">
        <f>Prod_4!J49</f>
        <v>37.027608658283896</v>
      </c>
      <c r="Q57" s="49">
        <f t="shared" si="12"/>
        <v>1.4245272748913424E-3</v>
      </c>
      <c r="R57" s="49">
        <f t="shared" si="13"/>
        <v>0.17575745718715566</v>
      </c>
      <c r="S57" s="49">
        <f t="shared" si="14"/>
        <v>3.6226809017976896E-2</v>
      </c>
      <c r="T57" s="49">
        <f t="shared" si="15"/>
        <v>0.78659120651997605</v>
      </c>
      <c r="V57" s="68">
        <f t="shared" si="16"/>
        <v>6.2843378509226708E-2</v>
      </c>
      <c r="W57" s="68">
        <f t="shared" si="17"/>
        <v>0.89216608539853248</v>
      </c>
      <c r="X57" s="68">
        <f t="shared" si="18"/>
        <v>0.6303583766715708</v>
      </c>
      <c r="Y57" s="68">
        <f t="shared" si="19"/>
        <v>0.97370331621464812</v>
      </c>
      <c r="Z57" s="106"/>
      <c r="AA57" s="113" t="b">
        <f t="shared" si="8"/>
        <v>1</v>
      </c>
      <c r="AB57" s="113"/>
      <c r="AC57" s="113" t="b">
        <f t="shared" si="9"/>
        <v>1</v>
      </c>
      <c r="AD57" s="113"/>
      <c r="AE57" s="113" t="b">
        <f t="shared" si="10"/>
        <v>0</v>
      </c>
      <c r="AG57" s="113" t="b">
        <f t="shared" si="11"/>
        <v>1</v>
      </c>
    </row>
    <row r="58" spans="1:33" x14ac:dyDescent="0.25">
      <c r="A58" t="s">
        <v>86</v>
      </c>
      <c r="B58" s="108" t="s">
        <v>10</v>
      </c>
      <c r="C58" t="s">
        <v>41</v>
      </c>
      <c r="D58" t="s">
        <v>79</v>
      </c>
      <c r="K58">
        <v>999999468</v>
      </c>
      <c r="L58" s="64">
        <f>Prod_1!J50</f>
        <v>4.244634385179217</v>
      </c>
      <c r="M58" s="64">
        <f>Prod_2!J50</f>
        <v>42075.218552285449</v>
      </c>
      <c r="N58" s="64">
        <f>Prod_3!J50</f>
        <v>96.448029213949468</v>
      </c>
      <c r="O58" s="52">
        <f>Prod_4!J50</f>
        <v>3148.6327056862729</v>
      </c>
      <c r="Q58" s="49">
        <f t="shared" si="12"/>
        <v>9.3649798054760159E-5</v>
      </c>
      <c r="R58" s="49">
        <f t="shared" si="13"/>
        <v>0.92830980550167264</v>
      </c>
      <c r="S58" s="49">
        <f t="shared" si="14"/>
        <v>2.127942630395624E-3</v>
      </c>
      <c r="T58" s="49">
        <f t="shared" si="15"/>
        <v>6.9468602069877122E-2</v>
      </c>
      <c r="V58" s="68">
        <f t="shared" si="16"/>
        <v>0.8093289395299138</v>
      </c>
      <c r="W58" s="68">
        <f t="shared" si="17"/>
        <v>0.99997623360571819</v>
      </c>
      <c r="X58" s="68">
        <f t="shared" si="18"/>
        <v>0.98973811981559445</v>
      </c>
      <c r="Y58" s="68">
        <f t="shared" si="19"/>
        <v>0.99968250266191527</v>
      </c>
      <c r="Z58" s="106"/>
      <c r="AA58" s="113" t="b">
        <f t="shared" si="8"/>
        <v>1</v>
      </c>
      <c r="AB58" s="113"/>
      <c r="AC58" s="113" t="b">
        <f t="shared" si="9"/>
        <v>1</v>
      </c>
      <c r="AD58" s="113"/>
      <c r="AE58" s="113" t="b">
        <f t="shared" si="10"/>
        <v>0</v>
      </c>
      <c r="AG58" s="113" t="b">
        <f t="shared" si="11"/>
        <v>1</v>
      </c>
    </row>
    <row r="59" spans="1:33" x14ac:dyDescent="0.25">
      <c r="A59" t="s">
        <v>96</v>
      </c>
      <c r="B59" s="108" t="s">
        <v>10</v>
      </c>
      <c r="C59" t="s">
        <v>47</v>
      </c>
      <c r="D59" t="s">
        <v>81</v>
      </c>
      <c r="K59">
        <v>999999474</v>
      </c>
      <c r="L59" s="64">
        <f>Prod_1!J51</f>
        <v>0.78836036854407476</v>
      </c>
      <c r="M59" s="64">
        <f>Prod_2!J51</f>
        <v>9490.0289112791434</v>
      </c>
      <c r="N59" s="64">
        <f>Prod_3!J51</f>
        <v>16.221561075728225</v>
      </c>
      <c r="O59" s="52">
        <f>Prod_4!J51</f>
        <v>12.647226651587141</v>
      </c>
      <c r="Q59" s="49">
        <f t="shared" si="12"/>
        <v>8.2813694025938615E-5</v>
      </c>
      <c r="R59" s="49">
        <f t="shared" si="13"/>
        <v>0.99688465061653453</v>
      </c>
      <c r="S59" s="49">
        <f t="shared" si="14"/>
        <v>1.704001683937172E-3</v>
      </c>
      <c r="T59" s="49">
        <f t="shared" si="15"/>
        <v>1.3285340055024326E-3</v>
      </c>
      <c r="V59" s="68">
        <f t="shared" si="16"/>
        <v>0.44082858377469425</v>
      </c>
      <c r="W59" s="68">
        <f t="shared" si="17"/>
        <v>0.99989463734550299</v>
      </c>
      <c r="X59" s="68">
        <f t="shared" si="18"/>
        <v>0.94193325473790046</v>
      </c>
      <c r="Y59" s="68">
        <f t="shared" si="19"/>
        <v>0.92672503904786385</v>
      </c>
      <c r="Z59" s="106"/>
      <c r="AA59" s="113" t="b">
        <f t="shared" si="8"/>
        <v>1</v>
      </c>
      <c r="AB59" s="113"/>
      <c r="AC59" s="113" t="b">
        <f t="shared" si="9"/>
        <v>1</v>
      </c>
      <c r="AD59" s="113"/>
      <c r="AE59" s="113" t="b">
        <f t="shared" si="10"/>
        <v>0</v>
      </c>
      <c r="AG59" s="113" t="b">
        <f t="shared" si="11"/>
        <v>1</v>
      </c>
    </row>
    <row r="60" spans="1:33" x14ac:dyDescent="0.25">
      <c r="A60" t="s">
        <v>96</v>
      </c>
      <c r="B60" s="108" t="s">
        <v>10</v>
      </c>
      <c r="C60" t="s">
        <v>47</v>
      </c>
      <c r="D60" t="s">
        <v>81</v>
      </c>
      <c r="K60">
        <v>999999477</v>
      </c>
      <c r="L60" s="64">
        <f>Prod_1!J52</f>
        <v>3.8403610751968382</v>
      </c>
      <c r="M60" s="64">
        <f>Prod_2!J52</f>
        <v>40.532430098557732</v>
      </c>
      <c r="N60" s="64">
        <f>Prod_3!J52</f>
        <v>0.98557440592061252</v>
      </c>
      <c r="O60" s="52">
        <f>Prod_4!J52</f>
        <v>0.58013351062956364</v>
      </c>
      <c r="Q60" s="49">
        <f t="shared" si="12"/>
        <v>8.3597878712744891E-2</v>
      </c>
      <c r="R60" s="49">
        <f t="shared" si="13"/>
        <v>0.88231942490937931</v>
      </c>
      <c r="S60" s="49">
        <f t="shared" si="14"/>
        <v>2.1454214339549818E-2</v>
      </c>
      <c r="T60" s="49">
        <f t="shared" si="15"/>
        <v>1.2628482038325886E-2</v>
      </c>
      <c r="V60" s="68">
        <f t="shared" si="16"/>
        <v>0.79340384230336902</v>
      </c>
      <c r="W60" s="68">
        <f t="shared" si="17"/>
        <v>0.97592242983068966</v>
      </c>
      <c r="X60" s="68">
        <f t="shared" si="18"/>
        <v>0.49636740027561471</v>
      </c>
      <c r="Y60" s="68">
        <f t="shared" si="19"/>
        <v>0.36714208434097723</v>
      </c>
      <c r="Z60" s="106"/>
      <c r="AA60" s="113" t="b">
        <f t="shared" si="8"/>
        <v>1</v>
      </c>
      <c r="AB60" s="113"/>
      <c r="AC60" s="113" t="b">
        <f t="shared" si="9"/>
        <v>1</v>
      </c>
      <c r="AD60" s="113"/>
      <c r="AE60" s="113" t="b">
        <f t="shared" si="10"/>
        <v>0</v>
      </c>
      <c r="AG60" s="113" t="b">
        <f t="shared" si="11"/>
        <v>1</v>
      </c>
    </row>
    <row r="61" spans="1:33" x14ac:dyDescent="0.25">
      <c r="A61" t="s">
        <v>96</v>
      </c>
      <c r="B61" s="108" t="s">
        <v>36</v>
      </c>
      <c r="C61" t="s">
        <v>99</v>
      </c>
      <c r="D61" t="s">
        <v>82</v>
      </c>
      <c r="K61">
        <v>999999478</v>
      </c>
      <c r="L61" s="64">
        <f>Prod_1!J53</f>
        <v>0.45552187477751216</v>
      </c>
      <c r="M61" s="64">
        <f>Prod_2!J53</f>
        <v>1796.6364056261509</v>
      </c>
      <c r="N61" s="64">
        <f>Prod_3!J53</f>
        <v>10.399887384675683</v>
      </c>
      <c r="O61" s="52">
        <f>Prod_4!J53</f>
        <v>20.302927757358901</v>
      </c>
      <c r="Q61" s="49">
        <f t="shared" si="12"/>
        <v>2.4921938123032049E-4</v>
      </c>
      <c r="R61" s="49">
        <f t="shared" si="13"/>
        <v>0.98295304374726589</v>
      </c>
      <c r="S61" s="49">
        <f t="shared" si="14"/>
        <v>5.6898551801487325E-3</v>
      </c>
      <c r="T61" s="49">
        <f t="shared" si="15"/>
        <v>1.1107881691355114E-2</v>
      </c>
      <c r="V61" s="68">
        <f t="shared" si="16"/>
        <v>0.31296120152583912</v>
      </c>
      <c r="W61" s="68">
        <f t="shared" si="17"/>
        <v>0.99944371398083043</v>
      </c>
      <c r="X61" s="68">
        <f t="shared" si="18"/>
        <v>0.91227983520747302</v>
      </c>
      <c r="Y61" s="68">
        <f t="shared" si="19"/>
        <v>0.95305809551672727</v>
      </c>
      <c r="Z61" s="106"/>
      <c r="AA61" s="113" t="b">
        <f t="shared" si="8"/>
        <v>1</v>
      </c>
      <c r="AB61" s="113"/>
      <c r="AC61" s="113" t="b">
        <f t="shared" si="9"/>
        <v>1</v>
      </c>
      <c r="AD61" s="113"/>
      <c r="AE61" s="113" t="b">
        <f t="shared" si="10"/>
        <v>0</v>
      </c>
      <c r="AG61" s="113" t="b">
        <f t="shared" si="11"/>
        <v>1</v>
      </c>
    </row>
    <row r="62" spans="1:33" x14ac:dyDescent="0.25">
      <c r="A62" t="s">
        <v>96</v>
      </c>
      <c r="B62" s="108" t="s">
        <v>10</v>
      </c>
      <c r="C62" t="s">
        <v>45</v>
      </c>
      <c r="D62" t="s">
        <v>82</v>
      </c>
      <c r="K62">
        <v>999999479</v>
      </c>
      <c r="L62" s="64">
        <f>Prod_1!J54</f>
        <v>1.4347012832965003</v>
      </c>
      <c r="M62" s="64">
        <f>Prod_2!J54</f>
        <v>13437.604767901306</v>
      </c>
      <c r="N62" s="64">
        <f>Prod_3!J54</f>
        <v>20.852773462345493</v>
      </c>
      <c r="O62" s="52">
        <f>Prod_4!J54</f>
        <v>26.464917604318469</v>
      </c>
      <c r="Q62" s="49">
        <f t="shared" si="12"/>
        <v>1.0638167640443611E-4</v>
      </c>
      <c r="R62" s="49">
        <f t="shared" si="13"/>
        <v>0.99638505848757652</v>
      </c>
      <c r="S62" s="49">
        <f t="shared" si="14"/>
        <v>1.5462124586026445E-3</v>
      </c>
      <c r="T62" s="49">
        <f t="shared" si="15"/>
        <v>1.9623473774162893E-3</v>
      </c>
      <c r="V62" s="68">
        <f t="shared" si="16"/>
        <v>0.58927199535294317</v>
      </c>
      <c r="W62" s="68">
        <f t="shared" si="17"/>
        <v>0.99992558751319272</v>
      </c>
      <c r="X62" s="68">
        <f t="shared" si="18"/>
        <v>0.95423921811466628</v>
      </c>
      <c r="Y62" s="68">
        <f t="shared" si="19"/>
        <v>0.96358991443532438</v>
      </c>
      <c r="Z62" s="106"/>
      <c r="AA62" s="113" t="b">
        <f t="shared" si="8"/>
        <v>1</v>
      </c>
      <c r="AB62" s="113"/>
      <c r="AC62" s="113" t="b">
        <f t="shared" si="9"/>
        <v>1</v>
      </c>
      <c r="AD62" s="113"/>
      <c r="AE62" s="113" t="b">
        <f t="shared" si="10"/>
        <v>0</v>
      </c>
      <c r="AG62" s="113" t="b">
        <f t="shared" si="11"/>
        <v>1</v>
      </c>
    </row>
    <row r="63" spans="1:33" x14ac:dyDescent="0.25">
      <c r="A63" t="s">
        <v>96</v>
      </c>
      <c r="B63" s="108" t="s">
        <v>36</v>
      </c>
      <c r="C63" t="s">
        <v>42</v>
      </c>
      <c r="D63" t="s">
        <v>82</v>
      </c>
      <c r="K63">
        <v>999999480</v>
      </c>
      <c r="L63" s="64">
        <f>Prod_1!J55</f>
        <v>0.77933135553298816</v>
      </c>
      <c r="M63" s="64">
        <f>Prod_2!J55</f>
        <v>3570.815971887715</v>
      </c>
      <c r="N63" s="64">
        <f>Prod_3!J55</f>
        <v>59.064462627239131</v>
      </c>
      <c r="O63" s="52">
        <f>Prod_4!J55</f>
        <v>31.82233010428585</v>
      </c>
      <c r="Q63" s="49">
        <f t="shared" si="12"/>
        <v>2.1278775844106029E-4</v>
      </c>
      <c r="R63" s="49">
        <f t="shared" si="13"/>
        <v>0.97497158438322384</v>
      </c>
      <c r="S63" s="49">
        <f t="shared" si="14"/>
        <v>1.6126894570257025E-2</v>
      </c>
      <c r="T63" s="49">
        <f t="shared" si="15"/>
        <v>8.6887332880780429E-3</v>
      </c>
      <c r="V63" s="68">
        <f t="shared" si="16"/>
        <v>0.4379911325170483</v>
      </c>
      <c r="W63" s="68">
        <f t="shared" si="17"/>
        <v>0.99972003036890178</v>
      </c>
      <c r="X63" s="68">
        <f t="shared" si="18"/>
        <v>0.98335122040122103</v>
      </c>
      <c r="Y63" s="68">
        <f t="shared" si="19"/>
        <v>0.96953293697239895</v>
      </c>
      <c r="Z63" s="106"/>
      <c r="AA63" s="113" t="b">
        <f t="shared" si="8"/>
        <v>1</v>
      </c>
      <c r="AB63" s="113"/>
      <c r="AC63" s="113" t="b">
        <f t="shared" si="9"/>
        <v>1</v>
      </c>
      <c r="AD63" s="113"/>
      <c r="AE63" s="113" t="b">
        <f t="shared" si="10"/>
        <v>0</v>
      </c>
      <c r="AG63" s="113" t="b">
        <f t="shared" si="11"/>
        <v>1</v>
      </c>
    </row>
    <row r="64" spans="1:33" x14ac:dyDescent="0.25">
      <c r="A64" t="s">
        <v>86</v>
      </c>
      <c r="B64" s="108" t="s">
        <v>10</v>
      </c>
      <c r="C64" t="s">
        <v>45</v>
      </c>
      <c r="D64" t="s">
        <v>82</v>
      </c>
      <c r="K64">
        <v>999999482</v>
      </c>
      <c r="L64" s="64">
        <f>Prod_1!J56</f>
        <v>2.7775626847131787</v>
      </c>
      <c r="M64" s="64">
        <f>Prod_2!J56</f>
        <v>2005.5449853781095</v>
      </c>
      <c r="N64" s="64">
        <f>Prod_3!J56</f>
        <v>38.641888442527751</v>
      </c>
      <c r="O64" s="52">
        <f>Prod_4!J56</f>
        <v>141.85640139622399</v>
      </c>
      <c r="Q64" s="49">
        <f t="shared" si="12"/>
        <v>1.2689767187048678E-3</v>
      </c>
      <c r="R64" s="49">
        <f t="shared" si="13"/>
        <v>0.91626731190152066</v>
      </c>
      <c r="S64" s="49">
        <f t="shared" si="14"/>
        <v>1.7654203474951283E-2</v>
      </c>
      <c r="T64" s="49">
        <f t="shared" si="15"/>
        <v>6.4809507904823288E-2</v>
      </c>
      <c r="V64" s="68">
        <f t="shared" si="16"/>
        <v>0.73527904538904354</v>
      </c>
      <c r="W64" s="68">
        <f t="shared" si="17"/>
        <v>0.99950163090920607</v>
      </c>
      <c r="X64" s="68">
        <f t="shared" si="18"/>
        <v>0.97477415836408032</v>
      </c>
      <c r="Y64" s="68">
        <f t="shared" si="19"/>
        <v>0.9929999636682264</v>
      </c>
      <c r="Z64" s="106"/>
      <c r="AA64" s="113" t="b">
        <f t="shared" si="8"/>
        <v>1</v>
      </c>
      <c r="AB64" s="113"/>
      <c r="AC64" s="113" t="b">
        <f t="shared" si="9"/>
        <v>1</v>
      </c>
      <c r="AD64" s="113"/>
      <c r="AE64" s="113" t="b">
        <f t="shared" si="10"/>
        <v>0</v>
      </c>
      <c r="AG64" s="113" t="b">
        <f t="shared" si="11"/>
        <v>1</v>
      </c>
    </row>
    <row r="65" spans="1:33" x14ac:dyDescent="0.25">
      <c r="A65" t="s">
        <v>86</v>
      </c>
      <c r="B65" s="108" t="s">
        <v>10</v>
      </c>
      <c r="C65" t="s">
        <v>42</v>
      </c>
      <c r="D65" t="s">
        <v>82</v>
      </c>
      <c r="K65">
        <v>999999483</v>
      </c>
      <c r="L65" s="64">
        <f>Prod_1!J57</f>
        <v>1.0411956378583389</v>
      </c>
      <c r="M65" s="64">
        <f>Prod_2!J57</f>
        <v>25653.399952731532</v>
      </c>
      <c r="N65" s="64">
        <f>Prod_3!J57</f>
        <v>5.5300737858947455</v>
      </c>
      <c r="O65" s="52">
        <f>Prod_4!J57</f>
        <v>5.5444812746200061</v>
      </c>
      <c r="Q65" s="49">
        <f t="shared" si="12"/>
        <v>4.0567882987022732E-5</v>
      </c>
      <c r="R65" s="49">
        <f t="shared" si="13"/>
        <v>0.99952793659638961</v>
      </c>
      <c r="S65" s="49">
        <f t="shared" si="14"/>
        <v>2.1546708236046521E-4</v>
      </c>
      <c r="T65" s="49">
        <f t="shared" si="15"/>
        <v>2.1602843826274836E-4</v>
      </c>
      <c r="V65" s="68">
        <f t="shared" si="16"/>
        <v>0.51009105572593771</v>
      </c>
      <c r="W65" s="68">
        <f t="shared" si="17"/>
        <v>0.99996102033172307</v>
      </c>
      <c r="X65" s="68">
        <f t="shared" si="18"/>
        <v>0.8468623735676547</v>
      </c>
      <c r="Y65" s="68">
        <f t="shared" si="19"/>
        <v>0.84719950168119884</v>
      </c>
      <c r="Z65" s="106"/>
      <c r="AA65" s="113" t="b">
        <f t="shared" si="8"/>
        <v>1</v>
      </c>
      <c r="AB65" s="113"/>
      <c r="AC65" s="113" t="b">
        <f t="shared" si="9"/>
        <v>1</v>
      </c>
      <c r="AD65" s="113"/>
      <c r="AE65" s="113" t="b">
        <f t="shared" si="10"/>
        <v>0</v>
      </c>
      <c r="AG65" s="113" t="b">
        <f t="shared" si="11"/>
        <v>1</v>
      </c>
    </row>
    <row r="66" spans="1:33" x14ac:dyDescent="0.25">
      <c r="A66" t="s">
        <v>96</v>
      </c>
      <c r="B66" s="108" t="s">
        <v>10</v>
      </c>
      <c r="C66" t="s">
        <v>98</v>
      </c>
      <c r="D66" t="s">
        <v>81</v>
      </c>
      <c r="K66">
        <v>999999485</v>
      </c>
      <c r="L66" s="64">
        <f>Prod_1!J58</f>
        <v>11.079893852422073</v>
      </c>
      <c r="M66" s="64">
        <f>Prod_2!J58</f>
        <v>180.11860676230549</v>
      </c>
      <c r="N66" s="64">
        <f>Prod_3!J58</f>
        <v>0.55013989705069644</v>
      </c>
      <c r="O66" s="52">
        <f>Prod_4!J58</f>
        <v>9.0310998239833982</v>
      </c>
      <c r="Q66" s="49">
        <f t="shared" si="12"/>
        <v>5.518432205307814E-2</v>
      </c>
      <c r="R66" s="49">
        <f t="shared" si="13"/>
        <v>0.89709552597834441</v>
      </c>
      <c r="S66" s="49">
        <f t="shared" si="14"/>
        <v>2.7400169764673662E-3</v>
      </c>
      <c r="T66" s="49">
        <f t="shared" si="15"/>
        <v>4.4980134992110232E-2</v>
      </c>
      <c r="V66" s="68">
        <f t="shared" si="16"/>
        <v>0.9172178156350691</v>
      </c>
      <c r="W66" s="68">
        <f t="shared" si="17"/>
        <v>0.99447875611525449</v>
      </c>
      <c r="X66" s="68">
        <f t="shared" si="18"/>
        <v>0.35489693420406454</v>
      </c>
      <c r="Y66" s="68">
        <f t="shared" si="19"/>
        <v>0.90031003403942844</v>
      </c>
      <c r="Z66" s="106"/>
      <c r="AA66" s="113" t="b">
        <f t="shared" si="8"/>
        <v>1</v>
      </c>
      <c r="AB66" s="113"/>
      <c r="AC66" s="113" t="b">
        <f t="shared" si="9"/>
        <v>1</v>
      </c>
      <c r="AD66" s="113"/>
      <c r="AE66" s="113" t="b">
        <f t="shared" si="10"/>
        <v>1</v>
      </c>
      <c r="AG66" s="113" t="b">
        <f t="shared" si="11"/>
        <v>1</v>
      </c>
    </row>
    <row r="67" spans="1:33" x14ac:dyDescent="0.25">
      <c r="A67" t="s">
        <v>95</v>
      </c>
      <c r="B67" s="108" t="s">
        <v>11</v>
      </c>
      <c r="C67" t="s">
        <v>42</v>
      </c>
      <c r="D67" t="s">
        <v>97</v>
      </c>
      <c r="K67">
        <v>999999492</v>
      </c>
      <c r="L67" s="64">
        <f>Prod_1!J59</f>
        <v>68.251970912908178</v>
      </c>
      <c r="M67" s="64">
        <f>Prod_2!J59</f>
        <v>9.9638879117295751</v>
      </c>
      <c r="N67" s="64">
        <f>Prod_3!J59</f>
        <v>1.1754230582434015</v>
      </c>
      <c r="O67" s="52">
        <f>Prod_4!J59</f>
        <v>10840.504458383897</v>
      </c>
      <c r="Q67" s="49">
        <f t="shared" si="12"/>
        <v>6.250240161289374E-3</v>
      </c>
      <c r="R67" s="49">
        <f t="shared" si="13"/>
        <v>9.1245265968868607E-4</v>
      </c>
      <c r="S67" s="49">
        <f t="shared" si="14"/>
        <v>1.076405019059903E-4</v>
      </c>
      <c r="T67" s="49">
        <f t="shared" si="15"/>
        <v>0.99272966667711593</v>
      </c>
      <c r="V67" s="68">
        <f t="shared" si="16"/>
        <v>0.98555997776211157</v>
      </c>
      <c r="W67" s="68">
        <f t="shared" si="17"/>
        <v>0.90879147907649049</v>
      </c>
      <c r="X67" s="68">
        <f t="shared" si="18"/>
        <v>0.54031929733820394</v>
      </c>
      <c r="Y67" s="68">
        <f t="shared" si="19"/>
        <v>0.99990776187900499</v>
      </c>
      <c r="Z67" s="106"/>
      <c r="AA67" s="113" t="b">
        <f t="shared" si="8"/>
        <v>0</v>
      </c>
      <c r="AB67" s="113"/>
      <c r="AC67" s="113" t="b">
        <f t="shared" si="9"/>
        <v>1</v>
      </c>
      <c r="AD67" s="113"/>
      <c r="AE67" s="113" t="b">
        <f t="shared" si="10"/>
        <v>0</v>
      </c>
      <c r="AG67" s="113" t="b">
        <f t="shared" si="11"/>
        <v>1</v>
      </c>
    </row>
    <row r="68" spans="1:33" x14ac:dyDescent="0.25">
      <c r="A68" t="s">
        <v>96</v>
      </c>
      <c r="B68" s="108" t="s">
        <v>38</v>
      </c>
      <c r="C68" t="s">
        <v>42</v>
      </c>
      <c r="D68" t="s">
        <v>97</v>
      </c>
      <c r="K68">
        <v>999999493</v>
      </c>
      <c r="L68" s="64">
        <f>Prod_1!J60</f>
        <v>7.0465794652881192E-2</v>
      </c>
      <c r="M68" s="64">
        <f>Prod_2!J60</f>
        <v>74.974711754202843</v>
      </c>
      <c r="N68" s="64">
        <f>Prod_3!J60</f>
        <v>0.30959370789171581</v>
      </c>
      <c r="O68" s="52">
        <f>Prod_4!J60</f>
        <v>2.4601667989081863</v>
      </c>
      <c r="Q68" s="49">
        <f t="shared" si="12"/>
        <v>9.0555613630999613E-4</v>
      </c>
      <c r="R68" s="49">
        <f t="shared" si="13"/>
        <v>0.96350024336687934</v>
      </c>
      <c r="S68" s="49">
        <f t="shared" si="14"/>
        <v>3.9785896593567275E-3</v>
      </c>
      <c r="T68" s="49">
        <f t="shared" si="15"/>
        <v>3.1615610837453852E-2</v>
      </c>
      <c r="V68" s="68">
        <f t="shared" si="16"/>
        <v>6.582722680618773E-2</v>
      </c>
      <c r="W68" s="68">
        <f t="shared" si="17"/>
        <v>0.98683772564698569</v>
      </c>
      <c r="X68" s="68">
        <f t="shared" si="18"/>
        <v>0.23640439475699943</v>
      </c>
      <c r="Y68" s="68">
        <f t="shared" si="19"/>
        <v>0.71099659117140313</v>
      </c>
      <c r="Z68" s="106"/>
      <c r="AA68" s="113" t="b">
        <f t="shared" si="8"/>
        <v>0</v>
      </c>
      <c r="AB68" s="113"/>
      <c r="AC68" s="113" t="b">
        <f t="shared" si="9"/>
        <v>1</v>
      </c>
      <c r="AD68" s="113"/>
      <c r="AE68" s="113" t="b">
        <f t="shared" si="10"/>
        <v>0</v>
      </c>
      <c r="AG68" s="113" t="b">
        <f t="shared" si="11"/>
        <v>1</v>
      </c>
    </row>
    <row r="69" spans="1:33" x14ac:dyDescent="0.25">
      <c r="A69" t="s">
        <v>95</v>
      </c>
      <c r="B69" s="108" t="s">
        <v>11</v>
      </c>
      <c r="C69" t="s">
        <v>42</v>
      </c>
      <c r="D69" t="s">
        <v>97</v>
      </c>
      <c r="K69">
        <v>999999494</v>
      </c>
      <c r="L69" s="64">
        <f>Prod_1!J61</f>
        <v>1.8445520382644889</v>
      </c>
      <c r="M69" s="64">
        <f>Prod_2!J61</f>
        <v>532.80621483520019</v>
      </c>
      <c r="N69" s="64">
        <f>Prod_3!J61</f>
        <v>0.55504755845022691</v>
      </c>
      <c r="O69" s="52">
        <f>Prod_4!J61</f>
        <v>405.01654137201592</v>
      </c>
      <c r="Q69" s="49">
        <f t="shared" si="12"/>
        <v>1.9618253351222615E-3</v>
      </c>
      <c r="R69" s="49">
        <f t="shared" si="13"/>
        <v>0.56668107447799176</v>
      </c>
      <c r="S69" s="49">
        <f t="shared" si="14"/>
        <v>5.9033648266705715E-4</v>
      </c>
      <c r="T69" s="49">
        <f t="shared" si="15"/>
        <v>0.4307667637042189</v>
      </c>
      <c r="V69" s="68">
        <f t="shared" si="16"/>
        <v>0.64845079768337888</v>
      </c>
      <c r="W69" s="68">
        <f t="shared" si="17"/>
        <v>0.99812666100129854</v>
      </c>
      <c r="X69" s="68">
        <f t="shared" si="18"/>
        <v>0.35693285098199301</v>
      </c>
      <c r="Y69" s="68">
        <f t="shared" si="19"/>
        <v>0.99753704615920136</v>
      </c>
      <c r="Z69" s="106"/>
      <c r="AA69" s="113" t="b">
        <f t="shared" si="8"/>
        <v>0</v>
      </c>
      <c r="AB69" s="113"/>
      <c r="AC69" s="113" t="b">
        <f t="shared" si="9"/>
        <v>1</v>
      </c>
      <c r="AD69" s="113"/>
      <c r="AE69" s="113" t="b">
        <f t="shared" si="10"/>
        <v>0</v>
      </c>
      <c r="AG69" s="113" t="b">
        <f t="shared" si="11"/>
        <v>1</v>
      </c>
    </row>
    <row r="70" spans="1:33" x14ac:dyDescent="0.25">
      <c r="A70" t="s">
        <v>86</v>
      </c>
      <c r="B70" s="108" t="s">
        <v>11</v>
      </c>
      <c r="C70" t="s">
        <v>42</v>
      </c>
      <c r="D70" t="s">
        <v>97</v>
      </c>
      <c r="K70">
        <v>999999495</v>
      </c>
      <c r="L70" s="64">
        <f>Prod_1!J62</f>
        <v>2.3226563864567749</v>
      </c>
      <c r="M70" s="64">
        <f>Prod_2!J62</f>
        <v>624.25858999713864</v>
      </c>
      <c r="N70" s="64">
        <f>Prod_3!J62</f>
        <v>4.1925022758758033</v>
      </c>
      <c r="O70" s="52">
        <f>Prod_4!J62</f>
        <v>18269.037883558653</v>
      </c>
      <c r="Q70" s="49">
        <f t="shared" si="12"/>
        <v>1.2289309711941202E-4</v>
      </c>
      <c r="R70" s="49">
        <f t="shared" si="13"/>
        <v>3.3029884220273274E-2</v>
      </c>
      <c r="S70" s="49">
        <f t="shared" si="14"/>
        <v>2.2182772809909546E-4</v>
      </c>
      <c r="T70" s="49">
        <f t="shared" si="15"/>
        <v>0.96662539495450828</v>
      </c>
      <c r="V70" s="68">
        <f t="shared" si="16"/>
        <v>0.69903598696632507</v>
      </c>
      <c r="W70" s="68">
        <f t="shared" si="17"/>
        <v>0.99840066171661135</v>
      </c>
      <c r="X70" s="68">
        <f t="shared" si="18"/>
        <v>0.80741462461249802</v>
      </c>
      <c r="Y70" s="68">
        <f t="shared" si="19"/>
        <v>0.99994526557600083</v>
      </c>
      <c r="Z70" s="106"/>
      <c r="AA70" s="113" t="b">
        <f t="shared" si="8"/>
        <v>0</v>
      </c>
      <c r="AB70" s="113"/>
      <c r="AC70" s="113" t="b">
        <f t="shared" si="9"/>
        <v>1</v>
      </c>
      <c r="AD70" s="113"/>
      <c r="AE70" s="113" t="b">
        <f t="shared" si="10"/>
        <v>0</v>
      </c>
      <c r="AG70" s="113" t="b">
        <f t="shared" si="11"/>
        <v>1</v>
      </c>
    </row>
    <row r="71" spans="1:33" x14ac:dyDescent="0.25">
      <c r="A71" t="s">
        <v>96</v>
      </c>
      <c r="B71" s="108" t="s">
        <v>11</v>
      </c>
      <c r="C71" t="s">
        <v>99</v>
      </c>
      <c r="D71" t="s">
        <v>97</v>
      </c>
      <c r="K71">
        <v>999999500</v>
      </c>
      <c r="L71" s="64">
        <f>Prod_1!J63</f>
        <v>3.3970963603507012</v>
      </c>
      <c r="M71" s="64">
        <f>Prod_2!J63</f>
        <v>347.89816393492259</v>
      </c>
      <c r="N71" s="64">
        <f>Prod_3!J63</f>
        <v>6.4077074691560165</v>
      </c>
      <c r="O71" s="52">
        <f>Prod_4!J63</f>
        <v>2211.8580179510104</v>
      </c>
      <c r="Q71" s="49">
        <f t="shared" si="12"/>
        <v>1.3220532142399616E-3</v>
      </c>
      <c r="R71" s="49">
        <f t="shared" si="13"/>
        <v>0.13539206341820206</v>
      </c>
      <c r="S71" s="49">
        <f t="shared" si="14"/>
        <v>2.4936973688413655E-3</v>
      </c>
      <c r="T71" s="49">
        <f t="shared" si="15"/>
        <v>0.86079218599871665</v>
      </c>
      <c r="V71" s="68">
        <f t="shared" si="16"/>
        <v>0.77257719229963773</v>
      </c>
      <c r="W71" s="68">
        <f t="shared" si="17"/>
        <v>0.99713383415744627</v>
      </c>
      <c r="X71" s="68">
        <f t="shared" si="18"/>
        <v>0.86500546840385251</v>
      </c>
      <c r="Y71" s="68">
        <f t="shared" si="19"/>
        <v>0.99954809572422276</v>
      </c>
      <c r="Z71" s="106"/>
      <c r="AA71" s="113" t="b">
        <f t="shared" si="8"/>
        <v>0</v>
      </c>
      <c r="AB71" s="113"/>
      <c r="AC71" s="113" t="b">
        <f t="shared" si="9"/>
        <v>1</v>
      </c>
      <c r="AD71" s="113"/>
      <c r="AE71" s="113" t="b">
        <f t="shared" si="10"/>
        <v>0</v>
      </c>
      <c r="AG71" s="113" t="b">
        <f t="shared" si="11"/>
        <v>1</v>
      </c>
    </row>
    <row r="72" spans="1:33" x14ac:dyDescent="0.25">
      <c r="A72" t="s">
        <v>86</v>
      </c>
      <c r="B72" s="108" t="s">
        <v>38</v>
      </c>
      <c r="C72" t="s">
        <v>42</v>
      </c>
      <c r="D72" t="s">
        <v>97</v>
      </c>
      <c r="K72">
        <v>999999501</v>
      </c>
      <c r="L72" s="64">
        <f>Prod_1!J64</f>
        <v>0.42779720461284593</v>
      </c>
      <c r="M72" s="64">
        <f>Prod_2!J64</f>
        <v>4.6052019108617683</v>
      </c>
      <c r="N72" s="64">
        <f>Prod_3!J64</f>
        <v>1.7901617172290896</v>
      </c>
      <c r="O72" s="52">
        <f>Prod_4!J64</f>
        <v>60.635018277051472</v>
      </c>
      <c r="Q72" s="49">
        <f t="shared" si="12"/>
        <v>6.3416654623424584E-3</v>
      </c>
      <c r="R72" s="49">
        <f t="shared" si="13"/>
        <v>6.8267509909644253E-2</v>
      </c>
      <c r="S72" s="49">
        <f t="shared" si="14"/>
        <v>2.653735604568391E-2</v>
      </c>
      <c r="T72" s="49">
        <f t="shared" si="15"/>
        <v>0.8988534685823294</v>
      </c>
      <c r="V72" s="68">
        <f t="shared" si="16"/>
        <v>0.29962042454680754</v>
      </c>
      <c r="W72" s="68">
        <f t="shared" si="17"/>
        <v>0.82159429474570778</v>
      </c>
      <c r="X72" s="68">
        <f t="shared" si="18"/>
        <v>0.64159783505556067</v>
      </c>
      <c r="Y72" s="68">
        <f t="shared" si="19"/>
        <v>0.98377545707044389</v>
      </c>
      <c r="Z72" s="106"/>
      <c r="AA72" s="113" t="b">
        <f t="shared" si="8"/>
        <v>0</v>
      </c>
      <c r="AB72" s="113"/>
      <c r="AC72" s="113" t="b">
        <f t="shared" si="9"/>
        <v>1</v>
      </c>
      <c r="AD72" s="113"/>
      <c r="AE72" s="113" t="b">
        <f t="shared" si="10"/>
        <v>0</v>
      </c>
      <c r="AG72" s="113" t="b">
        <f t="shared" si="11"/>
        <v>1</v>
      </c>
    </row>
    <row r="73" spans="1:33" x14ac:dyDescent="0.25">
      <c r="A73" t="s">
        <v>87</v>
      </c>
      <c r="B73" s="108" t="s">
        <v>11</v>
      </c>
      <c r="C73" t="s">
        <v>42</v>
      </c>
      <c r="D73" t="s">
        <v>97</v>
      </c>
      <c r="K73">
        <v>999999503</v>
      </c>
      <c r="L73" s="64">
        <f>Prod_1!J65</f>
        <v>10.12487214185335</v>
      </c>
      <c r="M73" s="64">
        <f>Prod_2!J65</f>
        <v>50.377104280500539</v>
      </c>
      <c r="N73" s="64">
        <f>Prod_3!J65</f>
        <v>1.3065548998804137</v>
      </c>
      <c r="O73" s="52">
        <f>Prod_4!J65</f>
        <v>425.42423303637617</v>
      </c>
      <c r="Q73" s="49">
        <f t="shared" si="12"/>
        <v>2.0780359783853321E-2</v>
      </c>
      <c r="R73" s="49">
        <f t="shared" si="13"/>
        <v>0.10339432806169467</v>
      </c>
      <c r="S73" s="49">
        <f t="shared" si="14"/>
        <v>2.6815825934866119E-3</v>
      </c>
      <c r="T73" s="49">
        <f t="shared" si="15"/>
        <v>0.87314372956096542</v>
      </c>
      <c r="V73" s="68">
        <f t="shared" si="16"/>
        <v>0.91011132647198179</v>
      </c>
      <c r="W73" s="68">
        <f t="shared" si="17"/>
        <v>0.98053607703267276</v>
      </c>
      <c r="X73" s="68">
        <f t="shared" si="18"/>
        <v>0.56645298143484624</v>
      </c>
      <c r="Y73" s="68">
        <f t="shared" si="19"/>
        <v>0.99765491751517155</v>
      </c>
      <c r="Z73" s="106"/>
      <c r="AA73" s="113" t="b">
        <f t="shared" si="8"/>
        <v>0</v>
      </c>
      <c r="AB73" s="113"/>
      <c r="AC73" s="113" t="b">
        <f t="shared" si="9"/>
        <v>1</v>
      </c>
      <c r="AD73" s="113"/>
      <c r="AE73" s="113" t="b">
        <f t="shared" si="10"/>
        <v>0</v>
      </c>
      <c r="AG73" s="113" t="b">
        <f t="shared" si="11"/>
        <v>0</v>
      </c>
    </row>
    <row r="74" spans="1:33" x14ac:dyDescent="0.25">
      <c r="A74" t="s">
        <v>86</v>
      </c>
      <c r="B74" s="108" t="s">
        <v>39</v>
      </c>
      <c r="C74" t="s">
        <v>42</v>
      </c>
      <c r="D74" t="s">
        <v>97</v>
      </c>
      <c r="K74">
        <v>999999504</v>
      </c>
      <c r="L74" s="64">
        <f>Prod_1!J66</f>
        <v>0.66819114965263782</v>
      </c>
      <c r="M74" s="64">
        <f>Prod_2!J66</f>
        <v>110.11529633059018</v>
      </c>
      <c r="N74" s="64">
        <f>Prod_3!J66</f>
        <v>30.40255451775387</v>
      </c>
      <c r="O74" s="52">
        <f>Prod_4!J66</f>
        <v>12.149393572885399</v>
      </c>
      <c r="Q74" s="49">
        <f t="shared" si="12"/>
        <v>4.3577086220474735E-3</v>
      </c>
      <c r="R74" s="49">
        <f t="shared" si="13"/>
        <v>0.71813339115398001</v>
      </c>
      <c r="S74" s="49">
        <f t="shared" si="14"/>
        <v>0.19827481106739828</v>
      </c>
      <c r="T74" s="49">
        <f t="shared" si="15"/>
        <v>7.9234089156574122E-2</v>
      </c>
      <c r="V74" s="68">
        <f t="shared" si="16"/>
        <v>0.40054831233925031</v>
      </c>
      <c r="W74" s="68">
        <f t="shared" si="17"/>
        <v>0.99100033899000906</v>
      </c>
      <c r="X74" s="68">
        <f t="shared" si="18"/>
        <v>0.9681554569251799</v>
      </c>
      <c r="Y74" s="68">
        <f t="shared" si="19"/>
        <v>0.92395086553177308</v>
      </c>
      <c r="Z74" s="106"/>
      <c r="AA74" s="113" t="b">
        <f t="shared" si="8"/>
        <v>0</v>
      </c>
      <c r="AB74" s="113"/>
      <c r="AC74" s="113" t="b">
        <f t="shared" si="9"/>
        <v>1</v>
      </c>
      <c r="AD74" s="113"/>
      <c r="AE74" s="113" t="b">
        <f t="shared" si="10"/>
        <v>0</v>
      </c>
      <c r="AG74" s="113" t="b">
        <f t="shared" si="11"/>
        <v>1</v>
      </c>
    </row>
    <row r="75" spans="1:33" x14ac:dyDescent="0.25">
      <c r="A75" t="s">
        <v>96</v>
      </c>
      <c r="B75" s="108" t="s">
        <v>10</v>
      </c>
      <c r="C75" t="s">
        <v>42</v>
      </c>
      <c r="D75" t="s">
        <v>97</v>
      </c>
      <c r="K75">
        <v>999999505</v>
      </c>
      <c r="L75" s="64">
        <f>Prod_1!J67</f>
        <v>4.3777212069303966</v>
      </c>
      <c r="M75" s="64">
        <f>Prod_2!J67</f>
        <v>617.01206587863396</v>
      </c>
      <c r="N75" s="64">
        <f>Prod_3!J67</f>
        <v>6.1184127267188373</v>
      </c>
      <c r="O75" s="52">
        <f>Prod_4!J67</f>
        <v>587.24632264994602</v>
      </c>
      <c r="Q75" s="49">
        <f t="shared" si="12"/>
        <v>3.6037908285017437E-3</v>
      </c>
      <c r="R75" s="49">
        <f t="shared" si="13"/>
        <v>0.50793148283818723</v>
      </c>
      <c r="S75" s="49">
        <f t="shared" si="14"/>
        <v>5.0367482594896699E-3</v>
      </c>
      <c r="T75" s="49">
        <f t="shared" si="15"/>
        <v>0.48342797807382154</v>
      </c>
      <c r="V75" s="68">
        <f t="shared" si="16"/>
        <v>0.81404763067462915</v>
      </c>
      <c r="W75" s="68">
        <f t="shared" si="17"/>
        <v>0.99838190861439202</v>
      </c>
      <c r="X75" s="68">
        <f t="shared" si="18"/>
        <v>0.85951924419238612</v>
      </c>
      <c r="Y75" s="68">
        <f t="shared" si="19"/>
        <v>0.99830003187186078</v>
      </c>
      <c r="Z75" s="106"/>
      <c r="AA75" s="113" t="b">
        <f t="shared" si="8"/>
        <v>0</v>
      </c>
      <c r="AB75" s="113"/>
      <c r="AC75" s="113" t="b">
        <f t="shared" si="9"/>
        <v>1</v>
      </c>
      <c r="AD75" s="113"/>
      <c r="AE75" s="113" t="b">
        <f t="shared" si="10"/>
        <v>0</v>
      </c>
      <c r="AG75" s="113" t="b">
        <f t="shared" si="11"/>
        <v>1</v>
      </c>
    </row>
    <row r="76" spans="1:33" x14ac:dyDescent="0.25">
      <c r="A76" t="s">
        <v>87</v>
      </c>
      <c r="B76" s="108" t="s">
        <v>38</v>
      </c>
      <c r="C76" t="s">
        <v>42</v>
      </c>
      <c r="D76" t="s">
        <v>97</v>
      </c>
      <c r="K76">
        <v>999999507</v>
      </c>
      <c r="L76" s="64">
        <f>Prod_1!J68</f>
        <v>2.7805299779416224</v>
      </c>
      <c r="M76" s="64">
        <f>Prod_2!J68</f>
        <v>51.884399174981745</v>
      </c>
      <c r="N76" s="64">
        <f>Prod_3!J68</f>
        <v>1.4939265773397432</v>
      </c>
      <c r="O76" s="52">
        <f>Prod_4!J68</f>
        <v>197.28942314038025</v>
      </c>
      <c r="Q76" s="49">
        <f t="shared" si="12"/>
        <v>1.0970798422193145E-2</v>
      </c>
      <c r="R76" s="49">
        <f t="shared" si="13"/>
        <v>0.204713953498429</v>
      </c>
      <c r="S76" s="49">
        <f t="shared" si="14"/>
        <v>5.8944041127311168E-3</v>
      </c>
      <c r="T76" s="49">
        <f t="shared" si="15"/>
        <v>0.77842084396664679</v>
      </c>
      <c r="V76" s="68">
        <f t="shared" si="16"/>
        <v>0.73548682173273816</v>
      </c>
      <c r="W76" s="68">
        <f t="shared" si="17"/>
        <v>0.98109083178403445</v>
      </c>
      <c r="X76" s="68">
        <f t="shared" si="18"/>
        <v>0.59902588589167927</v>
      </c>
      <c r="Y76" s="68">
        <f t="shared" si="19"/>
        <v>0.99495686666407801</v>
      </c>
      <c r="Z76" s="106"/>
      <c r="AA76" s="113" t="b">
        <f t="shared" si="8"/>
        <v>0</v>
      </c>
      <c r="AB76" s="113"/>
      <c r="AC76" s="113" t="b">
        <f t="shared" si="9"/>
        <v>1</v>
      </c>
      <c r="AD76" s="113"/>
      <c r="AE76" s="113" t="b">
        <f t="shared" si="10"/>
        <v>0</v>
      </c>
      <c r="AG76" s="113" t="b">
        <f t="shared" si="11"/>
        <v>0</v>
      </c>
    </row>
    <row r="77" spans="1:33" x14ac:dyDescent="0.25">
      <c r="A77" t="s">
        <v>96</v>
      </c>
      <c r="B77" s="108" t="s">
        <v>40</v>
      </c>
      <c r="C77" t="s">
        <v>42</v>
      </c>
      <c r="D77" t="s">
        <v>97</v>
      </c>
      <c r="K77">
        <v>999999508</v>
      </c>
      <c r="L77" s="64">
        <f>Prod_1!J69</f>
        <v>9.94467966976163</v>
      </c>
      <c r="M77" s="64">
        <f>Prod_2!J69</f>
        <v>8944.1392374171501</v>
      </c>
      <c r="N77" s="64">
        <f>Prod_3!J69</f>
        <v>1193.1381324098661</v>
      </c>
      <c r="O77" s="52">
        <f>Prod_4!J69</f>
        <v>14226.285993200179</v>
      </c>
      <c r="Q77" s="49">
        <f t="shared" si="12"/>
        <v>4.0801183204078648E-4</v>
      </c>
      <c r="R77" s="49">
        <f t="shared" si="13"/>
        <v>0.36696150680275524</v>
      </c>
      <c r="S77" s="49">
        <f t="shared" si="14"/>
        <v>4.8952253008461226E-2</v>
      </c>
      <c r="T77" s="49">
        <f t="shared" si="15"/>
        <v>0.58367822835674266</v>
      </c>
      <c r="V77" s="68">
        <f t="shared" si="16"/>
        <v>0.90863140537928788</v>
      </c>
      <c r="W77" s="68">
        <f t="shared" si="17"/>
        <v>0.99988820744166651</v>
      </c>
      <c r="X77" s="68">
        <f t="shared" si="18"/>
        <v>0.99916257594254865</v>
      </c>
      <c r="Y77" s="68">
        <f t="shared" si="19"/>
        <v>0.99992971252560203</v>
      </c>
      <c r="Z77" s="106"/>
      <c r="AA77" s="113" t="b">
        <f t="shared" si="8"/>
        <v>0</v>
      </c>
      <c r="AB77" s="113"/>
      <c r="AC77" s="113" t="b">
        <f t="shared" si="9"/>
        <v>1</v>
      </c>
      <c r="AD77" s="113"/>
      <c r="AE77" s="113" t="b">
        <f t="shared" si="10"/>
        <v>0</v>
      </c>
      <c r="AG77" s="113" t="b">
        <f t="shared" si="11"/>
        <v>1</v>
      </c>
    </row>
    <row r="78" spans="1:33" x14ac:dyDescent="0.25">
      <c r="A78" t="s">
        <v>87</v>
      </c>
      <c r="B78" s="108" t="s">
        <v>10</v>
      </c>
      <c r="C78" t="s">
        <v>41</v>
      </c>
      <c r="D78" t="s">
        <v>97</v>
      </c>
      <c r="K78">
        <v>999999509</v>
      </c>
      <c r="L78" s="64">
        <f>Prod_1!J70</f>
        <v>8.9006499533894488</v>
      </c>
      <c r="M78" s="64">
        <f>Prod_2!J70</f>
        <v>6195.8249616848061</v>
      </c>
      <c r="N78" s="64">
        <f>Prod_3!J70</f>
        <v>787.40029314739229</v>
      </c>
      <c r="O78" s="52">
        <f>Prod_4!J70</f>
        <v>1101.5654803915195</v>
      </c>
      <c r="Q78" s="49">
        <f t="shared" si="12"/>
        <v>1.0997021667628957E-3</v>
      </c>
      <c r="R78" s="49">
        <f t="shared" si="13"/>
        <v>0.76551287500681342</v>
      </c>
      <c r="S78" s="49">
        <f t="shared" si="14"/>
        <v>9.7285682845462518E-2</v>
      </c>
      <c r="T78" s="49">
        <f t="shared" si="15"/>
        <v>0.13610173998096109</v>
      </c>
      <c r="V78" s="68">
        <f t="shared" si="16"/>
        <v>0.89899653005531688</v>
      </c>
      <c r="W78" s="68">
        <f t="shared" si="17"/>
        <v>0.99983862703784876</v>
      </c>
      <c r="X78" s="68">
        <f t="shared" si="18"/>
        <v>0.99873160879226985</v>
      </c>
      <c r="Y78" s="68">
        <f t="shared" si="19"/>
        <v>0.99909302438922276</v>
      </c>
      <c r="Z78" s="106"/>
      <c r="AA78" s="113" t="b">
        <f t="shared" si="8"/>
        <v>0</v>
      </c>
      <c r="AB78" s="113"/>
      <c r="AC78" s="113" t="b">
        <f t="shared" si="9"/>
        <v>1</v>
      </c>
      <c r="AD78" s="113"/>
      <c r="AE78" s="113" t="b">
        <f t="shared" si="10"/>
        <v>0</v>
      </c>
      <c r="AG78" s="113" t="b">
        <f t="shared" si="11"/>
        <v>0</v>
      </c>
    </row>
    <row r="79" spans="1:33" x14ac:dyDescent="0.25">
      <c r="A79" t="s">
        <v>87</v>
      </c>
      <c r="B79" s="108" t="s">
        <v>10</v>
      </c>
      <c r="C79" t="s">
        <v>42</v>
      </c>
      <c r="D79" t="s">
        <v>97</v>
      </c>
      <c r="K79">
        <v>999999510</v>
      </c>
      <c r="L79" s="64">
        <f>Prod_1!J71</f>
        <v>5.1517881550070701</v>
      </c>
      <c r="M79" s="64">
        <f>Prod_2!J71</f>
        <v>48.503939468477924</v>
      </c>
      <c r="N79" s="64">
        <f>Prod_3!J71</f>
        <v>7.6525480150211189</v>
      </c>
      <c r="O79" s="52">
        <f>Prod_4!J71</f>
        <v>181.29191121848154</v>
      </c>
      <c r="Q79" s="49">
        <f t="shared" si="12"/>
        <v>2.1235713878670834E-2</v>
      </c>
      <c r="R79" s="49">
        <f t="shared" si="13"/>
        <v>0.19993364430947824</v>
      </c>
      <c r="S79" s="49">
        <f t="shared" si="14"/>
        <v>3.1543866944885257E-2</v>
      </c>
      <c r="T79" s="49">
        <f t="shared" si="15"/>
        <v>0.74728677486696571</v>
      </c>
      <c r="V79" s="68">
        <f t="shared" si="16"/>
        <v>0.83744563778808301</v>
      </c>
      <c r="W79" s="68">
        <f t="shared" si="17"/>
        <v>0.97979958745229234</v>
      </c>
      <c r="X79" s="68">
        <f t="shared" si="18"/>
        <v>0.88442710768389088</v>
      </c>
      <c r="Y79" s="68">
        <f t="shared" si="19"/>
        <v>0.99451429307358863</v>
      </c>
      <c r="Z79" s="106"/>
      <c r="AA79" s="113" t="b">
        <f t="shared" ref="AA79:AA84" si="20">VLOOKUP(D79,$AA$2:$AB$9,2,FALSE)</f>
        <v>0</v>
      </c>
      <c r="AB79" s="113"/>
      <c r="AC79" s="113" t="b">
        <f t="shared" ref="AC79:AC84" si="21">VLOOKUP(B79,$AC$2:$AD$8,2,FALSE)</f>
        <v>1</v>
      </c>
      <c r="AD79" s="113"/>
      <c r="AE79" s="113" t="b">
        <f t="shared" ref="AE79:AE84" si="22">VLOOKUP(C79,$AE$2:$AF$10,2,FALSE)</f>
        <v>0</v>
      </c>
      <c r="AG79" s="113" t="b">
        <f t="shared" ref="AG79:AG84" si="23">VLOOKUP(A79,$AG$2:$AH$8,2,FALSE)</f>
        <v>0</v>
      </c>
    </row>
    <row r="80" spans="1:33" x14ac:dyDescent="0.25">
      <c r="A80" t="s">
        <v>96</v>
      </c>
      <c r="B80" s="108" t="s">
        <v>39</v>
      </c>
      <c r="C80" t="s">
        <v>42</v>
      </c>
      <c r="D80" t="s">
        <v>97</v>
      </c>
      <c r="K80">
        <v>999999511</v>
      </c>
      <c r="L80" s="64">
        <f>Prod_1!J72</f>
        <v>3.7876983870399664E-3</v>
      </c>
      <c r="M80" s="64">
        <f>Prod_2!J72</f>
        <v>2.8975136559908576</v>
      </c>
      <c r="N80" s="64">
        <f>Prod_3!J72</f>
        <v>0.15477589316302603</v>
      </c>
      <c r="O80" s="52">
        <f>Prod_4!J72</f>
        <v>5.2999825362464792</v>
      </c>
      <c r="Q80" s="49">
        <f t="shared" ref="Q80:Q90" si="24">IF(Q$12=1,L80/SUMIF($Q$12:$T$12,1,$L80:$O80),"-")</f>
        <v>4.5328761222950269E-4</v>
      </c>
      <c r="R80" s="49">
        <f t="shared" ref="R80:R90" si="25">IF(R$12=1,M80/SUMIF($Q$12:$T$12,1,$L80:$O80),"-")</f>
        <v>0.34675597482113191</v>
      </c>
      <c r="S80" s="49">
        <f t="shared" ref="S80:S90" si="26">IF(S$12=1,N80/SUMIF($Q$12:$T$12,1,$L80:$O80),"-")</f>
        <v>1.8522592844934568E-2</v>
      </c>
      <c r="T80" s="49">
        <f t="shared" ref="T80:T90" si="27">IF(T$12=1,O80/SUMIF($Q$12:$T$12,1,$L80:$O80),"-")</f>
        <v>0.63426814472170401</v>
      </c>
      <c r="V80" s="68">
        <f t="shared" ref="V80:V90" si="28">IF(Q$12=1,L80/(1+L80),"-")</f>
        <v>3.7734058637362454E-3</v>
      </c>
      <c r="W80" s="68">
        <f t="shared" ref="W80:W90" si="29">IF(R$12=1,M80/(1+M80),"-")</f>
        <v>0.74342617158944324</v>
      </c>
      <c r="X80" s="68">
        <f t="shared" ref="X80:X90" si="30">IF(S$12=1,N80/(1+N80),"-")</f>
        <v>0.13403110861544065</v>
      </c>
      <c r="Y80" s="68">
        <f t="shared" ref="Y80:Y90" si="31">IF(T$12=1,O80/(1+O80),"-")</f>
        <v>0.84126940126475358</v>
      </c>
      <c r="Z80" s="106"/>
      <c r="AA80" s="113" t="b">
        <f t="shared" si="20"/>
        <v>0</v>
      </c>
      <c r="AB80" s="113"/>
      <c r="AC80" s="113" t="b">
        <f t="shared" si="21"/>
        <v>1</v>
      </c>
      <c r="AD80" s="113"/>
      <c r="AE80" s="113" t="b">
        <f t="shared" si="22"/>
        <v>0</v>
      </c>
      <c r="AG80" s="113" t="b">
        <f t="shared" si="23"/>
        <v>1</v>
      </c>
    </row>
    <row r="81" spans="1:33" x14ac:dyDescent="0.25">
      <c r="A81" t="s">
        <v>96</v>
      </c>
      <c r="B81" s="108" t="s">
        <v>40</v>
      </c>
      <c r="C81" t="s">
        <v>99</v>
      </c>
      <c r="D81" t="s">
        <v>97</v>
      </c>
      <c r="K81">
        <v>999999512</v>
      </c>
      <c r="L81" s="64">
        <f>Prod_1!J73</f>
        <v>2.0021783550242622</v>
      </c>
      <c r="M81" s="64">
        <f>Prod_2!J73</f>
        <v>278.57950979585581</v>
      </c>
      <c r="N81" s="64">
        <f>Prod_3!J73</f>
        <v>20.814067152532282</v>
      </c>
      <c r="O81" s="52">
        <f>Prod_4!J73</f>
        <v>126.96185931664697</v>
      </c>
      <c r="Q81" s="49">
        <f t="shared" si="24"/>
        <v>4.6740813906159598E-3</v>
      </c>
      <c r="R81" s="49">
        <f t="shared" si="25"/>
        <v>0.6503433119613099</v>
      </c>
      <c r="S81" s="49">
        <f t="shared" si="26"/>
        <v>4.8590398401097058E-2</v>
      </c>
      <c r="T81" s="49">
        <f t="shared" si="27"/>
        <v>0.29639220824697704</v>
      </c>
      <c r="V81" s="68">
        <f t="shared" si="28"/>
        <v>0.66690853049204712</v>
      </c>
      <c r="W81" s="68">
        <f t="shared" si="29"/>
        <v>0.9964231999665133</v>
      </c>
      <c r="X81" s="68">
        <f t="shared" si="30"/>
        <v>0.95415802138099148</v>
      </c>
      <c r="Y81" s="68">
        <f t="shared" si="31"/>
        <v>0.99218517138356466</v>
      </c>
      <c r="Z81" s="106"/>
      <c r="AA81" s="113" t="b">
        <f t="shared" si="20"/>
        <v>0</v>
      </c>
      <c r="AB81" s="113"/>
      <c r="AC81" s="113" t="b">
        <f t="shared" si="21"/>
        <v>1</v>
      </c>
      <c r="AD81" s="113"/>
      <c r="AE81" s="113" t="b">
        <f t="shared" si="22"/>
        <v>0</v>
      </c>
      <c r="AG81" s="113" t="b">
        <f t="shared" si="23"/>
        <v>1</v>
      </c>
    </row>
    <row r="82" spans="1:33" x14ac:dyDescent="0.25">
      <c r="A82" t="s">
        <v>95</v>
      </c>
      <c r="B82" s="108" t="s">
        <v>38</v>
      </c>
      <c r="C82" t="s">
        <v>42</v>
      </c>
      <c r="D82" t="s">
        <v>97</v>
      </c>
      <c r="K82">
        <v>999999513</v>
      </c>
      <c r="L82" s="64">
        <f>Prod_1!J74</f>
        <v>0.80300089313232725</v>
      </c>
      <c r="M82" s="64">
        <f>Prod_2!J74</f>
        <v>909.6094873421456</v>
      </c>
      <c r="N82" s="64">
        <f>Prod_3!J74</f>
        <v>21.098549304178746</v>
      </c>
      <c r="O82" s="52">
        <f>Prod_4!J74</f>
        <v>1418.4876211697906</v>
      </c>
      <c r="Q82" s="49">
        <f t="shared" si="24"/>
        <v>3.4170270274680963E-4</v>
      </c>
      <c r="R82" s="49">
        <f t="shared" si="25"/>
        <v>0.38706808787786917</v>
      </c>
      <c r="S82" s="49">
        <f t="shared" si="26"/>
        <v>8.9781112112494853E-3</v>
      </c>
      <c r="T82" s="49">
        <f t="shared" si="27"/>
        <v>0.60361209820813455</v>
      </c>
      <c r="V82" s="68">
        <f t="shared" si="28"/>
        <v>0.445369104469652</v>
      </c>
      <c r="W82" s="68">
        <f t="shared" si="29"/>
        <v>0.99890183441541036</v>
      </c>
      <c r="X82" s="68">
        <f t="shared" si="30"/>
        <v>0.95474816078488445</v>
      </c>
      <c r="Y82" s="68">
        <f t="shared" si="31"/>
        <v>0.99929552045041725</v>
      </c>
      <c r="Z82" s="106"/>
      <c r="AA82" s="113" t="b">
        <f t="shared" si="20"/>
        <v>0</v>
      </c>
      <c r="AB82" s="113"/>
      <c r="AC82" s="113" t="b">
        <f t="shared" si="21"/>
        <v>1</v>
      </c>
      <c r="AD82" s="113"/>
      <c r="AE82" s="113" t="b">
        <f t="shared" si="22"/>
        <v>0</v>
      </c>
      <c r="AG82" s="113" t="b">
        <f t="shared" si="23"/>
        <v>1</v>
      </c>
    </row>
    <row r="83" spans="1:33" x14ac:dyDescent="0.25">
      <c r="A83" t="s">
        <v>95</v>
      </c>
      <c r="B83" s="108" t="s">
        <v>37</v>
      </c>
      <c r="C83" t="s">
        <v>42</v>
      </c>
      <c r="D83" t="s">
        <v>97</v>
      </c>
      <c r="K83">
        <v>999999514</v>
      </c>
      <c r="L83" s="64">
        <f>Prod_1!J75</f>
        <v>31.61847943226201</v>
      </c>
      <c r="M83" s="64">
        <f>Prod_2!J75</f>
        <v>44.772324113305501</v>
      </c>
      <c r="N83" s="64">
        <f>Prod_3!J75</f>
        <v>18.16589274509041</v>
      </c>
      <c r="O83" s="52">
        <f>Prod_4!J75</f>
        <v>1404.1116219951657</v>
      </c>
      <c r="Q83" s="49">
        <f t="shared" si="24"/>
        <v>2.109771658376499E-2</v>
      </c>
      <c r="R83" s="49">
        <f t="shared" si="25"/>
        <v>2.9874738504191554E-2</v>
      </c>
      <c r="S83" s="49">
        <f t="shared" si="26"/>
        <v>1.2121356355800295E-2</v>
      </c>
      <c r="T83" s="49">
        <f t="shared" si="27"/>
        <v>0.93690618855624308</v>
      </c>
      <c r="V83" s="68">
        <f t="shared" si="28"/>
        <v>0.96934253167512996</v>
      </c>
      <c r="W83" s="68">
        <f t="shared" si="29"/>
        <v>0.97815273706607986</v>
      </c>
      <c r="X83" s="68">
        <f t="shared" si="30"/>
        <v>0.94782398016621672</v>
      </c>
      <c r="Y83" s="68">
        <f t="shared" si="31"/>
        <v>0.99928831276864671</v>
      </c>
      <c r="Z83" s="106"/>
      <c r="AA83" s="113" t="b">
        <f t="shared" si="20"/>
        <v>0</v>
      </c>
      <c r="AB83" s="113"/>
      <c r="AC83" s="113" t="b">
        <f t="shared" si="21"/>
        <v>1</v>
      </c>
      <c r="AD83" s="113"/>
      <c r="AE83" s="113" t="b">
        <f t="shared" si="22"/>
        <v>0</v>
      </c>
      <c r="AG83" s="113" t="b">
        <f t="shared" si="23"/>
        <v>1</v>
      </c>
    </row>
    <row r="84" spans="1:33" x14ac:dyDescent="0.25">
      <c r="A84" t="s">
        <v>96</v>
      </c>
      <c r="B84" s="108" t="s">
        <v>39</v>
      </c>
      <c r="C84" t="s">
        <v>42</v>
      </c>
      <c r="D84" t="s">
        <v>97</v>
      </c>
      <c r="K84">
        <v>999999515</v>
      </c>
      <c r="L84" s="64">
        <f>Prod_1!J76</f>
        <v>4.8017185303431154</v>
      </c>
      <c r="M84" s="64">
        <f>Prod_2!J76</f>
        <v>6.6296709684773019</v>
      </c>
      <c r="N84" s="64">
        <f>Prod_3!J76</f>
        <v>0.1894758779422655</v>
      </c>
      <c r="O84" s="52">
        <f>Prod_4!J76</f>
        <v>204.22011643191632</v>
      </c>
      <c r="Q84" s="49">
        <f t="shared" si="24"/>
        <v>2.2246556191999483E-2</v>
      </c>
      <c r="R84" s="49">
        <f t="shared" si="25"/>
        <v>3.0715533782893132E-2</v>
      </c>
      <c r="S84" s="49">
        <f t="shared" si="26"/>
        <v>8.7784940725583115E-4</v>
      </c>
      <c r="T84" s="49">
        <f t="shared" si="27"/>
        <v>0.94616006061785152</v>
      </c>
      <c r="V84" s="68">
        <f t="shared" si="28"/>
        <v>0.82763727768419337</v>
      </c>
      <c r="W84" s="68">
        <f t="shared" si="29"/>
        <v>0.86893274898333184</v>
      </c>
      <c r="X84" s="68">
        <f t="shared" si="30"/>
        <v>0.15929358590276704</v>
      </c>
      <c r="Y84" s="68">
        <f t="shared" si="31"/>
        <v>0.99512718335128825</v>
      </c>
      <c r="Z84" s="106"/>
      <c r="AA84" s="113" t="b">
        <f t="shared" si="20"/>
        <v>0</v>
      </c>
      <c r="AB84" s="113"/>
      <c r="AC84" s="113" t="b">
        <f t="shared" si="21"/>
        <v>1</v>
      </c>
      <c r="AD84" s="113"/>
      <c r="AE84" s="113" t="b">
        <f t="shared" si="22"/>
        <v>0</v>
      </c>
      <c r="AG84" s="113" t="b">
        <f t="shared" si="23"/>
        <v>1</v>
      </c>
    </row>
    <row r="85" spans="1:33" x14ac:dyDescent="0.25">
      <c r="A85" t="s">
        <v>95</v>
      </c>
      <c r="B85" t="s">
        <v>10</v>
      </c>
      <c r="C85" t="s">
        <v>42</v>
      </c>
      <c r="D85" t="s">
        <v>97</v>
      </c>
      <c r="K85">
        <v>999999516</v>
      </c>
      <c r="L85" s="64">
        <f>Prod_1!J77</f>
        <v>0.10169756941496808</v>
      </c>
      <c r="M85" s="64">
        <f>Prod_2!J77</f>
        <v>84.081175502493295</v>
      </c>
      <c r="N85" s="64">
        <f>Prod_3!J77</f>
        <v>9.7633403017681726</v>
      </c>
      <c r="O85" s="52">
        <f>Prod_4!J77</f>
        <v>4907.1903641571362</v>
      </c>
      <c r="Q85" s="49">
        <f t="shared" si="24"/>
        <v>2.0334891446851614E-5</v>
      </c>
      <c r="R85" s="49">
        <f t="shared" si="25"/>
        <v>1.6812413378241773E-2</v>
      </c>
      <c r="S85" s="49">
        <f t="shared" si="26"/>
        <v>1.952224289501124E-3</v>
      </c>
      <c r="T85" s="49">
        <f t="shared" si="27"/>
        <v>0.98121502744081035</v>
      </c>
      <c r="V85" s="68">
        <f t="shared" si="28"/>
        <v>9.2309879079584711E-2</v>
      </c>
      <c r="W85" s="68">
        <f t="shared" si="29"/>
        <v>0.98824651876171254</v>
      </c>
      <c r="X85" s="68">
        <f t="shared" si="30"/>
        <v>0.90709203909164493</v>
      </c>
      <c r="Y85" s="68">
        <f t="shared" si="31"/>
        <v>0.99979625892114887</v>
      </c>
      <c r="Z85" s="106"/>
      <c r="AA85" s="113" t="b">
        <f t="shared" ref="AA85:AA107" si="32">VLOOKUP(D85,$AA$2:$AB$9,2,FALSE)</f>
        <v>0</v>
      </c>
      <c r="AB85" s="113"/>
      <c r="AC85" s="113" t="b">
        <f t="shared" ref="AC85:AC107" si="33">VLOOKUP(B85,$AC$2:$AD$8,2,FALSE)</f>
        <v>1</v>
      </c>
      <c r="AD85" s="113"/>
      <c r="AE85" s="113" t="b">
        <f t="shared" ref="AE85:AE107" si="34">VLOOKUP(C85,$AE$2:$AF$10,2,FALSE)</f>
        <v>0</v>
      </c>
      <c r="AG85" s="113" t="b">
        <f t="shared" ref="AG85:AG107" si="35">VLOOKUP(A85,$AG$2:$AH$8,2,FALSE)</f>
        <v>1</v>
      </c>
    </row>
    <row r="86" spans="1:33" x14ac:dyDescent="0.25">
      <c r="A86" t="s">
        <v>96</v>
      </c>
      <c r="B86" t="s">
        <v>39</v>
      </c>
      <c r="C86" t="s">
        <v>99</v>
      </c>
      <c r="D86" t="s">
        <v>97</v>
      </c>
      <c r="K86">
        <v>999999517</v>
      </c>
      <c r="L86" s="64">
        <f>Prod_1!J78</f>
        <v>0.42509831240651347</v>
      </c>
      <c r="M86" s="64">
        <f>Prod_2!J78</f>
        <v>218.35330419859483</v>
      </c>
      <c r="N86" s="64">
        <f>Prod_3!J78</f>
        <v>218.28653696699666</v>
      </c>
      <c r="O86" s="52">
        <f>Prod_4!J78</f>
        <v>238.00823860441523</v>
      </c>
      <c r="Q86" s="49">
        <f t="shared" si="24"/>
        <v>6.2970700985933293E-4</v>
      </c>
      <c r="R86" s="49">
        <f t="shared" si="25"/>
        <v>0.3234513105954539</v>
      </c>
      <c r="S86" s="49">
        <f t="shared" si="26"/>
        <v>0.32335240690061623</v>
      </c>
      <c r="T86" s="49">
        <f t="shared" si="27"/>
        <v>0.35256657549407044</v>
      </c>
      <c r="V86" s="68">
        <f t="shared" si="28"/>
        <v>0.29829402554597434</v>
      </c>
      <c r="W86" s="68">
        <f t="shared" si="29"/>
        <v>0.99544114457881772</v>
      </c>
      <c r="X86" s="68">
        <f t="shared" si="30"/>
        <v>0.99543975652207728</v>
      </c>
      <c r="Y86" s="68">
        <f t="shared" si="31"/>
        <v>0.99581604380736388</v>
      </c>
      <c r="Z86" s="106"/>
      <c r="AA86" s="113" t="b">
        <f t="shared" si="32"/>
        <v>0</v>
      </c>
      <c r="AB86" s="113"/>
      <c r="AC86" s="113" t="b">
        <f t="shared" si="33"/>
        <v>1</v>
      </c>
      <c r="AD86" s="113"/>
      <c r="AE86" s="113" t="b">
        <f t="shared" si="34"/>
        <v>0</v>
      </c>
      <c r="AG86" s="113" t="b">
        <f t="shared" si="35"/>
        <v>1</v>
      </c>
    </row>
    <row r="87" spans="1:33" x14ac:dyDescent="0.25">
      <c r="A87" t="s">
        <v>96</v>
      </c>
      <c r="B87" t="s">
        <v>37</v>
      </c>
      <c r="C87" t="s">
        <v>99</v>
      </c>
      <c r="D87" t="s">
        <v>97</v>
      </c>
      <c r="K87">
        <v>999999518</v>
      </c>
      <c r="L87" s="64">
        <f>Prod_1!J79</f>
        <v>1.3357842437245531</v>
      </c>
      <c r="M87" s="64">
        <f>Prod_2!J79</f>
        <v>2098.1296223868981</v>
      </c>
      <c r="N87" s="64">
        <f>Prod_3!J79</f>
        <v>60.531171760361801</v>
      </c>
      <c r="O87" s="52">
        <f>Prod_4!J79</f>
        <v>2271.7285325554458</v>
      </c>
      <c r="Q87" s="49">
        <f t="shared" si="24"/>
        <v>3.01414056667266E-4</v>
      </c>
      <c r="R87" s="49">
        <f t="shared" si="25"/>
        <v>0.47343406232586155</v>
      </c>
      <c r="S87" s="49">
        <f t="shared" si="26"/>
        <v>1.3658602518204221E-2</v>
      </c>
      <c r="T87" s="49">
        <f t="shared" si="27"/>
        <v>0.51260592109926695</v>
      </c>
      <c r="V87" s="68">
        <f t="shared" si="28"/>
        <v>0.57187826628822624</v>
      </c>
      <c r="W87" s="68">
        <f t="shared" si="29"/>
        <v>0.99952361207743667</v>
      </c>
      <c r="X87" s="68">
        <f t="shared" si="30"/>
        <v>0.98374807481491522</v>
      </c>
      <c r="Y87" s="68">
        <f t="shared" si="31"/>
        <v>0.99956000024390257</v>
      </c>
      <c r="Z87" s="106"/>
      <c r="AA87" s="113" t="b">
        <f t="shared" si="32"/>
        <v>0</v>
      </c>
      <c r="AB87" s="113"/>
      <c r="AC87" s="113" t="b">
        <f t="shared" si="33"/>
        <v>1</v>
      </c>
      <c r="AD87" s="113"/>
      <c r="AE87" s="113" t="b">
        <f t="shared" si="34"/>
        <v>0</v>
      </c>
      <c r="AG87" s="113" t="b">
        <f t="shared" si="35"/>
        <v>1</v>
      </c>
    </row>
    <row r="88" spans="1:33" x14ac:dyDescent="0.25">
      <c r="A88" t="s">
        <v>96</v>
      </c>
      <c r="B88" t="s">
        <v>37</v>
      </c>
      <c r="C88" t="s">
        <v>42</v>
      </c>
      <c r="D88" t="s">
        <v>97</v>
      </c>
      <c r="K88">
        <v>999999519</v>
      </c>
      <c r="L88" s="64">
        <f>Prod_1!J80</f>
        <v>5.9319991392453488</v>
      </c>
      <c r="M88" s="64">
        <f>Prod_2!J80</f>
        <v>19.19454348929861</v>
      </c>
      <c r="N88" s="64">
        <f>Prod_3!J80</f>
        <v>18.692203452159944</v>
      </c>
      <c r="O88" s="52">
        <f>Prod_4!J80</f>
        <v>1112.988728514023</v>
      </c>
      <c r="Q88" s="49">
        <f t="shared" si="24"/>
        <v>5.1279052647231127E-3</v>
      </c>
      <c r="R88" s="49">
        <f t="shared" si="25"/>
        <v>1.6592686260108389E-2</v>
      </c>
      <c r="S88" s="49">
        <f t="shared" si="26"/>
        <v>1.6158439379645714E-2</v>
      </c>
      <c r="T88" s="49">
        <f t="shared" si="27"/>
        <v>0.9621209690955228</v>
      </c>
      <c r="V88" s="68">
        <f t="shared" si="28"/>
        <v>0.85574147083508367</v>
      </c>
      <c r="W88" s="68">
        <f t="shared" si="29"/>
        <v>0.95048167340202983</v>
      </c>
      <c r="X88" s="68">
        <f t="shared" si="30"/>
        <v>0.94921848119082297</v>
      </c>
      <c r="Y88" s="68">
        <f t="shared" si="31"/>
        <v>0.9991023248490728</v>
      </c>
      <c r="Z88" s="106"/>
      <c r="AA88" s="113" t="b">
        <f t="shared" si="32"/>
        <v>0</v>
      </c>
      <c r="AB88" s="113"/>
      <c r="AC88" s="113" t="b">
        <f t="shared" si="33"/>
        <v>1</v>
      </c>
      <c r="AD88" s="113"/>
      <c r="AE88" s="113" t="b">
        <f t="shared" si="34"/>
        <v>0</v>
      </c>
      <c r="AG88" s="113" t="b">
        <f t="shared" si="35"/>
        <v>1</v>
      </c>
    </row>
    <row r="89" spans="1:33" x14ac:dyDescent="0.25">
      <c r="A89" t="s">
        <v>95</v>
      </c>
      <c r="B89" t="s">
        <v>10</v>
      </c>
      <c r="C89" t="s">
        <v>42</v>
      </c>
      <c r="D89" t="s">
        <v>97</v>
      </c>
      <c r="K89">
        <v>999999520</v>
      </c>
      <c r="L89" s="64">
        <f>Prod_1!J81</f>
        <v>0.20135719784012884</v>
      </c>
      <c r="M89" s="64">
        <f>Prod_2!J81</f>
        <v>362.18025015919221</v>
      </c>
      <c r="N89" s="64">
        <f>Prod_3!J81</f>
        <v>3.8763155146431596</v>
      </c>
      <c r="O89" s="52">
        <f>Prod_4!J81</f>
        <v>267.28579969972202</v>
      </c>
      <c r="Q89" s="49">
        <f t="shared" si="24"/>
        <v>3.1782683762198713E-4</v>
      </c>
      <c r="R89" s="49">
        <f t="shared" si="25"/>
        <v>0.57167364659410091</v>
      </c>
      <c r="S89" s="49">
        <f t="shared" si="26"/>
        <v>6.1184656662844859E-3</v>
      </c>
      <c r="T89" s="49">
        <f t="shared" si="27"/>
        <v>0.4218900609019926</v>
      </c>
      <c r="V89" s="68">
        <f t="shared" si="28"/>
        <v>0.16760810040689042</v>
      </c>
      <c r="W89" s="68">
        <f t="shared" si="29"/>
        <v>0.99724654630982368</v>
      </c>
      <c r="X89" s="68">
        <f t="shared" si="30"/>
        <v>0.79492713361203027</v>
      </c>
      <c r="Y89" s="68">
        <f t="shared" si="31"/>
        <v>0.99627263164461466</v>
      </c>
      <c r="Z89" s="106"/>
      <c r="AA89" s="113" t="b">
        <f t="shared" si="32"/>
        <v>0</v>
      </c>
      <c r="AB89" s="113"/>
      <c r="AC89" s="113" t="b">
        <f t="shared" si="33"/>
        <v>1</v>
      </c>
      <c r="AD89" s="113"/>
      <c r="AE89" s="113" t="b">
        <f t="shared" si="34"/>
        <v>0</v>
      </c>
      <c r="AG89" s="113" t="b">
        <f t="shared" si="35"/>
        <v>1</v>
      </c>
    </row>
    <row r="90" spans="1:33" x14ac:dyDescent="0.25">
      <c r="A90" t="s">
        <v>87</v>
      </c>
      <c r="B90" t="s">
        <v>36</v>
      </c>
      <c r="C90" t="s">
        <v>42</v>
      </c>
      <c r="D90" t="s">
        <v>97</v>
      </c>
      <c r="K90">
        <v>999999521</v>
      </c>
      <c r="L90" s="64">
        <f>Prod_1!J82</f>
        <v>1.3167932143122901E-2</v>
      </c>
      <c r="M90" s="64">
        <f>Prod_2!J82</f>
        <v>99.288173301907861</v>
      </c>
      <c r="N90" s="64">
        <f>Prod_3!J82</f>
        <v>36.128763495250482</v>
      </c>
      <c r="O90" s="52">
        <f>Prod_4!J82</f>
        <v>79.421987974014712</v>
      </c>
      <c r="Q90" s="49">
        <f t="shared" si="24"/>
        <v>6.1288358784134184E-5</v>
      </c>
      <c r="R90" s="49">
        <f t="shared" si="25"/>
        <v>0.46212337079263355</v>
      </c>
      <c r="S90" s="49">
        <f t="shared" si="26"/>
        <v>0.16815644213966199</v>
      </c>
      <c r="T90" s="49">
        <f t="shared" si="27"/>
        <v>0.36965889870892032</v>
      </c>
      <c r="V90" s="68">
        <f t="shared" si="28"/>
        <v>1.2996791277502417E-2</v>
      </c>
      <c r="W90" s="68">
        <f t="shared" si="29"/>
        <v>0.99002873452496143</v>
      </c>
      <c r="X90" s="68">
        <f t="shared" si="30"/>
        <v>0.97306670338946466</v>
      </c>
      <c r="Y90" s="68">
        <f t="shared" si="31"/>
        <v>0.98756558964541996</v>
      </c>
      <c r="Z90" s="106"/>
      <c r="AA90" s="113" t="b">
        <f t="shared" si="32"/>
        <v>0</v>
      </c>
      <c r="AB90" s="113"/>
      <c r="AC90" s="113" t="b">
        <f t="shared" si="33"/>
        <v>1</v>
      </c>
      <c r="AD90" s="113"/>
      <c r="AE90" s="113" t="b">
        <f t="shared" si="34"/>
        <v>0</v>
      </c>
      <c r="AG90" s="113" t="b">
        <f t="shared" si="35"/>
        <v>0</v>
      </c>
    </row>
    <row r="91" spans="1:33" x14ac:dyDescent="0.25">
      <c r="K91"/>
      <c r="L91" s="64"/>
      <c r="M91" s="64"/>
      <c r="N91" s="64"/>
      <c r="O91" s="52"/>
      <c r="Q91" s="49"/>
      <c r="R91" s="49"/>
      <c r="S91" s="49"/>
      <c r="T91" s="49"/>
      <c r="V91" s="68"/>
      <c r="W91" s="68"/>
      <c r="X91" s="68"/>
      <c r="Y91" s="68"/>
      <c r="Z91" s="106"/>
      <c r="AA91" s="113"/>
      <c r="AB91" s="113"/>
      <c r="AC91" s="113"/>
      <c r="AD91" s="113"/>
      <c r="AE91" s="113"/>
      <c r="AG91" s="113"/>
    </row>
    <row r="92" spans="1:33" x14ac:dyDescent="0.25">
      <c r="A92" t="s">
        <v>86</v>
      </c>
      <c r="B92" t="s">
        <v>39</v>
      </c>
      <c r="C92" t="s">
        <v>42</v>
      </c>
      <c r="D92" t="s">
        <v>97</v>
      </c>
      <c r="K92">
        <v>999999523</v>
      </c>
      <c r="L92" s="64">
        <f>Prod_1!J84</f>
        <v>12.258479901817056</v>
      </c>
      <c r="M92" s="64">
        <f>Prod_2!J84</f>
        <v>65.612198630848781</v>
      </c>
      <c r="N92" s="64">
        <f>Prod_3!J84</f>
        <v>11.087518781132639</v>
      </c>
      <c r="O92" s="52">
        <f>Prod_4!J84</f>
        <v>3588.8274318047629</v>
      </c>
      <c r="Q92" s="49">
        <f t="shared" ref="Q92:Q123" si="36">IF(Q$12=1,L92/SUMIF($Q$12:$T$12,1,$L92:$O92),"-")</f>
        <v>3.3331143079035285E-3</v>
      </c>
      <c r="R92" s="49">
        <f t="shared" ref="R92:R123" si="37">IF(R$12=1,M92/SUMIF($Q$12:$T$12,1,$L92:$O92),"-")</f>
        <v>1.7840136769084546E-2</v>
      </c>
      <c r="S92" s="49">
        <f t="shared" ref="S92:S123" si="38">IF(S$12=1,N92/SUMIF($Q$12:$T$12,1,$L92:$O92),"-")</f>
        <v>3.0147267674733766E-3</v>
      </c>
      <c r="T92" s="49">
        <f t="shared" ref="T92:T123" si="39">IF(T$12=1,O92/SUMIF($Q$12:$T$12,1,$L92:$O92),"-")</f>
        <v>0.97581202215553864</v>
      </c>
      <c r="V92" s="68">
        <f t="shared" ref="V92:V123" si="40">IF(Q$12=1,L92/(1+L92),"-")</f>
        <v>0.9245765723216165</v>
      </c>
      <c r="W92" s="68">
        <f t="shared" ref="W92:W123" si="41">IF(R$12=1,M92/(1+M92),"-")</f>
        <v>0.98498773467091527</v>
      </c>
      <c r="X92" s="68">
        <f t="shared" ref="X92:X123" si="42">IF(S$12=1,N92/(1+N92),"-")</f>
        <v>0.91727003547155628</v>
      </c>
      <c r="Y92" s="68">
        <f t="shared" ref="Y92:Y123" si="43">IF(T$12=1,O92/(1+O92),"-")</f>
        <v>0.9997214350775917</v>
      </c>
      <c r="Z92" s="106"/>
      <c r="AA92" s="113" t="b">
        <f t="shared" si="32"/>
        <v>0</v>
      </c>
      <c r="AB92" s="113"/>
      <c r="AC92" s="113" t="b">
        <f t="shared" si="33"/>
        <v>1</v>
      </c>
      <c r="AD92" s="113"/>
      <c r="AE92" s="113" t="b">
        <f t="shared" si="34"/>
        <v>0</v>
      </c>
      <c r="AG92" s="113" t="b">
        <f t="shared" si="35"/>
        <v>1</v>
      </c>
    </row>
    <row r="93" spans="1:33" x14ac:dyDescent="0.25">
      <c r="A93" t="s">
        <v>95</v>
      </c>
      <c r="B93" t="s">
        <v>10</v>
      </c>
      <c r="C93" t="s">
        <v>42</v>
      </c>
      <c r="D93" t="s">
        <v>97</v>
      </c>
      <c r="K93">
        <v>999999524</v>
      </c>
      <c r="L93" s="64">
        <f>Prod_1!J85</f>
        <v>0.18587002946450792</v>
      </c>
      <c r="M93" s="64">
        <f>Prod_2!J85</f>
        <v>1862.9808979268264</v>
      </c>
      <c r="N93" s="64">
        <f>Prod_3!J85</f>
        <v>1.6463033401272336</v>
      </c>
      <c r="O93" s="52">
        <f>Prod_4!J85</f>
        <v>821.86433623493224</v>
      </c>
      <c r="Q93" s="49">
        <f t="shared" si="36"/>
        <v>6.9182116521869426E-5</v>
      </c>
      <c r="R93" s="49">
        <f t="shared" si="37"/>
        <v>0.69341443550479098</v>
      </c>
      <c r="S93" s="49">
        <f t="shared" si="38"/>
        <v>6.1276554286431321E-4</v>
      </c>
      <c r="T93" s="49">
        <f t="shared" si="39"/>
        <v>0.30590361683582296</v>
      </c>
      <c r="V93" s="68">
        <f t="shared" si="40"/>
        <v>0.15673726871100663</v>
      </c>
      <c r="W93" s="68">
        <f t="shared" si="41"/>
        <v>0.99946351381545151</v>
      </c>
      <c r="X93" s="68">
        <f t="shared" si="42"/>
        <v>0.62211437183466645</v>
      </c>
      <c r="Y93" s="68">
        <f t="shared" si="43"/>
        <v>0.99878473284602953</v>
      </c>
      <c r="Z93" s="106"/>
      <c r="AA93" s="113" t="b">
        <f t="shared" si="32"/>
        <v>0</v>
      </c>
      <c r="AB93" s="113"/>
      <c r="AC93" s="113" t="b">
        <f t="shared" si="33"/>
        <v>1</v>
      </c>
      <c r="AD93" s="113"/>
      <c r="AE93" s="113" t="b">
        <f t="shared" si="34"/>
        <v>0</v>
      </c>
      <c r="AG93" s="113" t="b">
        <f t="shared" si="35"/>
        <v>1</v>
      </c>
    </row>
    <row r="94" spans="1:33" x14ac:dyDescent="0.25">
      <c r="A94" t="s">
        <v>96</v>
      </c>
      <c r="B94" t="s">
        <v>11</v>
      </c>
      <c r="C94" t="s">
        <v>42</v>
      </c>
      <c r="D94" t="s">
        <v>97</v>
      </c>
      <c r="K94">
        <v>999999525</v>
      </c>
      <c r="L94" s="64">
        <f>Prod_1!J86</f>
        <v>4.687006582890958</v>
      </c>
      <c r="M94" s="64">
        <f>Prod_2!J86</f>
        <v>133.68185921547851</v>
      </c>
      <c r="N94" s="64">
        <f>Prod_3!J86</f>
        <v>2.9334670201882753</v>
      </c>
      <c r="O94" s="52">
        <f>Prod_4!J86</f>
        <v>2024.6952171987973</v>
      </c>
      <c r="Q94" s="49">
        <f t="shared" si="36"/>
        <v>2.1639020703663322E-3</v>
      </c>
      <c r="R94" s="49">
        <f t="shared" si="37"/>
        <v>6.1718379697339634E-2</v>
      </c>
      <c r="S94" s="49">
        <f t="shared" si="38"/>
        <v>1.3543261026148304E-3</v>
      </c>
      <c r="T94" s="49">
        <f t="shared" si="39"/>
        <v>0.93476339212967918</v>
      </c>
      <c r="V94" s="68">
        <f t="shared" si="40"/>
        <v>0.82416056928640735</v>
      </c>
      <c r="W94" s="68">
        <f t="shared" si="41"/>
        <v>0.99257509507349395</v>
      </c>
      <c r="X94" s="68">
        <f t="shared" si="42"/>
        <v>0.74577135263431416</v>
      </c>
      <c r="Y94" s="68">
        <f t="shared" si="43"/>
        <v>0.99950634232064639</v>
      </c>
      <c r="Z94" s="106"/>
      <c r="AA94" s="113" t="b">
        <f t="shared" si="32"/>
        <v>0</v>
      </c>
      <c r="AB94" s="113"/>
      <c r="AC94" s="113" t="b">
        <f t="shared" si="33"/>
        <v>1</v>
      </c>
      <c r="AD94" s="113"/>
      <c r="AE94" s="113" t="b">
        <f t="shared" si="34"/>
        <v>0</v>
      </c>
      <c r="AG94" s="113" t="b">
        <f t="shared" si="35"/>
        <v>1</v>
      </c>
    </row>
    <row r="95" spans="1:33" x14ac:dyDescent="0.25">
      <c r="A95" t="s">
        <v>86</v>
      </c>
      <c r="B95" t="s">
        <v>11</v>
      </c>
      <c r="C95" t="s">
        <v>42</v>
      </c>
      <c r="D95" t="s">
        <v>97</v>
      </c>
      <c r="K95">
        <v>999999526</v>
      </c>
      <c r="L95" s="64">
        <f>Prod_1!J87</f>
        <v>0.11465068843305352</v>
      </c>
      <c r="M95" s="64">
        <f>Prod_2!J87</f>
        <v>145.55895542029072</v>
      </c>
      <c r="N95" s="64">
        <f>Prod_3!J87</f>
        <v>6.2951408620569875</v>
      </c>
      <c r="O95" s="52">
        <f>Prod_4!J87</f>
        <v>261.84857079069138</v>
      </c>
      <c r="Q95" s="49">
        <f t="shared" si="36"/>
        <v>2.7705628428808084E-4</v>
      </c>
      <c r="R95" s="49">
        <f t="shared" si="37"/>
        <v>0.35174689210129223</v>
      </c>
      <c r="S95" s="49">
        <f t="shared" si="38"/>
        <v>1.521236688718175E-2</v>
      </c>
      <c r="T95" s="49">
        <f t="shared" si="39"/>
        <v>0.63276368472723787</v>
      </c>
      <c r="V95" s="68">
        <f t="shared" si="40"/>
        <v>0.10285795327882175</v>
      </c>
      <c r="W95" s="68">
        <f t="shared" si="41"/>
        <v>0.99317680726413293</v>
      </c>
      <c r="X95" s="68">
        <f t="shared" si="42"/>
        <v>0.86292245497257836</v>
      </c>
      <c r="Y95" s="68">
        <f t="shared" si="43"/>
        <v>0.99619552810581458</v>
      </c>
      <c r="Z95" s="106"/>
      <c r="AA95" s="113" t="b">
        <f t="shared" si="32"/>
        <v>0</v>
      </c>
      <c r="AB95" s="113"/>
      <c r="AC95" s="113" t="b">
        <f t="shared" si="33"/>
        <v>1</v>
      </c>
      <c r="AD95" s="113"/>
      <c r="AE95" s="113" t="b">
        <f t="shared" si="34"/>
        <v>0</v>
      </c>
      <c r="AG95" s="113" t="b">
        <f t="shared" si="35"/>
        <v>1</v>
      </c>
    </row>
    <row r="96" spans="1:33" x14ac:dyDescent="0.25">
      <c r="A96" t="s">
        <v>91</v>
      </c>
      <c r="B96" t="s">
        <v>10</v>
      </c>
      <c r="C96" t="s">
        <v>42</v>
      </c>
      <c r="D96" t="s">
        <v>97</v>
      </c>
      <c r="K96">
        <v>999999530</v>
      </c>
      <c r="L96" s="64">
        <f>Prod_1!J88</f>
        <v>1.3286098576448304E-2</v>
      </c>
      <c r="M96" s="64">
        <f>Prod_2!J88</f>
        <v>226.27502468496326</v>
      </c>
      <c r="N96" s="64">
        <f>Prod_3!J88</f>
        <v>6.0953146050227287E-2</v>
      </c>
      <c r="O96" s="52">
        <f>Prod_4!J88</f>
        <v>1.6371947997510043</v>
      </c>
      <c r="Q96" s="49">
        <f t="shared" si="36"/>
        <v>5.8275823268175691E-5</v>
      </c>
      <c r="R96" s="49">
        <f t="shared" si="37"/>
        <v>0.99249326449510999</v>
      </c>
      <c r="S96" s="49">
        <f t="shared" si="38"/>
        <v>2.6735423844882441E-4</v>
      </c>
      <c r="T96" s="49">
        <f t="shared" si="39"/>
        <v>7.1811054431729898E-3</v>
      </c>
      <c r="V96" s="68">
        <f t="shared" si="40"/>
        <v>1.3111892677807147E-2</v>
      </c>
      <c r="W96" s="68">
        <f t="shared" si="41"/>
        <v>0.99560004447745132</v>
      </c>
      <c r="X96" s="68">
        <f t="shared" si="42"/>
        <v>5.7451308078162448E-2</v>
      </c>
      <c r="Y96" s="68">
        <f t="shared" si="43"/>
        <v>0.62080920222714808</v>
      </c>
      <c r="Z96" s="106"/>
      <c r="AA96" s="113" t="b">
        <f t="shared" si="32"/>
        <v>0</v>
      </c>
      <c r="AB96" s="113"/>
      <c r="AC96" s="113" t="b">
        <f t="shared" si="33"/>
        <v>1</v>
      </c>
      <c r="AD96" s="113"/>
      <c r="AE96" s="113" t="b">
        <f t="shared" si="34"/>
        <v>0</v>
      </c>
      <c r="AG96" s="113" t="b">
        <f t="shared" si="35"/>
        <v>1</v>
      </c>
    </row>
    <row r="97" spans="1:33" x14ac:dyDescent="0.25">
      <c r="A97" t="s">
        <v>96</v>
      </c>
      <c r="B97" t="s">
        <v>10</v>
      </c>
      <c r="C97" t="s">
        <v>42</v>
      </c>
      <c r="D97" t="s">
        <v>97</v>
      </c>
      <c r="K97">
        <v>999999531</v>
      </c>
      <c r="L97" s="64">
        <f>Prod_1!J89</f>
        <v>0.57273233401501078</v>
      </c>
      <c r="M97" s="64">
        <f>Prod_2!J89</f>
        <v>345.75335511547519</v>
      </c>
      <c r="N97" s="64">
        <f>Prod_3!J89</f>
        <v>14.707259030408707</v>
      </c>
      <c r="O97" s="52">
        <f>Prod_4!J89</f>
        <v>1020.4180283919669</v>
      </c>
      <c r="Q97" s="49">
        <f t="shared" si="36"/>
        <v>4.1458740020301733E-4</v>
      </c>
      <c r="R97" s="49">
        <f t="shared" si="37"/>
        <v>0.25028268197101394</v>
      </c>
      <c r="S97" s="49">
        <f t="shared" si="38"/>
        <v>1.0646237209596213E-2</v>
      </c>
      <c r="T97" s="49">
        <f t="shared" si="39"/>
        <v>0.73865649341918671</v>
      </c>
      <c r="V97" s="68">
        <f t="shared" si="40"/>
        <v>0.36416389593319343</v>
      </c>
      <c r="W97" s="68">
        <f t="shared" si="41"/>
        <v>0.99711610577014609</v>
      </c>
      <c r="X97" s="68">
        <f t="shared" si="42"/>
        <v>0.936335168468029</v>
      </c>
      <c r="Y97" s="68">
        <f t="shared" si="43"/>
        <v>0.99902096891556313</v>
      </c>
      <c r="Z97" s="106"/>
      <c r="AA97" s="113" t="b">
        <f t="shared" si="32"/>
        <v>0</v>
      </c>
      <c r="AB97" s="113"/>
      <c r="AC97" s="113" t="b">
        <f t="shared" si="33"/>
        <v>1</v>
      </c>
      <c r="AD97" s="113"/>
      <c r="AE97" s="113" t="b">
        <f t="shared" si="34"/>
        <v>0</v>
      </c>
      <c r="AG97" s="113" t="b">
        <f t="shared" si="35"/>
        <v>1</v>
      </c>
    </row>
    <row r="98" spans="1:33" x14ac:dyDescent="0.25">
      <c r="A98" t="s">
        <v>87</v>
      </c>
      <c r="B98" t="s">
        <v>38</v>
      </c>
      <c r="C98" t="s">
        <v>42</v>
      </c>
      <c r="D98" t="s">
        <v>97</v>
      </c>
      <c r="K98">
        <v>999999532</v>
      </c>
      <c r="L98" s="64">
        <f>Prod_1!J90</f>
        <v>2.2854363159482656</v>
      </c>
      <c r="M98" s="64">
        <f>Prod_2!J90</f>
        <v>1901.40522233771</v>
      </c>
      <c r="N98" s="64">
        <f>Prod_3!J90</f>
        <v>151.58227100854495</v>
      </c>
      <c r="O98" s="52">
        <f>Prod_4!J90</f>
        <v>1937.0875842644994</v>
      </c>
      <c r="Q98" s="49">
        <f t="shared" si="36"/>
        <v>5.7245238950137179E-4</v>
      </c>
      <c r="R98" s="49">
        <f t="shared" si="37"/>
        <v>0.47626090271781968</v>
      </c>
      <c r="S98" s="49">
        <f t="shared" si="38"/>
        <v>3.7968081910382277E-2</v>
      </c>
      <c r="T98" s="49">
        <f t="shared" si="39"/>
        <v>0.48519856298229658</v>
      </c>
      <c r="V98" s="68">
        <f t="shared" si="40"/>
        <v>0.69562642406253028</v>
      </c>
      <c r="W98" s="68">
        <f t="shared" si="41"/>
        <v>0.99947434963473702</v>
      </c>
      <c r="X98" s="68">
        <f t="shared" si="42"/>
        <v>0.99344615863042174</v>
      </c>
      <c r="Y98" s="68">
        <f t="shared" si="43"/>
        <v>0.99948402744637599</v>
      </c>
      <c r="Z98" s="106"/>
      <c r="AA98" s="113" t="b">
        <f t="shared" si="32"/>
        <v>0</v>
      </c>
      <c r="AB98" s="113"/>
      <c r="AC98" s="113" t="b">
        <f t="shared" si="33"/>
        <v>1</v>
      </c>
      <c r="AD98" s="113"/>
      <c r="AE98" s="113" t="b">
        <f t="shared" si="34"/>
        <v>0</v>
      </c>
      <c r="AG98" s="113" t="b">
        <f t="shared" si="35"/>
        <v>0</v>
      </c>
    </row>
    <row r="99" spans="1:33" x14ac:dyDescent="0.25">
      <c r="A99" t="s">
        <v>87</v>
      </c>
      <c r="B99" t="s">
        <v>39</v>
      </c>
      <c r="C99" t="s">
        <v>42</v>
      </c>
      <c r="D99" t="s">
        <v>97</v>
      </c>
      <c r="K99">
        <v>999999533</v>
      </c>
      <c r="L99" s="64">
        <f>Prod_1!J91</f>
        <v>2.410764039391136</v>
      </c>
      <c r="M99" s="64">
        <f>Prod_2!J91</f>
        <v>1793.4366118968589</v>
      </c>
      <c r="N99" s="64">
        <f>Prod_3!J91</f>
        <v>137.46528489356237</v>
      </c>
      <c r="O99" s="52">
        <f>Prod_4!J91</f>
        <v>2752.2951149858081</v>
      </c>
      <c r="Q99" s="49">
        <f t="shared" si="36"/>
        <v>5.1450402055291445E-4</v>
      </c>
      <c r="R99" s="49">
        <f t="shared" si="37"/>
        <v>0.38275431869341148</v>
      </c>
      <c r="S99" s="49">
        <f t="shared" si="38"/>
        <v>2.9337770353523428E-2</v>
      </c>
      <c r="T99" s="49">
        <f t="shared" si="39"/>
        <v>0.58739340693251219</v>
      </c>
      <c r="V99" s="68">
        <f t="shared" si="40"/>
        <v>0.70681055961334915</v>
      </c>
      <c r="W99" s="68">
        <f t="shared" si="41"/>
        <v>0.9994427220257488</v>
      </c>
      <c r="X99" s="68">
        <f t="shared" si="42"/>
        <v>0.99277797318823491</v>
      </c>
      <c r="Y99" s="68">
        <f t="shared" si="43"/>
        <v>0.99963679883258527</v>
      </c>
      <c r="Z99" s="106"/>
      <c r="AA99" s="113" t="b">
        <f t="shared" si="32"/>
        <v>0</v>
      </c>
      <c r="AB99" s="113"/>
      <c r="AC99" s="113" t="b">
        <f t="shared" si="33"/>
        <v>1</v>
      </c>
      <c r="AD99" s="113"/>
      <c r="AE99" s="113" t="b">
        <f t="shared" si="34"/>
        <v>0</v>
      </c>
      <c r="AG99" s="113" t="b">
        <f t="shared" si="35"/>
        <v>0</v>
      </c>
    </row>
    <row r="100" spans="1:33" x14ac:dyDescent="0.25">
      <c r="A100" t="s">
        <v>95</v>
      </c>
      <c r="B100" t="s">
        <v>10</v>
      </c>
      <c r="C100" t="s">
        <v>42</v>
      </c>
      <c r="D100" t="s">
        <v>97</v>
      </c>
      <c r="K100">
        <v>999999534</v>
      </c>
      <c r="L100" s="64">
        <f>Prod_1!J92</f>
        <v>1.3522885925242578</v>
      </c>
      <c r="M100" s="64">
        <f>Prod_2!J92</f>
        <v>48.625400835527635</v>
      </c>
      <c r="N100" s="64">
        <f>Prod_3!J92</f>
        <v>0.99203988175461122</v>
      </c>
      <c r="O100" s="52">
        <f>Prod_4!J92</f>
        <v>27.639764061275766</v>
      </c>
      <c r="Q100" s="49">
        <f t="shared" si="36"/>
        <v>1.7202611727068044E-2</v>
      </c>
      <c r="R100" s="49">
        <f t="shared" si="37"/>
        <v>0.61856906526528055</v>
      </c>
      <c r="S100" s="49">
        <f t="shared" si="38"/>
        <v>1.2619848306000513E-2</v>
      </c>
      <c r="T100" s="49">
        <f t="shared" si="39"/>
        <v>0.35160847470165074</v>
      </c>
      <c r="V100" s="68">
        <f t="shared" si="40"/>
        <v>0.57488209432376969</v>
      </c>
      <c r="W100" s="68">
        <f t="shared" si="41"/>
        <v>0.97984902926397954</v>
      </c>
      <c r="X100" s="68">
        <f t="shared" si="42"/>
        <v>0.49800201835357399</v>
      </c>
      <c r="Y100" s="68">
        <f t="shared" si="43"/>
        <v>0.96508351123771596</v>
      </c>
      <c r="Z100" s="106"/>
      <c r="AA100" s="113" t="b">
        <f t="shared" si="32"/>
        <v>0</v>
      </c>
      <c r="AB100" s="113"/>
      <c r="AC100" s="113" t="b">
        <f t="shared" si="33"/>
        <v>1</v>
      </c>
      <c r="AD100" s="113"/>
      <c r="AE100" s="113" t="b">
        <f t="shared" si="34"/>
        <v>0</v>
      </c>
      <c r="AG100" s="113" t="b">
        <f t="shared" si="35"/>
        <v>1</v>
      </c>
    </row>
    <row r="101" spans="1:33" x14ac:dyDescent="0.25">
      <c r="A101" t="s">
        <v>87</v>
      </c>
      <c r="B101" t="s">
        <v>10</v>
      </c>
      <c r="C101" t="s">
        <v>42</v>
      </c>
      <c r="D101" t="s">
        <v>97</v>
      </c>
      <c r="K101">
        <v>999999535</v>
      </c>
      <c r="L101" s="64">
        <f>Prod_1!J93</f>
        <v>0.79675248442475488</v>
      </c>
      <c r="M101" s="64">
        <f>Prod_2!J93</f>
        <v>305.14078242230795</v>
      </c>
      <c r="N101" s="64">
        <f>Prod_3!J93</f>
        <v>46.743002190218242</v>
      </c>
      <c r="O101" s="52">
        <f>Prod_4!J93</f>
        <v>564.06455726515719</v>
      </c>
      <c r="Q101" s="49">
        <f t="shared" si="36"/>
        <v>8.6911016958225794E-4</v>
      </c>
      <c r="R101" s="49">
        <f t="shared" si="37"/>
        <v>0.33285237553916969</v>
      </c>
      <c r="S101" s="49">
        <f t="shared" si="38"/>
        <v>5.0988003620289969E-2</v>
      </c>
      <c r="T101" s="49">
        <f t="shared" si="39"/>
        <v>0.61529051067095808</v>
      </c>
      <c r="V101" s="68">
        <f t="shared" si="40"/>
        <v>0.44344031319363486</v>
      </c>
      <c r="W101" s="68">
        <f t="shared" si="41"/>
        <v>0.9967335289598217</v>
      </c>
      <c r="X101" s="68">
        <f t="shared" si="42"/>
        <v>0.97905452204250187</v>
      </c>
      <c r="Y101" s="68">
        <f t="shared" si="43"/>
        <v>0.99823029070370317</v>
      </c>
      <c r="Z101" s="106"/>
      <c r="AA101" s="113" t="b">
        <f t="shared" si="32"/>
        <v>0</v>
      </c>
      <c r="AB101" s="113"/>
      <c r="AC101" s="113" t="b">
        <f t="shared" si="33"/>
        <v>1</v>
      </c>
      <c r="AD101" s="113"/>
      <c r="AE101" s="113" t="b">
        <f t="shared" si="34"/>
        <v>0</v>
      </c>
      <c r="AG101" s="113" t="b">
        <f t="shared" si="35"/>
        <v>0</v>
      </c>
    </row>
    <row r="102" spans="1:33" x14ac:dyDescent="0.25">
      <c r="A102" t="s">
        <v>96</v>
      </c>
      <c r="B102" t="s">
        <v>38</v>
      </c>
      <c r="C102" t="s">
        <v>99</v>
      </c>
      <c r="D102" t="s">
        <v>97</v>
      </c>
      <c r="K102">
        <v>999999536</v>
      </c>
      <c r="L102" s="64">
        <f>Prod_1!J94</f>
        <v>0.15086367660385003</v>
      </c>
      <c r="M102" s="64">
        <f>Prod_2!J94</f>
        <v>29.379749190516364</v>
      </c>
      <c r="N102" s="64">
        <f>Prod_3!J94</f>
        <v>0.1641128572241706</v>
      </c>
      <c r="O102" s="52">
        <f>Prod_4!J94</f>
        <v>328.21398619172516</v>
      </c>
      <c r="Q102" s="49">
        <f t="shared" si="36"/>
        <v>4.2151440180430121E-4</v>
      </c>
      <c r="R102" s="49">
        <f t="shared" si="37"/>
        <v>8.2087270335587659E-2</v>
      </c>
      <c r="S102" s="49">
        <f t="shared" si="38"/>
        <v>4.5853272569306851E-4</v>
      </c>
      <c r="T102" s="49">
        <f t="shared" si="39"/>
        <v>0.91703268253691494</v>
      </c>
      <c r="V102" s="68">
        <f t="shared" si="40"/>
        <v>0.13108735610549666</v>
      </c>
      <c r="W102" s="68">
        <f t="shared" si="41"/>
        <v>0.96708333588507145</v>
      </c>
      <c r="X102" s="68">
        <f t="shared" si="42"/>
        <v>0.14097675857261643</v>
      </c>
      <c r="Y102" s="68">
        <f t="shared" si="43"/>
        <v>0.99696246197931082</v>
      </c>
      <c r="Z102" s="106"/>
      <c r="AA102" s="113" t="b">
        <f t="shared" si="32"/>
        <v>0</v>
      </c>
      <c r="AB102" s="113"/>
      <c r="AC102" s="113" t="b">
        <f t="shared" si="33"/>
        <v>1</v>
      </c>
      <c r="AD102" s="113"/>
      <c r="AE102" s="113" t="b">
        <f t="shared" si="34"/>
        <v>0</v>
      </c>
      <c r="AG102" s="113" t="b">
        <f t="shared" si="35"/>
        <v>1</v>
      </c>
    </row>
    <row r="103" spans="1:33" x14ac:dyDescent="0.25">
      <c r="A103" t="s">
        <v>86</v>
      </c>
      <c r="B103" t="s">
        <v>10</v>
      </c>
      <c r="C103" t="s">
        <v>42</v>
      </c>
      <c r="D103" t="s">
        <v>97</v>
      </c>
      <c r="K103">
        <v>999999537</v>
      </c>
      <c r="L103" s="64">
        <f>Prod_1!J95</f>
        <v>13.822768143590631</v>
      </c>
      <c r="M103" s="64">
        <f>Prod_2!J95</f>
        <v>6291.9760245303487</v>
      </c>
      <c r="N103" s="64">
        <f>Prod_3!J95</f>
        <v>34.436301467020392</v>
      </c>
      <c r="O103" s="52">
        <f>Prod_4!J95</f>
        <v>2106.0198209933164</v>
      </c>
      <c r="Q103" s="49">
        <f t="shared" si="36"/>
        <v>1.636555879792657E-3</v>
      </c>
      <c r="R103" s="49">
        <f t="shared" si="37"/>
        <v>0.74494270984601463</v>
      </c>
      <c r="S103" s="49">
        <f t="shared" si="38"/>
        <v>4.0771089450919E-3</v>
      </c>
      <c r="T103" s="49">
        <f t="shared" si="39"/>
        <v>0.2493436253291007</v>
      </c>
      <c r="V103" s="68">
        <f t="shared" si="40"/>
        <v>0.93253621791066066</v>
      </c>
      <c r="W103" s="68">
        <f t="shared" si="41"/>
        <v>0.9998410926728305</v>
      </c>
      <c r="X103" s="68">
        <f t="shared" si="42"/>
        <v>0.97178035069685043</v>
      </c>
      <c r="Y103" s="68">
        <f t="shared" si="43"/>
        <v>0.99952539601666934</v>
      </c>
      <c r="Z103" s="106"/>
      <c r="AA103" s="113" t="b">
        <f t="shared" si="32"/>
        <v>0</v>
      </c>
      <c r="AB103" s="113"/>
      <c r="AC103" s="113" t="b">
        <f t="shared" si="33"/>
        <v>1</v>
      </c>
      <c r="AD103" s="113"/>
      <c r="AE103" s="113" t="b">
        <f t="shared" si="34"/>
        <v>0</v>
      </c>
      <c r="AG103" s="113" t="b">
        <f t="shared" si="35"/>
        <v>1</v>
      </c>
    </row>
    <row r="104" spans="1:33" x14ac:dyDescent="0.25">
      <c r="A104" t="s">
        <v>86</v>
      </c>
      <c r="B104" t="s">
        <v>39</v>
      </c>
      <c r="C104" t="s">
        <v>42</v>
      </c>
      <c r="D104" t="s">
        <v>97</v>
      </c>
      <c r="K104">
        <v>999999538</v>
      </c>
      <c r="L104" s="64">
        <f>Prod_1!J96</f>
        <v>2.9103790755476067</v>
      </c>
      <c r="M104" s="64">
        <f>Prod_2!J96</f>
        <v>437.0237023301811</v>
      </c>
      <c r="N104" s="64">
        <f>Prod_3!J96</f>
        <v>1080.4824168771565</v>
      </c>
      <c r="O104" s="52">
        <f>Prod_4!J96</f>
        <v>49.778515437034685</v>
      </c>
      <c r="Q104" s="49">
        <f t="shared" si="36"/>
        <v>1.8535144043367465E-3</v>
      </c>
      <c r="R104" s="49">
        <f t="shared" si="37"/>
        <v>0.27832447467454147</v>
      </c>
      <c r="S104" s="49">
        <f t="shared" si="38"/>
        <v>0.68811988793506973</v>
      </c>
      <c r="T104" s="49">
        <f t="shared" si="39"/>
        <v>3.1702122986052114E-2</v>
      </c>
      <c r="V104" s="68">
        <f t="shared" si="40"/>
        <v>0.74427031735792504</v>
      </c>
      <c r="W104" s="68">
        <f t="shared" si="41"/>
        <v>0.99771701852050421</v>
      </c>
      <c r="X104" s="68">
        <f t="shared" si="42"/>
        <v>0.99907534326550818</v>
      </c>
      <c r="Y104" s="68">
        <f t="shared" si="43"/>
        <v>0.98030663182266531</v>
      </c>
      <c r="Z104" s="106"/>
      <c r="AA104" s="113" t="b">
        <f t="shared" si="32"/>
        <v>0</v>
      </c>
      <c r="AB104" s="113"/>
      <c r="AC104" s="113" t="b">
        <f t="shared" si="33"/>
        <v>1</v>
      </c>
      <c r="AD104" s="113"/>
      <c r="AE104" s="113" t="b">
        <f t="shared" si="34"/>
        <v>0</v>
      </c>
      <c r="AG104" s="113" t="b">
        <f t="shared" si="35"/>
        <v>1</v>
      </c>
    </row>
    <row r="105" spans="1:33" x14ac:dyDescent="0.25">
      <c r="A105" t="s">
        <v>86</v>
      </c>
      <c r="B105" t="s">
        <v>10</v>
      </c>
      <c r="C105" t="s">
        <v>42</v>
      </c>
      <c r="D105" t="s">
        <v>97</v>
      </c>
      <c r="K105">
        <v>999999539</v>
      </c>
      <c r="L105" s="64">
        <f>Prod_1!J97</f>
        <v>7.6988452579889106</v>
      </c>
      <c r="M105" s="64">
        <f>Prod_2!J97</f>
        <v>1337.3459285854944</v>
      </c>
      <c r="N105" s="64">
        <f>Prod_3!J97</f>
        <v>4.5062792186800333</v>
      </c>
      <c r="O105" s="52">
        <f>Prod_4!J97</f>
        <v>2.1563605915410049</v>
      </c>
      <c r="Q105" s="49">
        <f t="shared" si="36"/>
        <v>5.6956447676636676E-3</v>
      </c>
      <c r="R105" s="49">
        <f t="shared" si="37"/>
        <v>0.98937530051019662</v>
      </c>
      <c r="S105" s="49">
        <f t="shared" si="38"/>
        <v>3.3337682202241015E-3</v>
      </c>
      <c r="T105" s="49">
        <f t="shared" si="39"/>
        <v>1.5952865019156028E-3</v>
      </c>
      <c r="V105" s="68">
        <f t="shared" si="40"/>
        <v>0.88504221303607944</v>
      </c>
      <c r="W105" s="68">
        <f t="shared" si="41"/>
        <v>0.99925280902445235</v>
      </c>
      <c r="X105" s="68">
        <f t="shared" si="42"/>
        <v>0.81838915894284781</v>
      </c>
      <c r="Y105" s="68">
        <f t="shared" si="43"/>
        <v>0.683179417877671</v>
      </c>
      <c r="Z105" s="106"/>
      <c r="AA105" s="113" t="b">
        <f t="shared" si="32"/>
        <v>0</v>
      </c>
      <c r="AB105" s="113"/>
      <c r="AC105" s="113" t="b">
        <f t="shared" si="33"/>
        <v>1</v>
      </c>
      <c r="AD105" s="113"/>
      <c r="AE105" s="113" t="b">
        <f t="shared" si="34"/>
        <v>0</v>
      </c>
      <c r="AG105" s="113" t="b">
        <f t="shared" si="35"/>
        <v>1</v>
      </c>
    </row>
    <row r="106" spans="1:33" x14ac:dyDescent="0.25">
      <c r="A106" t="s">
        <v>87</v>
      </c>
      <c r="B106" t="s">
        <v>10</v>
      </c>
      <c r="C106" t="s">
        <v>41</v>
      </c>
      <c r="D106" t="s">
        <v>97</v>
      </c>
      <c r="K106">
        <v>999999543</v>
      </c>
      <c r="L106" s="64">
        <f>Prod_1!J98</f>
        <v>301.43839910139957</v>
      </c>
      <c r="M106" s="64">
        <f>Prod_2!J98</f>
        <v>3212.8780169264019</v>
      </c>
      <c r="N106" s="64">
        <f>Prod_3!J98</f>
        <v>496.73106066968847</v>
      </c>
      <c r="O106" s="52">
        <f>Prod_4!J98</f>
        <v>19455.89655663112</v>
      </c>
      <c r="Q106" s="49">
        <f t="shared" si="36"/>
        <v>1.2845234499783429E-2</v>
      </c>
      <c r="R106" s="49">
        <f t="shared" si="37"/>
        <v>0.13691079726287986</v>
      </c>
      <c r="S106" s="49">
        <f t="shared" si="38"/>
        <v>2.1167266601233331E-2</v>
      </c>
      <c r="T106" s="49">
        <f t="shared" si="39"/>
        <v>0.82907670163610336</v>
      </c>
      <c r="V106" s="68">
        <f t="shared" si="40"/>
        <v>0.99669354155103584</v>
      </c>
      <c r="W106" s="68">
        <f t="shared" si="41"/>
        <v>0.99968884942280534</v>
      </c>
      <c r="X106" s="68">
        <f t="shared" si="42"/>
        <v>0.99799088287025017</v>
      </c>
      <c r="Y106" s="68">
        <f t="shared" si="43"/>
        <v>0.9999486043420599</v>
      </c>
      <c r="Z106" s="106"/>
      <c r="AA106" s="113" t="b">
        <f t="shared" si="32"/>
        <v>0</v>
      </c>
      <c r="AB106" s="113"/>
      <c r="AC106" s="113" t="b">
        <f t="shared" si="33"/>
        <v>1</v>
      </c>
      <c r="AD106" s="113"/>
      <c r="AE106" s="113" t="b">
        <f t="shared" si="34"/>
        <v>0</v>
      </c>
      <c r="AG106" s="113" t="b">
        <f t="shared" si="35"/>
        <v>0</v>
      </c>
    </row>
    <row r="107" spans="1:33" x14ac:dyDescent="0.25">
      <c r="A107" t="s">
        <v>96</v>
      </c>
      <c r="B107" t="s">
        <v>10</v>
      </c>
      <c r="C107" t="s">
        <v>42</v>
      </c>
      <c r="D107" t="s">
        <v>97</v>
      </c>
      <c r="K107">
        <v>999999545</v>
      </c>
      <c r="L107" s="64">
        <f>Prod_1!J99</f>
        <v>271.76128045867478</v>
      </c>
      <c r="M107" s="64">
        <f>Prod_2!J99</f>
        <v>2870.9169401648987</v>
      </c>
      <c r="N107" s="64">
        <f>Prod_3!J99</f>
        <v>1722.1092116013288</v>
      </c>
      <c r="O107" s="52">
        <f>Prod_4!J99</f>
        <v>7275.5385449519499</v>
      </c>
      <c r="Q107" s="49">
        <f t="shared" si="36"/>
        <v>2.2385006874574131E-2</v>
      </c>
      <c r="R107" s="49">
        <f t="shared" si="37"/>
        <v>0.23647774743133462</v>
      </c>
      <c r="S107" s="49">
        <f t="shared" si="38"/>
        <v>0.14185032715256571</v>
      </c>
      <c r="T107" s="49">
        <f t="shared" si="39"/>
        <v>0.59928691854152538</v>
      </c>
      <c r="V107" s="68">
        <f t="shared" si="40"/>
        <v>0.99633379049138349</v>
      </c>
      <c r="W107" s="68">
        <f t="shared" si="41"/>
        <v>0.99965180051483571</v>
      </c>
      <c r="X107" s="68">
        <f t="shared" si="42"/>
        <v>0.99941965373217945</v>
      </c>
      <c r="Y107" s="68">
        <f t="shared" si="43"/>
        <v>0.99986257201912387</v>
      </c>
      <c r="Z107" s="106"/>
      <c r="AA107" s="113" t="b">
        <f t="shared" si="32"/>
        <v>0</v>
      </c>
      <c r="AB107" s="113"/>
      <c r="AC107" s="113" t="b">
        <f t="shared" si="33"/>
        <v>1</v>
      </c>
      <c r="AD107" s="113"/>
      <c r="AE107" s="113" t="b">
        <f t="shared" si="34"/>
        <v>0</v>
      </c>
      <c r="AG107" s="113" t="b">
        <f t="shared" si="35"/>
        <v>1</v>
      </c>
    </row>
    <row r="108" spans="1:33" x14ac:dyDescent="0.25">
      <c r="A108" t="s">
        <v>86</v>
      </c>
      <c r="B108" t="s">
        <v>10</v>
      </c>
      <c r="C108" t="s">
        <v>42</v>
      </c>
      <c r="D108" t="s">
        <v>97</v>
      </c>
      <c r="K108">
        <v>999999546</v>
      </c>
      <c r="L108" s="64">
        <f>Prod_1!J100</f>
        <v>1.699602768231973</v>
      </c>
      <c r="M108" s="64">
        <f>Prod_2!J100</f>
        <v>66820.823634353117</v>
      </c>
      <c r="N108" s="64">
        <f>Prod_3!J100</f>
        <v>15.488025223569512</v>
      </c>
      <c r="O108" s="52">
        <f>Prod_4!J100</f>
        <v>74.472672950990713</v>
      </c>
      <c r="Q108" s="49">
        <f t="shared" si="36"/>
        <v>2.5400383729222813E-5</v>
      </c>
      <c r="R108" s="49">
        <f t="shared" si="37"/>
        <v>0.99863014649057968</v>
      </c>
      <c r="S108" s="49">
        <f t="shared" si="38"/>
        <v>2.3146689993673478E-4</v>
      </c>
      <c r="T108" s="49">
        <f t="shared" si="39"/>
        <v>1.1129862257543072E-3</v>
      </c>
      <c r="V108" s="68">
        <f t="shared" si="40"/>
        <v>0.6295751316572693</v>
      </c>
      <c r="W108" s="68">
        <f t="shared" si="41"/>
        <v>0.99998503482925771</v>
      </c>
      <c r="X108" s="68">
        <f t="shared" si="42"/>
        <v>0.93934992296284781</v>
      </c>
      <c r="Y108" s="68">
        <f t="shared" si="43"/>
        <v>0.98675017114274777</v>
      </c>
      <c r="Z108" s="106"/>
      <c r="AA108" s="113" t="b">
        <f t="shared" ref="AA108:AA171" si="44">VLOOKUP(D108,$AA$2:$AB$9,2,FALSE)</f>
        <v>0</v>
      </c>
      <c r="AB108" s="113"/>
      <c r="AC108" s="113" t="b">
        <f t="shared" ref="AC108:AC171" si="45">VLOOKUP(B108,$AC$2:$AD$8,2,FALSE)</f>
        <v>1</v>
      </c>
      <c r="AD108" s="113"/>
      <c r="AE108" s="113" t="b">
        <f t="shared" ref="AE108:AE171" si="46">VLOOKUP(C108,$AE$2:$AF$10,2,FALSE)</f>
        <v>0</v>
      </c>
      <c r="AG108" s="113" t="b">
        <f t="shared" ref="AG108:AG171" si="47">VLOOKUP(A108,$AG$2:$AH$8,2,FALSE)</f>
        <v>1</v>
      </c>
    </row>
    <row r="109" spans="1:33" x14ac:dyDescent="0.25">
      <c r="A109" t="s">
        <v>86</v>
      </c>
      <c r="B109" t="s">
        <v>10</v>
      </c>
      <c r="C109" t="s">
        <v>42</v>
      </c>
      <c r="D109" t="s">
        <v>97</v>
      </c>
      <c r="K109">
        <v>999999547</v>
      </c>
      <c r="L109" s="64">
        <f>Prod_1!J101</f>
        <v>1.1351656912024679</v>
      </c>
      <c r="M109" s="64">
        <f>Prod_2!J101</f>
        <v>8405.6668114614513</v>
      </c>
      <c r="N109" s="64">
        <f>Prod_3!J101</f>
        <v>78.073598466719545</v>
      </c>
      <c r="O109" s="52">
        <f>Prod_4!J101</f>
        <v>1135.0959598926715</v>
      </c>
      <c r="Q109" s="49">
        <f t="shared" si="36"/>
        <v>1.1800094075247658E-4</v>
      </c>
      <c r="R109" s="49">
        <f t="shared" si="37"/>
        <v>0.87377252421506679</v>
      </c>
      <c r="S109" s="49">
        <f t="shared" si="38"/>
        <v>8.1157826900538649E-3</v>
      </c>
      <c r="T109" s="49">
        <f t="shared" si="39"/>
        <v>0.11799369215412689</v>
      </c>
      <c r="V109" s="68">
        <f t="shared" si="40"/>
        <v>0.53165227217714106</v>
      </c>
      <c r="W109" s="68">
        <f t="shared" si="41"/>
        <v>0.99988104679031209</v>
      </c>
      <c r="X109" s="68">
        <f t="shared" si="42"/>
        <v>0.98735355391191815</v>
      </c>
      <c r="Y109" s="68">
        <f t="shared" si="43"/>
        <v>0.99911979266250139</v>
      </c>
      <c r="Z109" s="106"/>
      <c r="AA109" s="113" t="b">
        <f t="shared" si="44"/>
        <v>0</v>
      </c>
      <c r="AB109" s="113"/>
      <c r="AC109" s="113" t="b">
        <f t="shared" si="45"/>
        <v>1</v>
      </c>
      <c r="AD109" s="113"/>
      <c r="AE109" s="113" t="b">
        <f t="shared" si="46"/>
        <v>0</v>
      </c>
      <c r="AG109" s="113" t="b">
        <f t="shared" si="47"/>
        <v>1</v>
      </c>
    </row>
    <row r="110" spans="1:33" x14ac:dyDescent="0.25">
      <c r="A110" t="s">
        <v>86</v>
      </c>
      <c r="B110" t="s">
        <v>11</v>
      </c>
      <c r="C110" t="s">
        <v>42</v>
      </c>
      <c r="D110" t="s">
        <v>97</v>
      </c>
      <c r="K110">
        <v>999999548</v>
      </c>
      <c r="L110" s="64">
        <f>Prod_1!J102</f>
        <v>1.0192128994224996</v>
      </c>
      <c r="M110" s="64">
        <f>Prod_2!J102</f>
        <v>441.70311929343006</v>
      </c>
      <c r="N110" s="64">
        <f>Prod_3!J102</f>
        <v>18.067538178053585</v>
      </c>
      <c r="O110" s="52">
        <f>Prod_4!J102</f>
        <v>78298.162202617765</v>
      </c>
      <c r="Q110" s="49">
        <f t="shared" si="36"/>
        <v>1.2940914938507046E-5</v>
      </c>
      <c r="R110" s="49">
        <f t="shared" si="37"/>
        <v>5.6082909646142619E-3</v>
      </c>
      <c r="S110" s="49">
        <f t="shared" si="38"/>
        <v>2.294029783599681E-4</v>
      </c>
      <c r="T110" s="49">
        <f t="shared" si="39"/>
        <v>0.99414936514208729</v>
      </c>
      <c r="V110" s="68">
        <f t="shared" si="40"/>
        <v>0.50475752196016443</v>
      </c>
      <c r="W110" s="68">
        <f t="shared" si="41"/>
        <v>0.99774114986676388</v>
      </c>
      <c r="X110" s="68">
        <f t="shared" si="42"/>
        <v>0.94755484474912532</v>
      </c>
      <c r="Y110" s="68">
        <f t="shared" si="43"/>
        <v>0.99998722847126498</v>
      </c>
      <c r="Z110" s="106"/>
      <c r="AA110" s="113" t="b">
        <f t="shared" si="44"/>
        <v>0</v>
      </c>
      <c r="AB110" s="113"/>
      <c r="AC110" s="113" t="b">
        <f t="shared" si="45"/>
        <v>1</v>
      </c>
      <c r="AD110" s="113"/>
      <c r="AE110" s="113" t="b">
        <f t="shared" si="46"/>
        <v>0</v>
      </c>
      <c r="AG110" s="113" t="b">
        <f t="shared" si="47"/>
        <v>1</v>
      </c>
    </row>
    <row r="111" spans="1:33" x14ac:dyDescent="0.25">
      <c r="A111" t="s">
        <v>96</v>
      </c>
      <c r="B111" t="s">
        <v>10</v>
      </c>
      <c r="C111" t="s">
        <v>42</v>
      </c>
      <c r="D111" t="s">
        <v>97</v>
      </c>
      <c r="K111">
        <v>999999551</v>
      </c>
      <c r="L111" s="64">
        <f>Prod_1!J103</f>
        <v>2.3940148228223257</v>
      </c>
      <c r="M111" s="64">
        <f>Prod_2!J103</f>
        <v>311.47897810567042</v>
      </c>
      <c r="N111" s="64">
        <f>Prod_3!J103</f>
        <v>556.75068130401405</v>
      </c>
      <c r="O111" s="52">
        <f>Prod_4!J103</f>
        <v>593.13083207704301</v>
      </c>
      <c r="Q111" s="49">
        <f t="shared" si="36"/>
        <v>1.6355302835980117E-3</v>
      </c>
      <c r="R111" s="49">
        <f t="shared" si="37"/>
        <v>0.21279454769432482</v>
      </c>
      <c r="S111" s="49">
        <f t="shared" si="38"/>
        <v>0.38035796228406232</v>
      </c>
      <c r="T111" s="49">
        <f t="shared" si="39"/>
        <v>0.40521195973801477</v>
      </c>
      <c r="V111" s="68">
        <f t="shared" si="40"/>
        <v>0.70536369102582752</v>
      </c>
      <c r="W111" s="68">
        <f t="shared" si="41"/>
        <v>0.99679978472132025</v>
      </c>
      <c r="X111" s="68">
        <f t="shared" si="42"/>
        <v>0.99820708421608373</v>
      </c>
      <c r="Y111" s="68">
        <f t="shared" si="43"/>
        <v>0.99831686903622885</v>
      </c>
      <c r="Z111" s="106"/>
      <c r="AA111" s="113" t="b">
        <f t="shared" si="44"/>
        <v>0</v>
      </c>
      <c r="AB111" s="113"/>
      <c r="AC111" s="113" t="b">
        <f t="shared" si="45"/>
        <v>1</v>
      </c>
      <c r="AD111" s="113"/>
      <c r="AE111" s="113" t="b">
        <f t="shared" si="46"/>
        <v>0</v>
      </c>
      <c r="AG111" s="113" t="b">
        <f t="shared" si="47"/>
        <v>1</v>
      </c>
    </row>
    <row r="112" spans="1:33" x14ac:dyDescent="0.25">
      <c r="A112" t="s">
        <v>96</v>
      </c>
      <c r="B112" t="s">
        <v>36</v>
      </c>
      <c r="C112" t="s">
        <v>42</v>
      </c>
      <c r="D112" t="s">
        <v>97</v>
      </c>
      <c r="K112">
        <v>999999552</v>
      </c>
      <c r="L112" s="64">
        <f>Prod_1!J104</f>
        <v>80.2701365950753</v>
      </c>
      <c r="M112" s="64">
        <f>Prod_2!J104</f>
        <v>22601.594336321585</v>
      </c>
      <c r="N112" s="64">
        <f>Prod_3!J104</f>
        <v>247.86103675669574</v>
      </c>
      <c r="O112" s="52">
        <f>Prod_4!J104</f>
        <v>43373.102639242461</v>
      </c>
      <c r="Q112" s="49">
        <f t="shared" si="36"/>
        <v>1.2106593162932505E-3</v>
      </c>
      <c r="R112" s="49">
        <f t="shared" si="37"/>
        <v>0.3408843177180696</v>
      </c>
      <c r="S112" s="49">
        <f t="shared" si="38"/>
        <v>3.7383177109730692E-3</v>
      </c>
      <c r="T112" s="49">
        <f t="shared" si="39"/>
        <v>0.65416670525466414</v>
      </c>
      <c r="V112" s="68">
        <f t="shared" si="40"/>
        <v>0.98769535721365331</v>
      </c>
      <c r="W112" s="68">
        <f t="shared" si="41"/>
        <v>0.99995575729117103</v>
      </c>
      <c r="X112" s="68">
        <f t="shared" si="42"/>
        <v>0.99598169318494933</v>
      </c>
      <c r="Y112" s="68">
        <f t="shared" si="43"/>
        <v>0.99997694476798016</v>
      </c>
      <c r="Z112" s="106"/>
      <c r="AA112" s="113" t="b">
        <f t="shared" si="44"/>
        <v>0</v>
      </c>
      <c r="AB112" s="113"/>
      <c r="AC112" s="113" t="b">
        <f t="shared" si="45"/>
        <v>1</v>
      </c>
      <c r="AD112" s="113"/>
      <c r="AE112" s="113" t="b">
        <f t="shared" si="46"/>
        <v>0</v>
      </c>
      <c r="AG112" s="113" t="b">
        <f t="shared" si="47"/>
        <v>1</v>
      </c>
    </row>
    <row r="113" spans="1:33" x14ac:dyDescent="0.25">
      <c r="A113" t="s">
        <v>96</v>
      </c>
      <c r="B113" t="s">
        <v>10</v>
      </c>
      <c r="C113" t="s">
        <v>99</v>
      </c>
      <c r="D113" t="s">
        <v>97</v>
      </c>
      <c r="K113">
        <v>999999553</v>
      </c>
      <c r="L113" s="64">
        <f>Prod_1!J105</f>
        <v>2.4674496760739202</v>
      </c>
      <c r="M113" s="64">
        <f>Prod_2!J105</f>
        <v>234.1063034567857</v>
      </c>
      <c r="N113" s="64">
        <f>Prod_3!J105</f>
        <v>22.751819748285257</v>
      </c>
      <c r="O113" s="52">
        <f>Prod_4!J105</f>
        <v>544.48181711579446</v>
      </c>
      <c r="Q113" s="49">
        <f t="shared" si="36"/>
        <v>3.069702651133023E-3</v>
      </c>
      <c r="R113" s="49">
        <f t="shared" si="37"/>
        <v>0.29124676678784595</v>
      </c>
      <c r="S113" s="49">
        <f t="shared" si="38"/>
        <v>2.8305064162662017E-2</v>
      </c>
      <c r="T113" s="49">
        <f t="shared" si="39"/>
        <v>0.67737846639835908</v>
      </c>
      <c r="V113" s="68">
        <f t="shared" si="40"/>
        <v>0.71160360108462561</v>
      </c>
      <c r="W113" s="68">
        <f t="shared" si="41"/>
        <v>0.99574660489618128</v>
      </c>
      <c r="X113" s="68">
        <f t="shared" si="42"/>
        <v>0.9578979627414782</v>
      </c>
      <c r="Y113" s="68">
        <f t="shared" si="43"/>
        <v>0.99816675832516755</v>
      </c>
      <c r="Z113" s="106"/>
      <c r="AA113" s="113" t="b">
        <f t="shared" si="44"/>
        <v>0</v>
      </c>
      <c r="AB113" s="113"/>
      <c r="AC113" s="113" t="b">
        <f t="shared" si="45"/>
        <v>1</v>
      </c>
      <c r="AD113" s="113"/>
      <c r="AE113" s="113" t="b">
        <f t="shared" si="46"/>
        <v>0</v>
      </c>
      <c r="AG113" s="113" t="b">
        <f t="shared" si="47"/>
        <v>1</v>
      </c>
    </row>
    <row r="114" spans="1:33" x14ac:dyDescent="0.25">
      <c r="A114" t="s">
        <v>87</v>
      </c>
      <c r="B114" t="s">
        <v>40</v>
      </c>
      <c r="C114" t="s">
        <v>41</v>
      </c>
      <c r="D114" t="s">
        <v>97</v>
      </c>
      <c r="K114">
        <v>999999554</v>
      </c>
      <c r="L114" s="64">
        <f>Prod_1!J106</f>
        <v>136.52222431370168</v>
      </c>
      <c r="M114" s="64">
        <f>Prod_2!J106</f>
        <v>8364.3845061237662</v>
      </c>
      <c r="N114" s="64">
        <f>Prod_3!J106</f>
        <v>680.44392156003175</v>
      </c>
      <c r="O114" s="52">
        <f>Prod_4!J106</f>
        <v>2670.2950566263289</v>
      </c>
      <c r="Q114" s="49">
        <f t="shared" si="36"/>
        <v>1.1519263034867935E-2</v>
      </c>
      <c r="R114" s="49">
        <f t="shared" si="37"/>
        <v>0.70575721817582149</v>
      </c>
      <c r="S114" s="49">
        <f t="shared" si="38"/>
        <v>5.7413454493067395E-2</v>
      </c>
      <c r="T114" s="49">
        <f t="shared" si="39"/>
        <v>0.22531006429624312</v>
      </c>
      <c r="V114" s="68">
        <f t="shared" si="40"/>
        <v>0.9927284480381956</v>
      </c>
      <c r="W114" s="68">
        <f t="shared" si="41"/>
        <v>0.99988045976855366</v>
      </c>
      <c r="X114" s="68">
        <f t="shared" si="42"/>
        <v>0.99853252781577284</v>
      </c>
      <c r="Y114" s="68">
        <f t="shared" si="43"/>
        <v>0.99962564973961998</v>
      </c>
      <c r="Z114" s="106"/>
      <c r="AA114" s="113" t="b">
        <f t="shared" si="44"/>
        <v>0</v>
      </c>
      <c r="AB114" s="113"/>
      <c r="AC114" s="113" t="b">
        <f t="shared" si="45"/>
        <v>1</v>
      </c>
      <c r="AD114" s="113"/>
      <c r="AE114" s="113" t="b">
        <f t="shared" si="46"/>
        <v>0</v>
      </c>
      <c r="AG114" s="113" t="b">
        <f t="shared" si="47"/>
        <v>0</v>
      </c>
    </row>
    <row r="115" spans="1:33" x14ac:dyDescent="0.25">
      <c r="A115" t="s">
        <v>96</v>
      </c>
      <c r="B115" t="s">
        <v>10</v>
      </c>
      <c r="C115" t="s">
        <v>42</v>
      </c>
      <c r="D115" t="s">
        <v>97</v>
      </c>
      <c r="K115">
        <v>999999555</v>
      </c>
      <c r="L115" s="64">
        <f>Prod_1!J107</f>
        <v>68.296979224117493</v>
      </c>
      <c r="M115" s="64">
        <f>Prod_2!J107</f>
        <v>434.97352222543606</v>
      </c>
      <c r="N115" s="64">
        <f>Prod_3!J107</f>
        <v>277.88109371541265</v>
      </c>
      <c r="O115" s="52">
        <f>Prod_4!J107</f>
        <v>244.67102522745606</v>
      </c>
      <c r="Q115" s="49">
        <f t="shared" si="36"/>
        <v>6.657776682482483E-2</v>
      </c>
      <c r="R115" s="49">
        <f t="shared" si="37"/>
        <v>0.42402410863102191</v>
      </c>
      <c r="S115" s="49">
        <f t="shared" si="38"/>
        <v>0.27088610466506469</v>
      </c>
      <c r="T115" s="49">
        <f t="shared" si="39"/>
        <v>0.23851201987908846</v>
      </c>
      <c r="V115" s="68">
        <f t="shared" si="40"/>
        <v>0.98556935654055222</v>
      </c>
      <c r="W115" s="68">
        <f t="shared" si="41"/>
        <v>0.99770628272355744</v>
      </c>
      <c r="X115" s="68">
        <f t="shared" si="42"/>
        <v>0.99641424240461252</v>
      </c>
      <c r="Y115" s="68">
        <f t="shared" si="43"/>
        <v>0.99592951590821854</v>
      </c>
      <c r="Z115" s="107"/>
      <c r="AA115" s="113" t="b">
        <f t="shared" si="44"/>
        <v>0</v>
      </c>
      <c r="AB115" s="113"/>
      <c r="AC115" s="113" t="b">
        <f t="shared" si="45"/>
        <v>1</v>
      </c>
      <c r="AD115" s="113"/>
      <c r="AE115" s="113" t="b">
        <f t="shared" si="46"/>
        <v>0</v>
      </c>
      <c r="AG115" s="113" t="b">
        <f t="shared" si="47"/>
        <v>1</v>
      </c>
    </row>
    <row r="116" spans="1:33" x14ac:dyDescent="0.25">
      <c r="A116" t="s">
        <v>95</v>
      </c>
      <c r="B116" t="s">
        <v>10</v>
      </c>
      <c r="C116" t="s">
        <v>46</v>
      </c>
      <c r="D116" t="s">
        <v>97</v>
      </c>
      <c r="K116">
        <v>999999556</v>
      </c>
      <c r="L116" s="64">
        <f>Prod_1!J108</f>
        <v>214.70698521057975</v>
      </c>
      <c r="M116" s="64">
        <f>Prod_2!J108</f>
        <v>396.12987369619646</v>
      </c>
      <c r="N116" s="64">
        <f>Prod_3!J108</f>
        <v>1870.305990932304</v>
      </c>
      <c r="O116" s="52">
        <f>Prod_4!J108</f>
        <v>3591.2253124063586</v>
      </c>
      <c r="Q116" s="49">
        <f t="shared" si="36"/>
        <v>3.535803157415697E-2</v>
      </c>
      <c r="R116" s="49">
        <f t="shared" si="37"/>
        <v>6.5234824884154524E-2</v>
      </c>
      <c r="S116" s="49">
        <f t="shared" si="38"/>
        <v>0.30800273319407939</v>
      </c>
      <c r="T116" s="49">
        <f t="shared" si="39"/>
        <v>0.59140441034760916</v>
      </c>
      <c r="V116" s="68">
        <f t="shared" si="40"/>
        <v>0.99536408151537714</v>
      </c>
      <c r="W116" s="68">
        <f t="shared" si="41"/>
        <v>0.99748193206748026</v>
      </c>
      <c r="X116" s="68">
        <f t="shared" si="42"/>
        <v>0.99946561385211952</v>
      </c>
      <c r="Y116" s="68">
        <f t="shared" si="43"/>
        <v>0.99972162102512163</v>
      </c>
      <c r="AA116" s="113" t="b">
        <f t="shared" si="44"/>
        <v>0</v>
      </c>
      <c r="AB116" s="113"/>
      <c r="AC116" s="113" t="b">
        <f t="shared" si="45"/>
        <v>1</v>
      </c>
      <c r="AD116" s="113"/>
      <c r="AE116" s="113" t="b">
        <f t="shared" si="46"/>
        <v>0</v>
      </c>
      <c r="AG116" s="113" t="b">
        <f t="shared" si="47"/>
        <v>1</v>
      </c>
    </row>
    <row r="117" spans="1:33" x14ac:dyDescent="0.25">
      <c r="A117" t="s">
        <v>95</v>
      </c>
      <c r="B117" t="s">
        <v>40</v>
      </c>
      <c r="C117" t="s">
        <v>46</v>
      </c>
      <c r="D117" t="s">
        <v>97</v>
      </c>
      <c r="K117">
        <v>999999557</v>
      </c>
      <c r="L117" s="64">
        <f>Prod_1!J109</f>
        <v>127.34091364501651</v>
      </c>
      <c r="M117" s="64">
        <f>Prod_2!J109</f>
        <v>390.23370078890781</v>
      </c>
      <c r="N117" s="64">
        <f>Prod_3!J109</f>
        <v>445.29676093406374</v>
      </c>
      <c r="O117" s="52">
        <f>Prod_4!J109</f>
        <v>1275.2931001424251</v>
      </c>
      <c r="Q117" s="49">
        <f t="shared" si="36"/>
        <v>5.689524386538948E-2</v>
      </c>
      <c r="R117" s="49">
        <f t="shared" si="37"/>
        <v>0.17435434484765244</v>
      </c>
      <c r="S117" s="49">
        <f t="shared" si="38"/>
        <v>0.19895622766173776</v>
      </c>
      <c r="T117" s="49">
        <f t="shared" si="39"/>
        <v>0.56979418362522016</v>
      </c>
      <c r="V117" s="68">
        <f t="shared" si="40"/>
        <v>0.99220825244577937</v>
      </c>
      <c r="W117" s="68">
        <f t="shared" si="41"/>
        <v>0.99744398297492387</v>
      </c>
      <c r="X117" s="68">
        <f t="shared" si="42"/>
        <v>0.99775933843233122</v>
      </c>
      <c r="Y117" s="68">
        <f t="shared" si="43"/>
        <v>0.99921648091657911</v>
      </c>
      <c r="AA117" s="113" t="b">
        <f t="shared" si="44"/>
        <v>0</v>
      </c>
      <c r="AB117" s="113"/>
      <c r="AC117" s="113" t="b">
        <f t="shared" si="45"/>
        <v>1</v>
      </c>
      <c r="AD117" s="113"/>
      <c r="AE117" s="113" t="b">
        <f t="shared" si="46"/>
        <v>0</v>
      </c>
      <c r="AG117" s="113" t="b">
        <f t="shared" si="47"/>
        <v>1</v>
      </c>
    </row>
    <row r="118" spans="1:33" x14ac:dyDescent="0.25">
      <c r="A118" t="s">
        <v>95</v>
      </c>
      <c r="B118" t="s">
        <v>10</v>
      </c>
      <c r="C118" t="s">
        <v>46</v>
      </c>
      <c r="D118" t="s">
        <v>97</v>
      </c>
      <c r="K118">
        <v>999999558</v>
      </c>
      <c r="L118" s="64">
        <f>Prod_1!J110</f>
        <v>50.932242223621792</v>
      </c>
      <c r="M118" s="64">
        <f>Prod_2!J110</f>
        <v>84.167396507839868</v>
      </c>
      <c r="N118" s="64">
        <f>Prod_3!J110</f>
        <v>23.267107200387901</v>
      </c>
      <c r="O118" s="52">
        <f>Prod_4!J110</f>
        <v>26.251988433440957</v>
      </c>
      <c r="Q118" s="49">
        <f t="shared" si="36"/>
        <v>0.27587797304929085</v>
      </c>
      <c r="R118" s="49">
        <f t="shared" si="37"/>
        <v>0.45589845904427279</v>
      </c>
      <c r="S118" s="49">
        <f t="shared" si="38"/>
        <v>0.12602787729197143</v>
      </c>
      <c r="T118" s="49">
        <f t="shared" si="39"/>
        <v>0.14219569061446508</v>
      </c>
      <c r="V118" s="68">
        <f t="shared" si="40"/>
        <v>0.98074413972549135</v>
      </c>
      <c r="W118" s="68">
        <f t="shared" si="41"/>
        <v>0.98825841764567801</v>
      </c>
      <c r="X118" s="68">
        <f t="shared" si="42"/>
        <v>0.95879195687634267</v>
      </c>
      <c r="Y118" s="68">
        <f t="shared" si="43"/>
        <v>0.96330542989762546</v>
      </c>
      <c r="AA118" s="113" t="b">
        <f t="shared" si="44"/>
        <v>0</v>
      </c>
      <c r="AB118" s="113"/>
      <c r="AC118" s="113" t="b">
        <f t="shared" si="45"/>
        <v>1</v>
      </c>
      <c r="AD118" s="113"/>
      <c r="AE118" s="113" t="b">
        <f t="shared" si="46"/>
        <v>0</v>
      </c>
      <c r="AG118" s="113" t="b">
        <f t="shared" si="47"/>
        <v>1</v>
      </c>
    </row>
    <row r="119" spans="1:33" x14ac:dyDescent="0.25">
      <c r="A119" t="s">
        <v>95</v>
      </c>
      <c r="B119" t="s">
        <v>11</v>
      </c>
      <c r="C119" t="s">
        <v>46</v>
      </c>
      <c r="D119" t="s">
        <v>97</v>
      </c>
      <c r="K119">
        <v>999999559</v>
      </c>
      <c r="L119" s="64">
        <f>Prod_1!J111</f>
        <v>0.12032138852478726</v>
      </c>
      <c r="M119" s="64">
        <f>Prod_2!J111</f>
        <v>123.86230357158176</v>
      </c>
      <c r="N119" s="64">
        <f>Prod_3!J111</f>
        <v>25.258222741371675</v>
      </c>
      <c r="O119" s="52">
        <f>Prod_4!J111</f>
        <v>1057.6780474288757</v>
      </c>
      <c r="Q119" s="49">
        <f t="shared" si="36"/>
        <v>9.9693019150049733E-5</v>
      </c>
      <c r="R119" s="49">
        <f t="shared" si="37"/>
        <v>0.10262686587420104</v>
      </c>
      <c r="S119" s="49">
        <f t="shared" si="38"/>
        <v>2.0927854260367383E-2</v>
      </c>
      <c r="T119" s="49">
        <f t="shared" si="39"/>
        <v>0.8763455868462815</v>
      </c>
      <c r="V119" s="68">
        <f t="shared" si="40"/>
        <v>0.10739899260802617</v>
      </c>
      <c r="W119" s="68">
        <f t="shared" si="41"/>
        <v>0.99199117771019885</v>
      </c>
      <c r="X119" s="68">
        <f t="shared" si="42"/>
        <v>0.96191669139798908</v>
      </c>
      <c r="Y119" s="68">
        <f t="shared" si="43"/>
        <v>0.99905542577138662</v>
      </c>
      <c r="AA119" s="113" t="b">
        <f t="shared" si="44"/>
        <v>0</v>
      </c>
      <c r="AB119" s="113"/>
      <c r="AC119" s="113" t="b">
        <f t="shared" si="45"/>
        <v>1</v>
      </c>
      <c r="AD119" s="113"/>
      <c r="AE119" s="113" t="b">
        <f t="shared" si="46"/>
        <v>0</v>
      </c>
      <c r="AG119" s="113" t="b">
        <f t="shared" si="47"/>
        <v>1</v>
      </c>
    </row>
    <row r="120" spans="1:33" x14ac:dyDescent="0.25">
      <c r="A120" t="s">
        <v>96</v>
      </c>
      <c r="B120" t="s">
        <v>40</v>
      </c>
      <c r="C120" t="s">
        <v>42</v>
      </c>
      <c r="D120" t="s">
        <v>97</v>
      </c>
      <c r="K120">
        <v>999999560</v>
      </c>
      <c r="L120" s="64">
        <f>Prod_1!J112</f>
        <v>2.6535655870299268</v>
      </c>
      <c r="M120" s="64">
        <f>Prod_2!J112</f>
        <v>15.963332381940669</v>
      </c>
      <c r="N120" s="64">
        <f>Prod_3!J112</f>
        <v>4.175200944976118</v>
      </c>
      <c r="O120" s="52">
        <f>Prod_4!J112</f>
        <v>21.602996252602537</v>
      </c>
      <c r="Q120" s="49">
        <f t="shared" si="36"/>
        <v>5.977159362030901E-2</v>
      </c>
      <c r="R120" s="49">
        <f t="shared" si="37"/>
        <v>0.35957423499271368</v>
      </c>
      <c r="S120" s="49">
        <f t="shared" si="38"/>
        <v>9.4046446557052132E-2</v>
      </c>
      <c r="T120" s="49">
        <f t="shared" si="39"/>
        <v>0.48660772482992509</v>
      </c>
      <c r="V120" s="68">
        <f t="shared" si="40"/>
        <v>0.72629477255041575</v>
      </c>
      <c r="W120" s="68">
        <f t="shared" si="41"/>
        <v>0.94104931876094067</v>
      </c>
      <c r="X120" s="68">
        <f t="shared" si="42"/>
        <v>0.80677078810422598</v>
      </c>
      <c r="Y120" s="68">
        <f t="shared" si="43"/>
        <v>0.95575807787496936</v>
      </c>
      <c r="AA120" s="113" t="b">
        <f t="shared" si="44"/>
        <v>0</v>
      </c>
      <c r="AB120" s="113"/>
      <c r="AC120" s="113" t="b">
        <f t="shared" si="45"/>
        <v>1</v>
      </c>
      <c r="AD120" s="113"/>
      <c r="AE120" s="113" t="b">
        <f t="shared" si="46"/>
        <v>0</v>
      </c>
      <c r="AG120" s="113" t="b">
        <f t="shared" si="47"/>
        <v>1</v>
      </c>
    </row>
    <row r="121" spans="1:33" x14ac:dyDescent="0.25">
      <c r="A121" t="s">
        <v>96</v>
      </c>
      <c r="B121" t="s">
        <v>10</v>
      </c>
      <c r="C121" t="s">
        <v>42</v>
      </c>
      <c r="D121" t="s">
        <v>97</v>
      </c>
      <c r="K121">
        <v>999999562</v>
      </c>
      <c r="L121" s="64">
        <f>Prod_1!J113</f>
        <v>5.9128415740013782</v>
      </c>
      <c r="M121" s="64">
        <f>Prod_2!J113</f>
        <v>2482.4402004481058</v>
      </c>
      <c r="N121" s="64">
        <f>Prod_3!J113</f>
        <v>816.14688010120051</v>
      </c>
      <c r="O121" s="52">
        <f>Prod_4!J113</f>
        <v>3863.5842172886423</v>
      </c>
      <c r="Q121" s="49">
        <f t="shared" si="36"/>
        <v>8.248845101428247E-4</v>
      </c>
      <c r="R121" s="49">
        <f t="shared" si="37"/>
        <v>0.34631850745152637</v>
      </c>
      <c r="S121" s="49">
        <f t="shared" si="38"/>
        <v>0.11385844030677839</v>
      </c>
      <c r="T121" s="49">
        <f t="shared" si="39"/>
        <v>0.53899816773155229</v>
      </c>
      <c r="V121" s="68">
        <f t="shared" si="40"/>
        <v>0.85534168701899427</v>
      </c>
      <c r="W121" s="68">
        <f t="shared" si="41"/>
        <v>0.99959733276451768</v>
      </c>
      <c r="X121" s="68">
        <f t="shared" si="42"/>
        <v>0.99877622980109015</v>
      </c>
      <c r="Y121" s="68">
        <f t="shared" si="43"/>
        <v>0.9997412399513701</v>
      </c>
      <c r="AA121" s="113" t="b">
        <f t="shared" si="44"/>
        <v>0</v>
      </c>
      <c r="AB121" s="113"/>
      <c r="AC121" s="113" t="b">
        <f t="shared" si="45"/>
        <v>1</v>
      </c>
      <c r="AD121" s="113"/>
      <c r="AE121" s="113" t="b">
        <f t="shared" si="46"/>
        <v>0</v>
      </c>
      <c r="AG121" s="113" t="b">
        <f t="shared" si="47"/>
        <v>1</v>
      </c>
    </row>
    <row r="122" spans="1:33" x14ac:dyDescent="0.25">
      <c r="A122" t="s">
        <v>86</v>
      </c>
      <c r="B122" t="s">
        <v>10</v>
      </c>
      <c r="C122" t="s">
        <v>42</v>
      </c>
      <c r="D122" t="s">
        <v>97</v>
      </c>
      <c r="K122">
        <v>999999564</v>
      </c>
      <c r="L122" s="64">
        <f>Prod_1!J114</f>
        <v>4.9029923248044529</v>
      </c>
      <c r="M122" s="64">
        <f>Prod_2!J114</f>
        <v>105.05349537476758</v>
      </c>
      <c r="N122" s="64">
        <f>Prod_3!J114</f>
        <v>247.26977046352792</v>
      </c>
      <c r="O122" s="52">
        <f>Prod_4!J114</f>
        <v>7.8605059310068253</v>
      </c>
      <c r="Q122" s="49">
        <f t="shared" si="36"/>
        <v>1.3429663321184197E-2</v>
      </c>
      <c r="R122" s="49">
        <f t="shared" si="37"/>
        <v>0.28774939468276212</v>
      </c>
      <c r="S122" s="49">
        <f t="shared" si="38"/>
        <v>0.67729042732370959</v>
      </c>
      <c r="T122" s="49">
        <f t="shared" si="39"/>
        <v>2.1530514672344184E-2</v>
      </c>
      <c r="V122" s="68">
        <f t="shared" si="40"/>
        <v>0.83059439264422108</v>
      </c>
      <c r="W122" s="68">
        <f t="shared" si="41"/>
        <v>0.99057079640358636</v>
      </c>
      <c r="X122" s="68">
        <f t="shared" si="42"/>
        <v>0.99597212339572005</v>
      </c>
      <c r="Y122" s="68">
        <f t="shared" si="43"/>
        <v>0.88713962749005582</v>
      </c>
      <c r="AA122" s="113" t="b">
        <f t="shared" si="44"/>
        <v>0</v>
      </c>
      <c r="AB122" s="113"/>
      <c r="AC122" s="113" t="b">
        <f t="shared" si="45"/>
        <v>1</v>
      </c>
      <c r="AD122" s="113"/>
      <c r="AE122" s="113" t="b">
        <f t="shared" si="46"/>
        <v>0</v>
      </c>
      <c r="AG122" s="113" t="b">
        <f t="shared" si="47"/>
        <v>1</v>
      </c>
    </row>
    <row r="123" spans="1:33" x14ac:dyDescent="0.25">
      <c r="A123" t="s">
        <v>86</v>
      </c>
      <c r="B123" t="s">
        <v>10</v>
      </c>
      <c r="C123" t="s">
        <v>99</v>
      </c>
      <c r="D123" t="s">
        <v>84</v>
      </c>
      <c r="K123">
        <v>999999571</v>
      </c>
      <c r="L123" s="64">
        <f>Prod_1!J115</f>
        <v>20.883171910156499</v>
      </c>
      <c r="M123" s="64">
        <f>Prod_2!J115</f>
        <v>69.371998468192075</v>
      </c>
      <c r="N123" s="64">
        <f>Prod_3!J115</f>
        <v>3.4812086895932581</v>
      </c>
      <c r="O123" s="52">
        <f>Prod_4!J115</f>
        <v>4.7730745503759199E-2</v>
      </c>
      <c r="Q123" s="49">
        <f t="shared" si="36"/>
        <v>0.22267281687374435</v>
      </c>
      <c r="R123" s="49">
        <f t="shared" si="37"/>
        <v>0.73969885310193983</v>
      </c>
      <c r="S123" s="49">
        <f t="shared" si="38"/>
        <v>3.711938724500391E-2</v>
      </c>
      <c r="T123" s="49">
        <f t="shared" si="39"/>
        <v>5.0894277931202547E-4</v>
      </c>
      <c r="V123" s="68">
        <f t="shared" si="40"/>
        <v>0.95430278553284698</v>
      </c>
      <c r="W123" s="68">
        <f t="shared" si="41"/>
        <v>0.98578980245314485</v>
      </c>
      <c r="X123" s="68">
        <f t="shared" si="42"/>
        <v>0.77684592053873625</v>
      </c>
      <c r="Y123" s="68">
        <f t="shared" si="43"/>
        <v>4.5556308916762565E-2</v>
      </c>
      <c r="AA123" s="113" t="b">
        <f t="shared" si="44"/>
        <v>1</v>
      </c>
      <c r="AB123" s="113"/>
      <c r="AC123" s="113" t="b">
        <f t="shared" si="45"/>
        <v>1</v>
      </c>
      <c r="AD123" s="113"/>
      <c r="AE123" s="113" t="b">
        <f t="shared" si="46"/>
        <v>0</v>
      </c>
      <c r="AG123" s="113" t="b">
        <f t="shared" si="47"/>
        <v>1</v>
      </c>
    </row>
    <row r="124" spans="1:33" x14ac:dyDescent="0.25">
      <c r="A124" t="s">
        <v>96</v>
      </c>
      <c r="B124" t="s">
        <v>10</v>
      </c>
      <c r="C124" t="s">
        <v>99</v>
      </c>
      <c r="D124" t="s">
        <v>84</v>
      </c>
      <c r="K124">
        <v>999999573</v>
      </c>
      <c r="L124" s="64">
        <f>Prod_1!J116</f>
        <v>18.060928513538855</v>
      </c>
      <c r="M124" s="64">
        <f>Prod_2!J116</f>
        <v>311.7341712683733</v>
      </c>
      <c r="N124" s="64">
        <f>Prod_3!J116</f>
        <v>37.439911164757007</v>
      </c>
      <c r="O124" s="52">
        <f>Prod_4!J116</f>
        <v>36.77017709099384</v>
      </c>
      <c r="Q124" s="49">
        <f t="shared" ref="Q124:Q155" si="48">IF(Q$12=1,L124/SUMIF($Q$12:$T$12,1,$L124:$O124),"-")</f>
        <v>4.470469451460396E-2</v>
      </c>
      <c r="R124" s="49">
        <f t="shared" ref="R124:R155" si="49">IF(R$12=1,M124/SUMIF($Q$12:$T$12,1,$L124:$O124),"-")</f>
        <v>0.77160932705476093</v>
      </c>
      <c r="S124" s="49">
        <f t="shared" ref="S124:S155" si="50">IF(S$12=1,N124/SUMIF($Q$12:$T$12,1,$L124:$O124),"-")</f>
        <v>9.2671857375422384E-2</v>
      </c>
      <c r="T124" s="49">
        <f t="shared" ref="T124:T155" si="51">IF(T$12=1,O124/SUMIF($Q$12:$T$12,1,$L124:$O124),"-")</f>
        <v>9.1014121055212727E-2</v>
      </c>
      <c r="V124" s="68">
        <f t="shared" ref="V124:V155" si="52">IF(Q$12=1,L124/(1+L124),"-")</f>
        <v>0.94753665860035585</v>
      </c>
      <c r="W124" s="68">
        <f t="shared" ref="W124:W155" si="53">IF(R$12=1,M124/(1+M124),"-")</f>
        <v>0.9968023961182616</v>
      </c>
      <c r="X124" s="68">
        <f t="shared" ref="X124:X155" si="54">IF(S$12=1,N124/(1+N124),"-")</f>
        <v>0.9739853717217527</v>
      </c>
      <c r="Y124" s="68">
        <f t="shared" ref="Y124:Y155" si="55">IF(T$12=1,O124/(1+O124),"-")</f>
        <v>0.97352408495224008</v>
      </c>
      <c r="AA124" s="113" t="b">
        <f t="shared" si="44"/>
        <v>1</v>
      </c>
      <c r="AB124" s="113"/>
      <c r="AC124" s="113" t="b">
        <f t="shared" si="45"/>
        <v>1</v>
      </c>
      <c r="AD124" s="113"/>
      <c r="AE124" s="113" t="b">
        <f t="shared" si="46"/>
        <v>0</v>
      </c>
      <c r="AG124" s="113" t="b">
        <f t="shared" si="47"/>
        <v>1</v>
      </c>
    </row>
    <row r="125" spans="1:33" x14ac:dyDescent="0.25">
      <c r="A125" t="s">
        <v>96</v>
      </c>
      <c r="B125" t="s">
        <v>10</v>
      </c>
      <c r="C125" t="s">
        <v>99</v>
      </c>
      <c r="D125" t="s">
        <v>84</v>
      </c>
      <c r="K125">
        <v>999999574</v>
      </c>
      <c r="L125" s="64">
        <f>Prod_1!J117</f>
        <v>233.26757350427951</v>
      </c>
      <c r="M125" s="64">
        <f>Prod_2!J117</f>
        <v>2544.3627313330053</v>
      </c>
      <c r="N125" s="64">
        <f>Prod_3!J117</f>
        <v>27.149559409995863</v>
      </c>
      <c r="O125" s="52">
        <f>Prod_4!J117</f>
        <v>1956.5251449638995</v>
      </c>
      <c r="Q125" s="49">
        <f t="shared" si="48"/>
        <v>4.8992360928989433E-2</v>
      </c>
      <c r="R125" s="49">
        <f t="shared" si="49"/>
        <v>0.53438347814531995</v>
      </c>
      <c r="S125" s="49">
        <f t="shared" si="50"/>
        <v>5.7021256477945755E-3</v>
      </c>
      <c r="T125" s="49">
        <f t="shared" si="51"/>
        <v>0.41092203527789595</v>
      </c>
      <c r="V125" s="68">
        <f t="shared" si="52"/>
        <v>0.99573137679687573</v>
      </c>
      <c r="W125" s="68">
        <f t="shared" si="53"/>
        <v>0.99960712868634005</v>
      </c>
      <c r="X125" s="68">
        <f t="shared" si="54"/>
        <v>0.96447546530178008</v>
      </c>
      <c r="Y125" s="68">
        <f t="shared" si="55"/>
        <v>0.99948915087881618</v>
      </c>
      <c r="AA125" s="113" t="b">
        <f t="shared" si="44"/>
        <v>1</v>
      </c>
      <c r="AB125" s="113"/>
      <c r="AC125" s="113" t="b">
        <f t="shared" si="45"/>
        <v>1</v>
      </c>
      <c r="AD125" s="113"/>
      <c r="AE125" s="113" t="b">
        <f t="shared" si="46"/>
        <v>0</v>
      </c>
      <c r="AG125" s="113" t="b">
        <f t="shared" si="47"/>
        <v>1</v>
      </c>
    </row>
    <row r="126" spans="1:33" x14ac:dyDescent="0.25">
      <c r="A126" t="s">
        <v>95</v>
      </c>
      <c r="B126" t="s">
        <v>10</v>
      </c>
      <c r="C126" t="s">
        <v>99</v>
      </c>
      <c r="D126" t="s">
        <v>84</v>
      </c>
      <c r="K126">
        <v>999999576</v>
      </c>
      <c r="L126" s="64">
        <f>Prod_1!J118</f>
        <v>0.21249203229322858</v>
      </c>
      <c r="M126" s="64">
        <f>Prod_2!J118</f>
        <v>148.1861579338119</v>
      </c>
      <c r="N126" s="64">
        <f>Prod_3!J118</f>
        <v>6.0800431786848943</v>
      </c>
      <c r="O126" s="52">
        <f>Prod_4!J118</f>
        <v>0.29788779705403662</v>
      </c>
      <c r="Q126" s="49">
        <f t="shared" si="48"/>
        <v>1.3728952468143136E-3</v>
      </c>
      <c r="R126" s="49">
        <f t="shared" si="49"/>
        <v>0.95741976616922131</v>
      </c>
      <c r="S126" s="49">
        <f t="shared" si="50"/>
        <v>3.928270764017857E-2</v>
      </c>
      <c r="T126" s="49">
        <f t="shared" si="51"/>
        <v>1.9246309437857742E-3</v>
      </c>
      <c r="V126" s="68">
        <f t="shared" si="52"/>
        <v>0.17525231229052693</v>
      </c>
      <c r="W126" s="68">
        <f t="shared" si="53"/>
        <v>0.99329696525569311</v>
      </c>
      <c r="X126" s="68">
        <f t="shared" si="54"/>
        <v>0.85875792353772784</v>
      </c>
      <c r="Y126" s="68">
        <f t="shared" si="55"/>
        <v>0.2295173725573092</v>
      </c>
      <c r="AA126" s="113" t="b">
        <f t="shared" si="44"/>
        <v>1</v>
      </c>
      <c r="AB126" s="113"/>
      <c r="AC126" s="113" t="b">
        <f t="shared" si="45"/>
        <v>1</v>
      </c>
      <c r="AD126" s="113"/>
      <c r="AE126" s="113" t="b">
        <f t="shared" si="46"/>
        <v>0</v>
      </c>
      <c r="AG126" s="113" t="b">
        <f t="shared" si="47"/>
        <v>1</v>
      </c>
    </row>
    <row r="127" spans="1:33" x14ac:dyDescent="0.25">
      <c r="A127" t="s">
        <v>96</v>
      </c>
      <c r="B127" t="s">
        <v>10</v>
      </c>
      <c r="C127" t="s">
        <v>99</v>
      </c>
      <c r="D127" t="s">
        <v>84</v>
      </c>
      <c r="K127">
        <v>999999577</v>
      </c>
      <c r="L127" s="64">
        <f>Prod_1!J119</f>
        <v>1.9701101293932377</v>
      </c>
      <c r="M127" s="64">
        <f>Prod_2!J119</f>
        <v>49.357340048884865</v>
      </c>
      <c r="N127" s="64">
        <f>Prod_3!J119</f>
        <v>237.28955896478416</v>
      </c>
      <c r="O127" s="52">
        <f>Prod_4!J119</f>
        <v>2.3795753890675009</v>
      </c>
      <c r="Q127" s="49">
        <f t="shared" si="48"/>
        <v>6.7702173637564202E-3</v>
      </c>
      <c r="R127" s="49">
        <f t="shared" si="49"/>
        <v>0.16961484317158773</v>
      </c>
      <c r="S127" s="49">
        <f t="shared" si="50"/>
        <v>0.81543760847331992</v>
      </c>
      <c r="T127" s="49">
        <f t="shared" si="51"/>
        <v>8.1773309913359665E-3</v>
      </c>
      <c r="V127" s="68">
        <f t="shared" si="52"/>
        <v>0.66331214788850634</v>
      </c>
      <c r="W127" s="68">
        <f t="shared" si="53"/>
        <v>0.98014192173317261</v>
      </c>
      <c r="X127" s="68">
        <f t="shared" si="54"/>
        <v>0.99580342502481278</v>
      </c>
      <c r="Y127" s="68">
        <f t="shared" si="55"/>
        <v>0.70410484014208607</v>
      </c>
      <c r="AA127" s="113" t="b">
        <f t="shared" si="44"/>
        <v>1</v>
      </c>
      <c r="AB127" s="113"/>
      <c r="AC127" s="113" t="b">
        <f t="shared" si="45"/>
        <v>1</v>
      </c>
      <c r="AD127" s="113"/>
      <c r="AE127" s="113" t="b">
        <f t="shared" si="46"/>
        <v>0</v>
      </c>
      <c r="AG127" s="113" t="b">
        <f t="shared" si="47"/>
        <v>1</v>
      </c>
    </row>
    <row r="128" spans="1:33" x14ac:dyDescent="0.25">
      <c r="A128" t="s">
        <v>96</v>
      </c>
      <c r="B128" t="s">
        <v>10</v>
      </c>
      <c r="C128" t="s">
        <v>99</v>
      </c>
      <c r="D128" t="s">
        <v>83</v>
      </c>
      <c r="K128">
        <v>999999578</v>
      </c>
      <c r="L128" s="64">
        <f>Prod_1!J120</f>
        <v>0.12746698393260508</v>
      </c>
      <c r="M128" s="64">
        <f>Prod_2!J120</f>
        <v>32.424252982257272</v>
      </c>
      <c r="N128" s="64">
        <f>Prod_3!J120</f>
        <v>1.3118437807751774E-2</v>
      </c>
      <c r="O128" s="52">
        <f>Prod_4!J120</f>
        <v>0.50692796124322959</v>
      </c>
      <c r="Q128" s="49">
        <f t="shared" si="48"/>
        <v>3.854253883051606E-3</v>
      </c>
      <c r="R128" s="49">
        <f t="shared" si="49"/>
        <v>0.98042096161926995</v>
      </c>
      <c r="S128" s="49">
        <f t="shared" si="50"/>
        <v>3.9666577414926144E-4</v>
      </c>
      <c r="T128" s="49">
        <f t="shared" si="51"/>
        <v>1.5328118723529136E-2</v>
      </c>
      <c r="V128" s="68">
        <f t="shared" si="52"/>
        <v>0.11305606793735123</v>
      </c>
      <c r="W128" s="68">
        <f t="shared" si="53"/>
        <v>0.97008160509882346</v>
      </c>
      <c r="X128" s="68">
        <f t="shared" si="54"/>
        <v>1.2948572761283724E-2</v>
      </c>
      <c r="Y128" s="68">
        <f t="shared" si="55"/>
        <v>0.33639827137125339</v>
      </c>
      <c r="AA128" s="113" t="b">
        <f t="shared" si="44"/>
        <v>1</v>
      </c>
      <c r="AB128" s="113"/>
      <c r="AC128" s="113" t="b">
        <f t="shared" si="45"/>
        <v>1</v>
      </c>
      <c r="AD128" s="113"/>
      <c r="AE128" s="113" t="b">
        <f t="shared" si="46"/>
        <v>0</v>
      </c>
      <c r="AG128" s="113" t="b">
        <f t="shared" si="47"/>
        <v>1</v>
      </c>
    </row>
    <row r="129" spans="1:33" x14ac:dyDescent="0.25">
      <c r="A129" t="s">
        <v>96</v>
      </c>
      <c r="B129" t="s">
        <v>10</v>
      </c>
      <c r="C129" t="s">
        <v>99</v>
      </c>
      <c r="D129" t="s">
        <v>83</v>
      </c>
      <c r="K129">
        <v>999999579</v>
      </c>
      <c r="L129" s="64">
        <f>Prod_1!J121</f>
        <v>1.3529729211180213</v>
      </c>
      <c r="M129" s="64">
        <f>Prod_2!J121</f>
        <v>44642.009929777058</v>
      </c>
      <c r="N129" s="64">
        <f>Prod_3!J121</f>
        <v>29.454113284048233</v>
      </c>
      <c r="O129" s="52">
        <f>Prod_4!J121</f>
        <v>14.129662733349891</v>
      </c>
      <c r="Q129" s="49">
        <f t="shared" si="48"/>
        <v>3.02766920023749E-5</v>
      </c>
      <c r="R129" s="49">
        <f t="shared" si="49"/>
        <v>0.9989944099501451</v>
      </c>
      <c r="S129" s="49">
        <f t="shared" si="50"/>
        <v>6.5912118578639097E-4</v>
      </c>
      <c r="T129" s="49">
        <f t="shared" si="51"/>
        <v>3.1619217206620788E-4</v>
      </c>
      <c r="V129" s="68">
        <f t="shared" si="52"/>
        <v>0.57500573379958519</v>
      </c>
      <c r="W129" s="68">
        <f t="shared" si="53"/>
        <v>0.99997760007666214</v>
      </c>
      <c r="X129" s="68">
        <f t="shared" si="54"/>
        <v>0.96716371313546678</v>
      </c>
      <c r="Y129" s="68">
        <f t="shared" si="55"/>
        <v>0.93390467338074046</v>
      </c>
      <c r="AA129" s="113" t="b">
        <f t="shared" si="44"/>
        <v>1</v>
      </c>
      <c r="AB129" s="113"/>
      <c r="AC129" s="113" t="b">
        <f t="shared" si="45"/>
        <v>1</v>
      </c>
      <c r="AD129" s="113"/>
      <c r="AE129" s="113" t="b">
        <f t="shared" si="46"/>
        <v>0</v>
      </c>
      <c r="AG129" s="113" t="b">
        <f t="shared" si="47"/>
        <v>1</v>
      </c>
    </row>
    <row r="130" spans="1:33" x14ac:dyDescent="0.25">
      <c r="A130" t="s">
        <v>96</v>
      </c>
      <c r="B130" t="s">
        <v>10</v>
      </c>
      <c r="C130" t="s">
        <v>99</v>
      </c>
      <c r="D130" t="s">
        <v>83</v>
      </c>
      <c r="K130">
        <v>999999580</v>
      </c>
      <c r="L130" s="64">
        <f>Prod_1!J122</f>
        <v>4.1790422351821679</v>
      </c>
      <c r="M130" s="64">
        <f>Prod_2!J122</f>
        <v>778.51578933652002</v>
      </c>
      <c r="N130" s="64">
        <f>Prod_3!J122</f>
        <v>4.7500114300381489</v>
      </c>
      <c r="O130" s="52">
        <f>Prod_4!J122</f>
        <v>0.16053057049942493</v>
      </c>
      <c r="Q130" s="49">
        <f t="shared" si="48"/>
        <v>5.3060103135505882E-3</v>
      </c>
      <c r="R130" s="49">
        <f t="shared" si="49"/>
        <v>0.98845921505779821</v>
      </c>
      <c r="S130" s="49">
        <f t="shared" si="50"/>
        <v>6.0309535579907703E-3</v>
      </c>
      <c r="T130" s="49">
        <f t="shared" si="51"/>
        <v>2.0382107066045931E-4</v>
      </c>
      <c r="V130" s="68">
        <f t="shared" si="52"/>
        <v>0.80691410600847779</v>
      </c>
      <c r="W130" s="68">
        <f t="shared" si="53"/>
        <v>0.99871715234806069</v>
      </c>
      <c r="X130" s="68">
        <f t="shared" si="54"/>
        <v>0.82608730223109039</v>
      </c>
      <c r="Y130" s="68">
        <f t="shared" si="55"/>
        <v>0.13832515452853766</v>
      </c>
      <c r="AA130" s="113" t="b">
        <f t="shared" si="44"/>
        <v>1</v>
      </c>
      <c r="AB130" s="113"/>
      <c r="AC130" s="113" t="b">
        <f t="shared" si="45"/>
        <v>1</v>
      </c>
      <c r="AD130" s="113"/>
      <c r="AE130" s="113" t="b">
        <f t="shared" si="46"/>
        <v>0</v>
      </c>
      <c r="AG130" s="113" t="b">
        <f t="shared" si="47"/>
        <v>1</v>
      </c>
    </row>
    <row r="131" spans="1:33" x14ac:dyDescent="0.25">
      <c r="A131" t="s">
        <v>95</v>
      </c>
      <c r="B131" t="s">
        <v>10</v>
      </c>
      <c r="C131" t="s">
        <v>42</v>
      </c>
      <c r="D131" t="s">
        <v>83</v>
      </c>
      <c r="K131">
        <v>999999581</v>
      </c>
      <c r="L131" s="64">
        <f>Prod_1!J123</f>
        <v>1.1248151055015687</v>
      </c>
      <c r="M131" s="64">
        <f>Prod_2!J123</f>
        <v>2521.1089220648091</v>
      </c>
      <c r="N131" s="64">
        <f>Prod_3!J123</f>
        <v>4.3570415495590495</v>
      </c>
      <c r="O131" s="52">
        <f>Prod_4!J123</f>
        <v>4.1750705876304171</v>
      </c>
      <c r="Q131" s="49">
        <f t="shared" si="48"/>
        <v>4.4445641061947899E-4</v>
      </c>
      <c r="R131" s="49">
        <f t="shared" si="49"/>
        <v>0.99618418778436835</v>
      </c>
      <c r="S131" s="49">
        <f t="shared" si="50"/>
        <v>1.7216296603462062E-3</v>
      </c>
      <c r="T131" s="49">
        <f t="shared" si="51"/>
        <v>1.6497261446659921E-3</v>
      </c>
      <c r="V131" s="68">
        <f t="shared" si="52"/>
        <v>0.52937081564847632</v>
      </c>
      <c r="W131" s="68">
        <f t="shared" si="53"/>
        <v>0.999603506418279</v>
      </c>
      <c r="X131" s="68">
        <f t="shared" si="54"/>
        <v>0.81332980326010118</v>
      </c>
      <c r="Y131" s="68">
        <f t="shared" si="55"/>
        <v>0.8067659207605351</v>
      </c>
      <c r="AA131" s="113" t="b">
        <f t="shared" si="44"/>
        <v>1</v>
      </c>
      <c r="AB131" s="113"/>
      <c r="AC131" s="113" t="b">
        <f t="shared" si="45"/>
        <v>1</v>
      </c>
      <c r="AD131" s="113"/>
      <c r="AE131" s="113" t="b">
        <f t="shared" si="46"/>
        <v>0</v>
      </c>
      <c r="AG131" s="113" t="b">
        <f t="shared" si="47"/>
        <v>1</v>
      </c>
    </row>
    <row r="132" spans="1:33" x14ac:dyDescent="0.25">
      <c r="A132" t="s">
        <v>96</v>
      </c>
      <c r="B132" t="s">
        <v>10</v>
      </c>
      <c r="C132" t="s">
        <v>99</v>
      </c>
      <c r="D132" t="s">
        <v>83</v>
      </c>
      <c r="K132">
        <v>999999582</v>
      </c>
      <c r="L132" s="64">
        <f>Prod_1!J124</f>
        <v>6.0523567273113148</v>
      </c>
      <c r="M132" s="64">
        <f>Prod_2!J124</f>
        <v>3804.4512453618481</v>
      </c>
      <c r="N132" s="64">
        <f>Prod_3!J124</f>
        <v>122.81786301461594</v>
      </c>
      <c r="O132" s="52">
        <f>Prod_4!J124</f>
        <v>2.779659626948233</v>
      </c>
      <c r="Q132" s="49">
        <f t="shared" si="48"/>
        <v>1.5376527521826231E-3</v>
      </c>
      <c r="R132" s="49">
        <f t="shared" si="49"/>
        <v>0.96655322736966476</v>
      </c>
      <c r="S132" s="49">
        <f t="shared" si="50"/>
        <v>3.1202923685813119E-2</v>
      </c>
      <c r="T132" s="49">
        <f t="shared" si="51"/>
        <v>7.061961923395439E-4</v>
      </c>
      <c r="V132" s="68">
        <f t="shared" si="52"/>
        <v>0.8582034291987316</v>
      </c>
      <c r="W132" s="68">
        <f t="shared" si="53"/>
        <v>0.99973721907455293</v>
      </c>
      <c r="X132" s="68">
        <f t="shared" si="54"/>
        <v>0.99192362090854402</v>
      </c>
      <c r="Y132" s="68">
        <f t="shared" si="55"/>
        <v>0.73542591166934823</v>
      </c>
      <c r="AA132" s="113" t="b">
        <f t="shared" si="44"/>
        <v>1</v>
      </c>
      <c r="AB132" s="113"/>
      <c r="AC132" s="113" t="b">
        <f t="shared" si="45"/>
        <v>1</v>
      </c>
      <c r="AD132" s="113"/>
      <c r="AE132" s="113" t="b">
        <f t="shared" si="46"/>
        <v>0</v>
      </c>
      <c r="AG132" s="113" t="b">
        <f t="shared" si="47"/>
        <v>1</v>
      </c>
    </row>
    <row r="133" spans="1:33" x14ac:dyDescent="0.25">
      <c r="A133" t="s">
        <v>96</v>
      </c>
      <c r="B133" t="s">
        <v>10</v>
      </c>
      <c r="C133" t="s">
        <v>99</v>
      </c>
      <c r="D133" t="s">
        <v>83</v>
      </c>
      <c r="K133">
        <v>999999584</v>
      </c>
      <c r="L133" s="64">
        <f>Prod_1!J125</f>
        <v>8.1158847218337368E-2</v>
      </c>
      <c r="M133" s="64">
        <f>Prod_2!J125</f>
        <v>2.1090878891201967</v>
      </c>
      <c r="N133" s="64">
        <f>Prod_3!J125</f>
        <v>16.948645990924174</v>
      </c>
      <c r="O133" s="52">
        <f>Prod_4!J125</f>
        <v>4.8660936054903091E-2</v>
      </c>
      <c r="Q133" s="49">
        <f t="shared" si="48"/>
        <v>4.2297652239792951E-3</v>
      </c>
      <c r="R133" s="49">
        <f t="shared" si="49"/>
        <v>0.10991958256524956</v>
      </c>
      <c r="S133" s="49">
        <f t="shared" si="50"/>
        <v>0.88331458446035582</v>
      </c>
      <c r="T133" s="49">
        <f t="shared" si="51"/>
        <v>2.5360677504153179E-3</v>
      </c>
      <c r="V133" s="68">
        <f t="shared" si="52"/>
        <v>7.5066533865164348E-2</v>
      </c>
      <c r="W133" s="68">
        <f t="shared" si="53"/>
        <v>0.67836226068122574</v>
      </c>
      <c r="X133" s="68">
        <f t="shared" si="54"/>
        <v>0.9442854909219528</v>
      </c>
      <c r="Y133" s="68">
        <f t="shared" si="55"/>
        <v>4.6402926228917361E-2</v>
      </c>
      <c r="AA133" s="113" t="b">
        <f t="shared" si="44"/>
        <v>1</v>
      </c>
      <c r="AB133" s="113"/>
      <c r="AC133" s="113" t="b">
        <f t="shared" si="45"/>
        <v>1</v>
      </c>
      <c r="AD133" s="113"/>
      <c r="AE133" s="113" t="b">
        <f t="shared" si="46"/>
        <v>0</v>
      </c>
      <c r="AG133" s="113" t="b">
        <f t="shared" si="47"/>
        <v>1</v>
      </c>
    </row>
    <row r="134" spans="1:33" x14ac:dyDescent="0.25">
      <c r="A134" t="s">
        <v>96</v>
      </c>
      <c r="B134" t="s">
        <v>10</v>
      </c>
      <c r="C134" t="s">
        <v>98</v>
      </c>
      <c r="D134" t="s">
        <v>83</v>
      </c>
      <c r="K134">
        <v>999999585</v>
      </c>
      <c r="L134" s="64">
        <f>Prod_1!J126</f>
        <v>2.3168845278821166</v>
      </c>
      <c r="M134" s="64">
        <f>Prod_2!J126</f>
        <v>121.32064311375659</v>
      </c>
      <c r="N134" s="64">
        <f>Prod_3!J126</f>
        <v>2.6816008157164566</v>
      </c>
      <c r="O134" s="52">
        <f>Prod_4!J126</f>
        <v>6.5302351978401427</v>
      </c>
      <c r="Q134" s="49">
        <f t="shared" si="48"/>
        <v>1.7439936964210749E-2</v>
      </c>
      <c r="R134" s="49">
        <f t="shared" si="49"/>
        <v>0.91321960283256598</v>
      </c>
      <c r="S134" s="49">
        <f t="shared" si="50"/>
        <v>2.0185274072342822E-2</v>
      </c>
      <c r="T134" s="49">
        <f t="shared" si="51"/>
        <v>4.91551861308804E-2</v>
      </c>
      <c r="V134" s="68">
        <f t="shared" si="52"/>
        <v>0.69851226607562489</v>
      </c>
      <c r="W134" s="68">
        <f t="shared" si="53"/>
        <v>0.99182476502294048</v>
      </c>
      <c r="X134" s="68">
        <f t="shared" si="54"/>
        <v>0.72837902584900549</v>
      </c>
      <c r="Y134" s="68">
        <f t="shared" si="55"/>
        <v>0.86720202308065697</v>
      </c>
      <c r="AA134" s="113" t="b">
        <f t="shared" si="44"/>
        <v>1</v>
      </c>
      <c r="AB134" s="113"/>
      <c r="AC134" s="113" t="b">
        <f t="shared" si="45"/>
        <v>1</v>
      </c>
      <c r="AD134" s="113"/>
      <c r="AE134" s="113" t="b">
        <f t="shared" si="46"/>
        <v>1</v>
      </c>
      <c r="AG134" s="113" t="b">
        <f t="shared" si="47"/>
        <v>1</v>
      </c>
    </row>
    <row r="135" spans="1:33" x14ac:dyDescent="0.25">
      <c r="A135" t="s">
        <v>87</v>
      </c>
      <c r="B135" t="s">
        <v>10</v>
      </c>
      <c r="C135" t="s">
        <v>99</v>
      </c>
      <c r="D135" t="s">
        <v>83</v>
      </c>
      <c r="K135">
        <v>999999586</v>
      </c>
      <c r="L135" s="64">
        <f>Prod_1!J127</f>
        <v>0.45051663806091319</v>
      </c>
      <c r="M135" s="64">
        <f>Prod_2!J127</f>
        <v>7327.8829305709332</v>
      </c>
      <c r="N135" s="64">
        <f>Prod_3!J127</f>
        <v>27.882627984752485</v>
      </c>
      <c r="O135" s="52">
        <f>Prod_4!J127</f>
        <v>33.449627194473315</v>
      </c>
      <c r="Q135" s="49">
        <f t="shared" si="48"/>
        <v>6.0965767086772747E-5</v>
      </c>
      <c r="R135" s="49">
        <f t="shared" si="49"/>
        <v>0.99163930084180663</v>
      </c>
      <c r="S135" s="49">
        <f t="shared" si="50"/>
        <v>3.7731920641202038E-3</v>
      </c>
      <c r="T135" s="49">
        <f t="shared" si="51"/>
        <v>4.5265413269862716E-3</v>
      </c>
      <c r="V135" s="68">
        <f t="shared" si="52"/>
        <v>0.31059046565861875</v>
      </c>
      <c r="W135" s="68">
        <f t="shared" si="53"/>
        <v>0.99986355355796053</v>
      </c>
      <c r="X135" s="68">
        <f t="shared" si="54"/>
        <v>0.96537711178747609</v>
      </c>
      <c r="Y135" s="68">
        <f t="shared" si="55"/>
        <v>0.97097210967320924</v>
      </c>
      <c r="AA135" s="113" t="b">
        <f t="shared" si="44"/>
        <v>1</v>
      </c>
      <c r="AB135" s="113"/>
      <c r="AC135" s="113" t="b">
        <f t="shared" si="45"/>
        <v>1</v>
      </c>
      <c r="AD135" s="113"/>
      <c r="AE135" s="113" t="b">
        <f t="shared" si="46"/>
        <v>0</v>
      </c>
      <c r="AG135" s="113" t="b">
        <f t="shared" si="47"/>
        <v>0</v>
      </c>
    </row>
    <row r="136" spans="1:33" x14ac:dyDescent="0.25">
      <c r="A136" t="s">
        <v>96</v>
      </c>
      <c r="B136" t="s">
        <v>10</v>
      </c>
      <c r="C136" t="s">
        <v>99</v>
      </c>
      <c r="D136" t="s">
        <v>83</v>
      </c>
      <c r="K136">
        <v>999999587</v>
      </c>
      <c r="L136" s="64">
        <f>Prod_1!J128</f>
        <v>0.22228428306466552</v>
      </c>
      <c r="M136" s="64">
        <f>Prod_2!J128</f>
        <v>969.11062941677392</v>
      </c>
      <c r="N136" s="64">
        <f>Prod_3!J128</f>
        <v>3.034302276393289</v>
      </c>
      <c r="O136" s="52">
        <f>Prod_4!J128</f>
        <v>1.2210766618470148</v>
      </c>
      <c r="Q136" s="49">
        <f t="shared" si="48"/>
        <v>2.2831445770814883E-4</v>
      </c>
      <c r="R136" s="49">
        <f t="shared" si="49"/>
        <v>0.99540086579187159</v>
      </c>
      <c r="S136" s="49">
        <f t="shared" si="50"/>
        <v>3.116617464833524E-3</v>
      </c>
      <c r="T136" s="49">
        <f t="shared" si="51"/>
        <v>1.25420228558658E-3</v>
      </c>
      <c r="V136" s="68">
        <f t="shared" si="52"/>
        <v>0.18185972457023358</v>
      </c>
      <c r="W136" s="68">
        <f t="shared" si="53"/>
        <v>0.99896918972983406</v>
      </c>
      <c r="X136" s="68">
        <f t="shared" si="54"/>
        <v>0.75212566350035348</v>
      </c>
      <c r="Y136" s="68">
        <f t="shared" si="55"/>
        <v>0.54976790437822409</v>
      </c>
      <c r="AA136" s="113" t="b">
        <f t="shared" si="44"/>
        <v>1</v>
      </c>
      <c r="AB136" s="113"/>
      <c r="AC136" s="113" t="b">
        <f t="shared" si="45"/>
        <v>1</v>
      </c>
      <c r="AD136" s="113"/>
      <c r="AE136" s="113" t="b">
        <f t="shared" si="46"/>
        <v>0</v>
      </c>
      <c r="AG136" s="113" t="b">
        <f t="shared" si="47"/>
        <v>1</v>
      </c>
    </row>
    <row r="137" spans="1:33" x14ac:dyDescent="0.25">
      <c r="A137" t="s">
        <v>96</v>
      </c>
      <c r="B137" t="s">
        <v>10</v>
      </c>
      <c r="C137" t="s">
        <v>99</v>
      </c>
      <c r="D137" t="s">
        <v>83</v>
      </c>
      <c r="K137">
        <v>999999588</v>
      </c>
      <c r="L137" s="64">
        <f>Prod_1!J129</f>
        <v>6.5928228010229836E-2</v>
      </c>
      <c r="M137" s="64">
        <f>Prod_2!J129</f>
        <v>118.3669760154169</v>
      </c>
      <c r="N137" s="64">
        <f>Prod_3!J129</f>
        <v>55.330108137214324</v>
      </c>
      <c r="O137" s="52">
        <f>Prod_4!J129</f>
        <v>3.6470735969005852</v>
      </c>
      <c r="Q137" s="49">
        <f t="shared" si="48"/>
        <v>3.7161488112110803E-4</v>
      </c>
      <c r="R137" s="49">
        <f t="shared" si="49"/>
        <v>0.66719417536611036</v>
      </c>
      <c r="S137" s="49">
        <f t="shared" si="50"/>
        <v>0.31187690278341024</v>
      </c>
      <c r="T137" s="49">
        <f t="shared" si="51"/>
        <v>2.0557306969358331E-2</v>
      </c>
      <c r="V137" s="68">
        <f t="shared" si="52"/>
        <v>6.1850532031878153E-2</v>
      </c>
      <c r="W137" s="68">
        <f t="shared" si="53"/>
        <v>0.99162247354016197</v>
      </c>
      <c r="X137" s="68">
        <f t="shared" si="54"/>
        <v>0.98224750434414043</v>
      </c>
      <c r="Y137" s="68">
        <f t="shared" si="55"/>
        <v>0.78481081068589909</v>
      </c>
      <c r="AA137" s="113" t="b">
        <f t="shared" si="44"/>
        <v>1</v>
      </c>
      <c r="AB137" s="113"/>
      <c r="AC137" s="113" t="b">
        <f t="shared" si="45"/>
        <v>1</v>
      </c>
      <c r="AD137" s="113"/>
      <c r="AE137" s="113" t="b">
        <f t="shared" si="46"/>
        <v>0</v>
      </c>
      <c r="AG137" s="113" t="b">
        <f t="shared" si="47"/>
        <v>1</v>
      </c>
    </row>
    <row r="138" spans="1:33" x14ac:dyDescent="0.25">
      <c r="A138" t="s">
        <v>96</v>
      </c>
      <c r="B138" t="s">
        <v>10</v>
      </c>
      <c r="C138" t="s">
        <v>99</v>
      </c>
      <c r="D138" t="s">
        <v>83</v>
      </c>
      <c r="K138">
        <v>999999589</v>
      </c>
      <c r="L138" s="64">
        <f>Prod_1!J130</f>
        <v>2.4243300301331194</v>
      </c>
      <c r="M138" s="64">
        <f>Prod_2!J130</f>
        <v>2072.3149273021386</v>
      </c>
      <c r="N138" s="64">
        <f>Prod_3!J130</f>
        <v>36.276074849948728</v>
      </c>
      <c r="O138" s="52">
        <f>Prod_4!J130</f>
        <v>14.454515842765113</v>
      </c>
      <c r="Q138" s="49">
        <f t="shared" si="48"/>
        <v>1.1406089963524248E-3</v>
      </c>
      <c r="R138" s="49">
        <f t="shared" si="49"/>
        <v>0.97499144917429004</v>
      </c>
      <c r="S138" s="49">
        <f t="shared" si="50"/>
        <v>1.7067320377965812E-2</v>
      </c>
      <c r="T138" s="49">
        <f t="shared" si="51"/>
        <v>6.8006214513917666E-3</v>
      </c>
      <c r="V138" s="68">
        <f t="shared" si="52"/>
        <v>0.70797207301857956</v>
      </c>
      <c r="W138" s="68">
        <f t="shared" si="53"/>
        <v>0.99951768060566604</v>
      </c>
      <c r="X138" s="68">
        <f t="shared" si="54"/>
        <v>0.97317314110926634</v>
      </c>
      <c r="Y138" s="68">
        <f t="shared" si="55"/>
        <v>0.93529399366670285</v>
      </c>
      <c r="AA138" s="113" t="b">
        <f t="shared" si="44"/>
        <v>1</v>
      </c>
      <c r="AB138" s="113"/>
      <c r="AC138" s="113" t="b">
        <f t="shared" si="45"/>
        <v>1</v>
      </c>
      <c r="AD138" s="113"/>
      <c r="AE138" s="113" t="b">
        <f t="shared" si="46"/>
        <v>0</v>
      </c>
      <c r="AG138" s="113" t="b">
        <f t="shared" si="47"/>
        <v>1</v>
      </c>
    </row>
    <row r="139" spans="1:33" x14ac:dyDescent="0.25">
      <c r="A139" t="s">
        <v>96</v>
      </c>
      <c r="B139" t="s">
        <v>10</v>
      </c>
      <c r="C139" t="s">
        <v>99</v>
      </c>
      <c r="D139" t="s">
        <v>83</v>
      </c>
      <c r="K139">
        <v>999999590</v>
      </c>
      <c r="L139" s="64">
        <f>Prod_1!J131</f>
        <v>0.18492831281316213</v>
      </c>
      <c r="M139" s="64">
        <f>Prod_2!J131</f>
        <v>20.951202877181117</v>
      </c>
      <c r="N139" s="64">
        <f>Prod_3!J131</f>
        <v>1.4724716412023355</v>
      </c>
      <c r="O139" s="52">
        <f>Prod_4!J131</f>
        <v>0.54031058173632396</v>
      </c>
      <c r="Q139" s="49">
        <f t="shared" si="48"/>
        <v>7.9886390136068124E-3</v>
      </c>
      <c r="R139" s="49">
        <f t="shared" si="49"/>
        <v>0.90506204345107633</v>
      </c>
      <c r="S139" s="49">
        <f t="shared" si="50"/>
        <v>6.3608672032946845E-2</v>
      </c>
      <c r="T139" s="49">
        <f t="shared" si="51"/>
        <v>2.334064550236992E-2</v>
      </c>
      <c r="V139" s="68">
        <f t="shared" si="52"/>
        <v>0.15606708930274449</v>
      </c>
      <c r="W139" s="68">
        <f t="shared" si="53"/>
        <v>0.95444440992162993</v>
      </c>
      <c r="X139" s="68">
        <f t="shared" si="54"/>
        <v>0.595546422723089</v>
      </c>
      <c r="Y139" s="68">
        <f t="shared" si="55"/>
        <v>0.35078028297855085</v>
      </c>
      <c r="AA139" s="113" t="b">
        <f t="shared" si="44"/>
        <v>1</v>
      </c>
      <c r="AB139" s="113"/>
      <c r="AC139" s="113" t="b">
        <f t="shared" si="45"/>
        <v>1</v>
      </c>
      <c r="AD139" s="113"/>
      <c r="AE139" s="113" t="b">
        <f t="shared" si="46"/>
        <v>0</v>
      </c>
      <c r="AG139" s="113" t="b">
        <f t="shared" si="47"/>
        <v>1</v>
      </c>
    </row>
    <row r="140" spans="1:33" x14ac:dyDescent="0.25">
      <c r="A140" t="s">
        <v>95</v>
      </c>
      <c r="B140" t="s">
        <v>10</v>
      </c>
      <c r="C140" t="s">
        <v>98</v>
      </c>
      <c r="D140" t="s">
        <v>83</v>
      </c>
      <c r="K140">
        <v>999999592</v>
      </c>
      <c r="L140" s="64">
        <f>Prod_1!J132</f>
        <v>8.3799318531738401E-2</v>
      </c>
      <c r="M140" s="64">
        <f>Prod_2!J132</f>
        <v>2342.2967961069062</v>
      </c>
      <c r="N140" s="64">
        <f>Prod_3!J132</f>
        <v>5.5568153982421338</v>
      </c>
      <c r="O140" s="52">
        <f>Prod_4!J132</f>
        <v>9.2600966277616177</v>
      </c>
      <c r="Q140" s="49">
        <f t="shared" si="48"/>
        <v>3.5550401808434232E-5</v>
      </c>
      <c r="R140" s="49">
        <f t="shared" si="49"/>
        <v>0.99367863265702927</v>
      </c>
      <c r="S140" s="49">
        <f t="shared" si="50"/>
        <v>2.3573821797606004E-3</v>
      </c>
      <c r="T140" s="49">
        <f t="shared" si="51"/>
        <v>3.9284347614016706E-3</v>
      </c>
      <c r="V140" s="68">
        <f t="shared" si="52"/>
        <v>7.7319958685030651E-2</v>
      </c>
      <c r="W140" s="68">
        <f t="shared" si="53"/>
        <v>0.99957325081412596</v>
      </c>
      <c r="X140" s="68">
        <f t="shared" si="54"/>
        <v>0.84748693698649846</v>
      </c>
      <c r="Y140" s="68">
        <f t="shared" si="55"/>
        <v>0.90253503097678289</v>
      </c>
      <c r="AA140" s="113" t="b">
        <f t="shared" si="44"/>
        <v>1</v>
      </c>
      <c r="AB140" s="113"/>
      <c r="AC140" s="113" t="b">
        <f t="shared" si="45"/>
        <v>1</v>
      </c>
      <c r="AD140" s="113"/>
      <c r="AE140" s="113" t="b">
        <f t="shared" si="46"/>
        <v>1</v>
      </c>
      <c r="AG140" s="113" t="b">
        <f t="shared" si="47"/>
        <v>1</v>
      </c>
    </row>
    <row r="141" spans="1:33" x14ac:dyDescent="0.25">
      <c r="A141" t="s">
        <v>96</v>
      </c>
      <c r="B141" t="s">
        <v>10</v>
      </c>
      <c r="C141" t="s">
        <v>99</v>
      </c>
      <c r="D141" t="s">
        <v>83</v>
      </c>
      <c r="K141">
        <v>999999593</v>
      </c>
      <c r="L141" s="64">
        <f>Prod_1!J133</f>
        <v>5.3128775142368099</v>
      </c>
      <c r="M141" s="64">
        <f>Prod_2!J133</f>
        <v>1320.7638126111931</v>
      </c>
      <c r="N141" s="64">
        <f>Prod_3!J133</f>
        <v>2360.8102949917297</v>
      </c>
      <c r="O141" s="52">
        <f>Prod_4!J133</f>
        <v>7.3281458878662438</v>
      </c>
      <c r="Q141" s="49">
        <f t="shared" si="48"/>
        <v>1.4381613755102076E-3</v>
      </c>
      <c r="R141" s="49">
        <f t="shared" si="49"/>
        <v>0.35752217068416209</v>
      </c>
      <c r="S141" s="49">
        <f t="shared" si="50"/>
        <v>0.63905598652817541</v>
      </c>
      <c r="T141" s="49">
        <f t="shared" si="51"/>
        <v>1.9836814121522461E-3</v>
      </c>
      <c r="V141" s="68">
        <f t="shared" si="52"/>
        <v>0.84159363178759627</v>
      </c>
      <c r="W141" s="68">
        <f t="shared" si="53"/>
        <v>0.99924343518073444</v>
      </c>
      <c r="X141" s="68">
        <f t="shared" si="54"/>
        <v>0.99957659596872761</v>
      </c>
      <c r="Y141" s="68">
        <f t="shared" si="55"/>
        <v>0.87992525425653778</v>
      </c>
      <c r="AA141" s="113" t="b">
        <f t="shared" si="44"/>
        <v>1</v>
      </c>
      <c r="AB141" s="113"/>
      <c r="AC141" s="113" t="b">
        <f t="shared" si="45"/>
        <v>1</v>
      </c>
      <c r="AD141" s="113"/>
      <c r="AE141" s="113" t="b">
        <f t="shared" si="46"/>
        <v>0</v>
      </c>
      <c r="AG141" s="113" t="b">
        <f t="shared" si="47"/>
        <v>1</v>
      </c>
    </row>
    <row r="142" spans="1:33" x14ac:dyDescent="0.25">
      <c r="A142" t="s">
        <v>87</v>
      </c>
      <c r="B142" t="s">
        <v>36</v>
      </c>
      <c r="C142" t="s">
        <v>98</v>
      </c>
      <c r="D142" t="s">
        <v>83</v>
      </c>
      <c r="K142">
        <v>999999594</v>
      </c>
      <c r="L142" s="64">
        <f>Prod_1!J134</f>
        <v>1.9842912954735812</v>
      </c>
      <c r="M142" s="64">
        <f>Prod_2!J134</f>
        <v>7137.5330384938834</v>
      </c>
      <c r="N142" s="64">
        <f>Prod_3!J134</f>
        <v>17.324935830515908</v>
      </c>
      <c r="O142" s="52">
        <f>Prod_4!J134</f>
        <v>47.398181054759128</v>
      </c>
      <c r="Q142" s="49">
        <f t="shared" si="48"/>
        <v>2.7543379627057005E-4</v>
      </c>
      <c r="R142" s="49">
        <f t="shared" si="49"/>
        <v>0.9907405355672797</v>
      </c>
      <c r="S142" s="49">
        <f t="shared" si="50"/>
        <v>2.4048247637976652E-3</v>
      </c>
      <c r="T142" s="49">
        <f t="shared" si="51"/>
        <v>6.5792058726520447E-3</v>
      </c>
      <c r="V142" s="68">
        <f t="shared" si="52"/>
        <v>0.66491206755964194</v>
      </c>
      <c r="W142" s="68">
        <f t="shared" si="53"/>
        <v>0.99985991519621642</v>
      </c>
      <c r="X142" s="68">
        <f t="shared" si="54"/>
        <v>0.94542954969944648</v>
      </c>
      <c r="Y142" s="68">
        <f t="shared" si="55"/>
        <v>0.97933806646847799</v>
      </c>
      <c r="AA142" s="113" t="b">
        <f t="shared" si="44"/>
        <v>1</v>
      </c>
      <c r="AB142" s="113"/>
      <c r="AC142" s="113" t="b">
        <f t="shared" si="45"/>
        <v>1</v>
      </c>
      <c r="AD142" s="113"/>
      <c r="AE142" s="113" t="b">
        <f t="shared" si="46"/>
        <v>1</v>
      </c>
      <c r="AG142" s="113" t="b">
        <f t="shared" si="47"/>
        <v>0</v>
      </c>
    </row>
    <row r="143" spans="1:33" x14ac:dyDescent="0.25">
      <c r="A143" t="s">
        <v>96</v>
      </c>
      <c r="B143" t="s">
        <v>10</v>
      </c>
      <c r="C143" t="s">
        <v>99</v>
      </c>
      <c r="D143" t="s">
        <v>83</v>
      </c>
      <c r="K143">
        <v>999999595</v>
      </c>
      <c r="L143" s="64">
        <f>Prod_1!J135</f>
        <v>1.7726869946026023</v>
      </c>
      <c r="M143" s="64">
        <f>Prod_2!J135</f>
        <v>381.2785824118647</v>
      </c>
      <c r="N143" s="64">
        <f>Prod_3!J135</f>
        <v>10.96574895835937</v>
      </c>
      <c r="O143" s="52">
        <f>Prod_4!J135</f>
        <v>27.217263127764454</v>
      </c>
      <c r="Q143" s="49">
        <f t="shared" si="48"/>
        <v>4.2083160665872376E-3</v>
      </c>
      <c r="R143" s="49">
        <f t="shared" si="49"/>
        <v>0.90514613639908792</v>
      </c>
      <c r="S143" s="49">
        <f t="shared" si="50"/>
        <v>2.6032422906093033E-2</v>
      </c>
      <c r="T143" s="49">
        <f t="shared" si="51"/>
        <v>6.4613124628231766E-2</v>
      </c>
      <c r="V143" s="68">
        <f t="shared" si="52"/>
        <v>0.63933902314014146</v>
      </c>
      <c r="W143" s="68">
        <f t="shared" si="53"/>
        <v>0.99738410665412947</v>
      </c>
      <c r="X143" s="68">
        <f t="shared" si="54"/>
        <v>0.9164281313706325</v>
      </c>
      <c r="Y143" s="68">
        <f t="shared" si="55"/>
        <v>0.96456070188408716</v>
      </c>
      <c r="AA143" s="113" t="b">
        <f t="shared" si="44"/>
        <v>1</v>
      </c>
      <c r="AB143" s="113"/>
      <c r="AC143" s="113" t="b">
        <f t="shared" si="45"/>
        <v>1</v>
      </c>
      <c r="AD143" s="113"/>
      <c r="AE143" s="113" t="b">
        <f t="shared" si="46"/>
        <v>0</v>
      </c>
      <c r="AG143" s="113" t="b">
        <f t="shared" si="47"/>
        <v>1</v>
      </c>
    </row>
    <row r="144" spans="1:33" x14ac:dyDescent="0.25">
      <c r="A144" t="s">
        <v>96</v>
      </c>
      <c r="B144" t="s">
        <v>36</v>
      </c>
      <c r="C144" t="s">
        <v>99</v>
      </c>
      <c r="D144" t="s">
        <v>83</v>
      </c>
      <c r="K144">
        <v>999999598</v>
      </c>
      <c r="L144" s="64">
        <f>Prod_1!J136</f>
        <v>2.5697572002243394</v>
      </c>
      <c r="M144" s="64">
        <f>Prod_2!J136</f>
        <v>6845.3874417147481</v>
      </c>
      <c r="N144" s="64">
        <f>Prod_3!J136</f>
        <v>373.30347004784238</v>
      </c>
      <c r="O144" s="52">
        <f>Prod_4!J136</f>
        <v>18.425348205263791</v>
      </c>
      <c r="Q144" s="49">
        <f t="shared" si="48"/>
        <v>3.5495423339222963E-4</v>
      </c>
      <c r="R144" s="49">
        <f t="shared" si="49"/>
        <v>0.94553650883224816</v>
      </c>
      <c r="S144" s="49">
        <f t="shared" si="50"/>
        <v>5.1563488963830249E-2</v>
      </c>
      <c r="T144" s="49">
        <f t="shared" si="51"/>
        <v>2.5450479705294137E-3</v>
      </c>
      <c r="V144" s="68">
        <f t="shared" si="52"/>
        <v>0.71986890314636653</v>
      </c>
      <c r="W144" s="68">
        <f t="shared" si="53"/>
        <v>0.9998539375680221</v>
      </c>
      <c r="X144" s="68">
        <f t="shared" si="54"/>
        <v>0.99732837101437455</v>
      </c>
      <c r="Y144" s="68">
        <f t="shared" si="55"/>
        <v>0.94852087131549978</v>
      </c>
      <c r="AA144" s="113" t="b">
        <f t="shared" si="44"/>
        <v>1</v>
      </c>
      <c r="AB144" s="113"/>
      <c r="AC144" s="113" t="b">
        <f t="shared" si="45"/>
        <v>1</v>
      </c>
      <c r="AD144" s="113"/>
      <c r="AE144" s="113" t="b">
        <f t="shared" si="46"/>
        <v>0</v>
      </c>
      <c r="AG144" s="113" t="b">
        <f t="shared" si="47"/>
        <v>1</v>
      </c>
    </row>
    <row r="145" spans="1:33" x14ac:dyDescent="0.25">
      <c r="A145" t="s">
        <v>96</v>
      </c>
      <c r="B145" t="s">
        <v>10</v>
      </c>
      <c r="C145" t="s">
        <v>42</v>
      </c>
      <c r="D145" t="s">
        <v>83</v>
      </c>
      <c r="K145">
        <v>999999599</v>
      </c>
      <c r="L145" s="64">
        <f>Prod_1!J137</f>
        <v>2.2014282648781633</v>
      </c>
      <c r="M145" s="64">
        <f>Prod_2!J137</f>
        <v>60356.965991569326</v>
      </c>
      <c r="N145" s="64">
        <f>Prod_3!J137</f>
        <v>11.334924712922122</v>
      </c>
      <c r="O145" s="52">
        <f>Prod_4!J137</f>
        <v>13.265595369138554</v>
      </c>
      <c r="Q145" s="49">
        <f t="shared" si="48"/>
        <v>3.6457285459043447E-5</v>
      </c>
      <c r="R145" s="49">
        <f t="shared" si="49"/>
        <v>0.99955613984914604</v>
      </c>
      <c r="S145" s="49">
        <f t="shared" si="50"/>
        <v>1.8771476341457733E-4</v>
      </c>
      <c r="T145" s="49">
        <f t="shared" si="51"/>
        <v>2.1968810198029105E-4</v>
      </c>
      <c r="V145" s="68">
        <f t="shared" si="52"/>
        <v>0.68763941676573626</v>
      </c>
      <c r="W145" s="68">
        <f t="shared" si="53"/>
        <v>0.99998343217861019</v>
      </c>
      <c r="X145" s="68">
        <f t="shared" si="54"/>
        <v>0.9189293795241088</v>
      </c>
      <c r="Y145" s="68">
        <f t="shared" si="55"/>
        <v>0.92990127827659064</v>
      </c>
      <c r="AA145" s="113" t="b">
        <f t="shared" si="44"/>
        <v>1</v>
      </c>
      <c r="AB145" s="113"/>
      <c r="AC145" s="113" t="b">
        <f t="shared" si="45"/>
        <v>1</v>
      </c>
      <c r="AD145" s="113"/>
      <c r="AE145" s="113" t="b">
        <f t="shared" si="46"/>
        <v>0</v>
      </c>
      <c r="AG145" s="113" t="b">
        <f t="shared" si="47"/>
        <v>1</v>
      </c>
    </row>
    <row r="146" spans="1:33" x14ac:dyDescent="0.25">
      <c r="A146" t="s">
        <v>86</v>
      </c>
      <c r="B146" t="s">
        <v>10</v>
      </c>
      <c r="C146" t="s">
        <v>99</v>
      </c>
      <c r="D146" t="s">
        <v>84</v>
      </c>
      <c r="K146">
        <v>999999604</v>
      </c>
      <c r="L146" s="64">
        <f>Prod_1!J138</f>
        <v>0.13906146258023067</v>
      </c>
      <c r="M146" s="64">
        <f>Prod_2!J138</f>
        <v>3441.2948810379212</v>
      </c>
      <c r="N146" s="64">
        <f>Prod_3!J138</f>
        <v>2.9047650242399858</v>
      </c>
      <c r="O146" s="52">
        <f>Prod_4!J138</f>
        <v>9.681925571063795</v>
      </c>
      <c r="Q146" s="49">
        <f t="shared" si="48"/>
        <v>4.0260750398468587E-5</v>
      </c>
      <c r="R146" s="49">
        <f t="shared" si="49"/>
        <v>0.99631566993666787</v>
      </c>
      <c r="S146" s="49">
        <f t="shared" si="50"/>
        <v>8.4098079681604941E-4</v>
      </c>
      <c r="T146" s="49">
        <f t="shared" si="51"/>
        <v>2.8030885161175133E-3</v>
      </c>
      <c r="V146" s="68">
        <f t="shared" si="52"/>
        <v>0.12208424843486948</v>
      </c>
      <c r="W146" s="68">
        <f t="shared" si="53"/>
        <v>0.99970949612553284</v>
      </c>
      <c r="X146" s="68">
        <f t="shared" si="54"/>
        <v>0.74390264361819369</v>
      </c>
      <c r="Y146" s="68">
        <f t="shared" si="55"/>
        <v>0.90638391988904188</v>
      </c>
      <c r="AA146" s="113" t="b">
        <f t="shared" si="44"/>
        <v>1</v>
      </c>
      <c r="AB146" s="113"/>
      <c r="AC146" s="113" t="b">
        <f t="shared" si="45"/>
        <v>1</v>
      </c>
      <c r="AD146" s="113"/>
      <c r="AE146" s="113" t="b">
        <f t="shared" si="46"/>
        <v>0</v>
      </c>
      <c r="AG146" s="113" t="b">
        <f t="shared" si="47"/>
        <v>1</v>
      </c>
    </row>
    <row r="147" spans="1:33" x14ac:dyDescent="0.25">
      <c r="A147" t="s">
        <v>87</v>
      </c>
      <c r="B147" t="s">
        <v>10</v>
      </c>
      <c r="C147" t="s">
        <v>42</v>
      </c>
      <c r="D147" t="s">
        <v>84</v>
      </c>
      <c r="K147">
        <v>999999606</v>
      </c>
      <c r="L147" s="64">
        <f>Prod_1!J139</f>
        <v>0.22962686464168328</v>
      </c>
      <c r="M147" s="64">
        <f>Prod_2!J139</f>
        <v>3997.9661834242856</v>
      </c>
      <c r="N147" s="64">
        <f>Prod_3!J139</f>
        <v>5.4944943346527175</v>
      </c>
      <c r="O147" s="52">
        <f>Prod_4!J139</f>
        <v>2.6190454896212039</v>
      </c>
      <c r="Q147" s="49">
        <f t="shared" si="48"/>
        <v>5.7316308995258936E-5</v>
      </c>
      <c r="R147" s="49">
        <f t="shared" si="49"/>
        <v>0.99791749314398792</v>
      </c>
      <c r="S147" s="49">
        <f t="shared" si="50"/>
        <v>1.3714603278195344E-3</v>
      </c>
      <c r="T147" s="49">
        <f t="shared" si="51"/>
        <v>6.5373021919717716E-4</v>
      </c>
      <c r="V147" s="68">
        <f t="shared" si="52"/>
        <v>0.18674515923869084</v>
      </c>
      <c r="W147" s="68">
        <f t="shared" si="53"/>
        <v>0.99974993536976009</v>
      </c>
      <c r="X147" s="68">
        <f t="shared" si="54"/>
        <v>0.84602342407717668</v>
      </c>
      <c r="Y147" s="68">
        <f t="shared" si="55"/>
        <v>0.72368404794362851</v>
      </c>
      <c r="Z147"/>
      <c r="AA147" s="113" t="b">
        <f t="shared" si="44"/>
        <v>1</v>
      </c>
      <c r="AB147" s="113"/>
      <c r="AC147" s="113" t="b">
        <f t="shared" si="45"/>
        <v>1</v>
      </c>
      <c r="AD147" s="113"/>
      <c r="AE147" s="113" t="b">
        <f t="shared" si="46"/>
        <v>0</v>
      </c>
      <c r="AG147" s="113" t="b">
        <f t="shared" si="47"/>
        <v>0</v>
      </c>
    </row>
    <row r="148" spans="1:33" x14ac:dyDescent="0.25">
      <c r="A148" t="s">
        <v>95</v>
      </c>
      <c r="B148" t="s">
        <v>10</v>
      </c>
      <c r="C148" t="s">
        <v>98</v>
      </c>
      <c r="D148" t="s">
        <v>84</v>
      </c>
      <c r="K148">
        <v>999999608</v>
      </c>
      <c r="L148" s="64">
        <f>Prod_1!J140</f>
        <v>0.60502023407150374</v>
      </c>
      <c r="M148" s="64">
        <f>Prod_2!J140</f>
        <v>187.25070488541272</v>
      </c>
      <c r="N148" s="64">
        <f>Prod_3!J140</f>
        <v>27.862522670546781</v>
      </c>
      <c r="O148" s="52">
        <f>Prod_4!J140</f>
        <v>7.9277613608836415</v>
      </c>
      <c r="Q148" s="49">
        <f t="shared" si="48"/>
        <v>2.705258351662518E-3</v>
      </c>
      <c r="R148" s="49">
        <f t="shared" si="49"/>
        <v>0.8372637884142049</v>
      </c>
      <c r="S148" s="49">
        <f t="shared" si="50"/>
        <v>0.12458314269200914</v>
      </c>
      <c r="T148" s="49">
        <f t="shared" si="51"/>
        <v>3.5447810542123502E-2</v>
      </c>
      <c r="V148" s="68">
        <f t="shared" si="52"/>
        <v>0.37695489516461145</v>
      </c>
      <c r="W148" s="68">
        <f t="shared" si="53"/>
        <v>0.99468793489719631</v>
      </c>
      <c r="X148" s="68">
        <f t="shared" si="54"/>
        <v>0.96535299386631701</v>
      </c>
      <c r="Y148" s="68">
        <f t="shared" si="55"/>
        <v>0.88798983758891348</v>
      </c>
      <c r="Z148"/>
      <c r="AA148" s="113" t="b">
        <f t="shared" si="44"/>
        <v>1</v>
      </c>
      <c r="AB148" s="113"/>
      <c r="AC148" s="113" t="b">
        <f t="shared" si="45"/>
        <v>1</v>
      </c>
      <c r="AD148" s="113"/>
      <c r="AE148" s="113" t="b">
        <f t="shared" si="46"/>
        <v>1</v>
      </c>
      <c r="AG148" s="113" t="b">
        <f t="shared" si="47"/>
        <v>1</v>
      </c>
    </row>
    <row r="149" spans="1:33" x14ac:dyDescent="0.25">
      <c r="A149" t="s">
        <v>95</v>
      </c>
      <c r="B149" t="s">
        <v>10</v>
      </c>
      <c r="C149" t="s">
        <v>41</v>
      </c>
      <c r="D149" t="s">
        <v>84</v>
      </c>
      <c r="K149">
        <v>999999610</v>
      </c>
      <c r="L149" s="64">
        <f>Prod_1!J141</f>
        <v>0.90009275495776409</v>
      </c>
      <c r="M149" s="64">
        <f>Prod_2!J141</f>
        <v>3278.4048992922894</v>
      </c>
      <c r="N149" s="64">
        <f>Prod_3!J141</f>
        <v>5.7641035886662921</v>
      </c>
      <c r="O149" s="52">
        <f>Prod_4!J141</f>
        <v>5.7866177716709144</v>
      </c>
      <c r="Q149" s="49">
        <f t="shared" si="48"/>
        <v>2.7351328449029582E-4</v>
      </c>
      <c r="R149" s="49">
        <f t="shared" si="49"/>
        <v>0.99621654207914123</v>
      </c>
      <c r="S149" s="49">
        <f t="shared" si="50"/>
        <v>1.7515515995375356E-3</v>
      </c>
      <c r="T149" s="49">
        <f t="shared" si="51"/>
        <v>1.7583930368308496E-3</v>
      </c>
      <c r="V149" s="68">
        <f t="shared" si="52"/>
        <v>0.47370990316615968</v>
      </c>
      <c r="W149" s="68">
        <f t="shared" si="53"/>
        <v>0.99969506662619922</v>
      </c>
      <c r="X149" s="68">
        <f t="shared" si="54"/>
        <v>0.85216075021743209</v>
      </c>
      <c r="Y149" s="68">
        <f t="shared" si="55"/>
        <v>0.85265119774768272</v>
      </c>
      <c r="Z149"/>
      <c r="AA149" s="113" t="b">
        <f t="shared" si="44"/>
        <v>1</v>
      </c>
      <c r="AB149" s="113"/>
      <c r="AC149" s="113" t="b">
        <f t="shared" si="45"/>
        <v>1</v>
      </c>
      <c r="AD149" s="113"/>
      <c r="AE149" s="113" t="b">
        <f t="shared" si="46"/>
        <v>0</v>
      </c>
      <c r="AG149" s="113" t="b">
        <f t="shared" si="47"/>
        <v>1</v>
      </c>
    </row>
    <row r="150" spans="1:33" x14ac:dyDescent="0.25">
      <c r="A150" t="s">
        <v>96</v>
      </c>
      <c r="B150" t="s">
        <v>10</v>
      </c>
      <c r="C150" t="s">
        <v>42</v>
      </c>
      <c r="D150" t="s">
        <v>84</v>
      </c>
      <c r="K150">
        <v>999999611</v>
      </c>
      <c r="L150" s="64">
        <f>Prod_1!J142</f>
        <v>8.2650432123096321E-2</v>
      </c>
      <c r="M150" s="64">
        <f>Prod_2!J142</f>
        <v>278.99829520081892</v>
      </c>
      <c r="N150" s="64">
        <f>Prod_3!J142</f>
        <v>129.77423207739625</v>
      </c>
      <c r="O150" s="52">
        <f>Prod_4!J142</f>
        <v>2.572485630812817</v>
      </c>
      <c r="Q150" s="49">
        <f t="shared" si="48"/>
        <v>2.0088691035479434E-4</v>
      </c>
      <c r="R150" s="49">
        <f t="shared" si="49"/>
        <v>0.67812235311332669</v>
      </c>
      <c r="S150" s="49">
        <f t="shared" si="50"/>
        <v>0.31542417693432773</v>
      </c>
      <c r="T150" s="49">
        <f t="shared" si="51"/>
        <v>6.2525830419908873E-3</v>
      </c>
      <c r="V150" s="68">
        <f t="shared" si="52"/>
        <v>7.6340829570461982E-2</v>
      </c>
      <c r="W150" s="68">
        <f t="shared" si="53"/>
        <v>0.99642854968355155</v>
      </c>
      <c r="X150" s="68">
        <f t="shared" si="54"/>
        <v>0.99235323362932715</v>
      </c>
      <c r="Y150" s="68">
        <f t="shared" si="55"/>
        <v>0.72008284893437668</v>
      </c>
      <c r="Z150"/>
      <c r="AA150" s="113" t="b">
        <f t="shared" si="44"/>
        <v>1</v>
      </c>
      <c r="AB150" s="113"/>
      <c r="AC150" s="113" t="b">
        <f t="shared" si="45"/>
        <v>1</v>
      </c>
      <c r="AD150" s="113"/>
      <c r="AE150" s="113" t="b">
        <f t="shared" si="46"/>
        <v>0</v>
      </c>
      <c r="AG150" s="113" t="b">
        <f t="shared" si="47"/>
        <v>1</v>
      </c>
    </row>
    <row r="151" spans="1:33" x14ac:dyDescent="0.25">
      <c r="A151" t="s">
        <v>96</v>
      </c>
      <c r="B151" t="s">
        <v>10</v>
      </c>
      <c r="C151" t="s">
        <v>99</v>
      </c>
      <c r="D151" t="s">
        <v>84</v>
      </c>
      <c r="K151">
        <v>999999613</v>
      </c>
      <c r="L151" s="64">
        <f>Prod_1!J143</f>
        <v>0.89087808794770129</v>
      </c>
      <c r="M151" s="64">
        <f>Prod_2!J143</f>
        <v>2664.4222872653581</v>
      </c>
      <c r="N151" s="64">
        <f>Prod_3!J143</f>
        <v>12.225323304287905</v>
      </c>
      <c r="O151" s="52">
        <f>Prod_4!J143</f>
        <v>18.173822475889068</v>
      </c>
      <c r="Q151" s="49">
        <f t="shared" si="48"/>
        <v>3.3047965996531293E-4</v>
      </c>
      <c r="R151" s="49">
        <f t="shared" si="49"/>
        <v>0.98839266944811022</v>
      </c>
      <c r="S151" s="49">
        <f t="shared" si="50"/>
        <v>4.5350994072314212E-3</v>
      </c>
      <c r="T151" s="49">
        <f t="shared" si="51"/>
        <v>6.7417514846928924E-3</v>
      </c>
      <c r="V151" s="68">
        <f t="shared" si="52"/>
        <v>0.47114517515755439</v>
      </c>
      <c r="W151" s="68">
        <f t="shared" si="53"/>
        <v>0.99962482492745042</v>
      </c>
      <c r="X151" s="68">
        <f t="shared" si="54"/>
        <v>0.92438748172789242</v>
      </c>
      <c r="Y151" s="68">
        <f t="shared" si="55"/>
        <v>0.94784555863821662</v>
      </c>
      <c r="Z151"/>
      <c r="AA151" s="113" t="b">
        <f t="shared" si="44"/>
        <v>1</v>
      </c>
      <c r="AB151" s="113"/>
      <c r="AC151" s="113" t="b">
        <f t="shared" si="45"/>
        <v>1</v>
      </c>
      <c r="AD151" s="113"/>
      <c r="AE151" s="113" t="b">
        <f t="shared" si="46"/>
        <v>0</v>
      </c>
      <c r="AG151" s="113" t="b">
        <f t="shared" si="47"/>
        <v>1</v>
      </c>
    </row>
    <row r="152" spans="1:33" x14ac:dyDescent="0.25">
      <c r="A152" t="s">
        <v>87</v>
      </c>
      <c r="B152" t="s">
        <v>10</v>
      </c>
      <c r="C152" t="s">
        <v>41</v>
      </c>
      <c r="D152" t="s">
        <v>81</v>
      </c>
      <c r="K152">
        <v>999999614</v>
      </c>
      <c r="L152" s="64">
        <f>Prod_1!J144</f>
        <v>0.45679563016057412</v>
      </c>
      <c r="M152" s="64">
        <f>Prod_2!J144</f>
        <v>11431.023927596812</v>
      </c>
      <c r="N152" s="64">
        <f>Prod_3!J144</f>
        <v>2.2594773803819139</v>
      </c>
      <c r="O152" s="52">
        <f>Prod_4!J144</f>
        <v>2.154367529659917</v>
      </c>
      <c r="Q152" s="49">
        <f t="shared" si="48"/>
        <v>3.9944022519524618E-5</v>
      </c>
      <c r="R152" s="49">
        <f t="shared" si="49"/>
        <v>0.99957409186389568</v>
      </c>
      <c r="S152" s="49">
        <f t="shared" si="50"/>
        <v>1.975776680101029E-4</v>
      </c>
      <c r="T152" s="49">
        <f t="shared" si="51"/>
        <v>1.8838644557483695E-4</v>
      </c>
      <c r="V152" s="68">
        <f t="shared" si="52"/>
        <v>0.31356191678734252</v>
      </c>
      <c r="W152" s="68">
        <f t="shared" si="53"/>
        <v>0.99991252642521278</v>
      </c>
      <c r="X152" s="68">
        <f t="shared" si="54"/>
        <v>0.6932023501623964</v>
      </c>
      <c r="Y152" s="68">
        <f t="shared" si="55"/>
        <v>0.68297923732818366</v>
      </c>
      <c r="Z152"/>
      <c r="AA152" s="113" t="b">
        <f t="shared" si="44"/>
        <v>1</v>
      </c>
      <c r="AB152" s="113"/>
      <c r="AC152" s="113" t="b">
        <f t="shared" si="45"/>
        <v>1</v>
      </c>
      <c r="AD152" s="113"/>
      <c r="AE152" s="113" t="b">
        <f t="shared" si="46"/>
        <v>0</v>
      </c>
      <c r="AG152" s="113" t="b">
        <f t="shared" si="47"/>
        <v>0</v>
      </c>
    </row>
    <row r="153" spans="1:33" x14ac:dyDescent="0.25">
      <c r="A153" t="s">
        <v>87</v>
      </c>
      <c r="B153" t="s">
        <v>36</v>
      </c>
      <c r="C153" t="s">
        <v>41</v>
      </c>
      <c r="D153" t="s">
        <v>81</v>
      </c>
      <c r="K153">
        <v>999999615</v>
      </c>
      <c r="L153" s="64">
        <f>Prod_1!J145</f>
        <v>3.141865804853254</v>
      </c>
      <c r="M153" s="64">
        <f>Prod_2!J145</f>
        <v>17.720232679362415</v>
      </c>
      <c r="N153" s="64">
        <f>Prod_3!J145</f>
        <v>1.3304031042639874</v>
      </c>
      <c r="O153" s="52">
        <f>Prod_4!J145</f>
        <v>53.668616445377843</v>
      </c>
      <c r="Q153" s="49">
        <f t="shared" si="48"/>
        <v>4.1416022941436363E-2</v>
      </c>
      <c r="R153" s="49">
        <f t="shared" si="49"/>
        <v>0.23358781334403372</v>
      </c>
      <c r="S153" s="49">
        <f t="shared" si="50"/>
        <v>1.7537351659781979E-2</v>
      </c>
      <c r="T153" s="49">
        <f t="shared" si="51"/>
        <v>0.70745881205474803</v>
      </c>
      <c r="V153" s="68">
        <f t="shared" si="52"/>
        <v>0.75856291654156338</v>
      </c>
      <c r="W153" s="68">
        <f t="shared" si="53"/>
        <v>0.94658186053945681</v>
      </c>
      <c r="X153" s="68">
        <f t="shared" si="54"/>
        <v>0.5708896893544817</v>
      </c>
      <c r="Y153" s="68">
        <f t="shared" si="55"/>
        <v>0.98170796948923789</v>
      </c>
      <c r="Z153"/>
      <c r="AA153" s="113" t="b">
        <f t="shared" si="44"/>
        <v>1</v>
      </c>
      <c r="AB153" s="113"/>
      <c r="AC153" s="113" t="b">
        <f t="shared" si="45"/>
        <v>1</v>
      </c>
      <c r="AD153" s="113"/>
      <c r="AE153" s="113" t="b">
        <f t="shared" si="46"/>
        <v>0</v>
      </c>
      <c r="AG153" s="113" t="b">
        <f t="shared" si="47"/>
        <v>0</v>
      </c>
    </row>
    <row r="154" spans="1:33" x14ac:dyDescent="0.25">
      <c r="A154" t="s">
        <v>96</v>
      </c>
      <c r="B154" t="s">
        <v>10</v>
      </c>
      <c r="C154" t="s">
        <v>99</v>
      </c>
      <c r="D154" t="s">
        <v>81</v>
      </c>
      <c r="K154">
        <v>999999616</v>
      </c>
      <c r="L154" s="64">
        <f>Prod_1!J146</f>
        <v>0.13772900023680168</v>
      </c>
      <c r="M154" s="64">
        <f>Prod_2!J146</f>
        <v>875.32293268085175</v>
      </c>
      <c r="N154" s="64">
        <f>Prod_3!J146</f>
        <v>1.4041418865219673</v>
      </c>
      <c r="O154" s="52">
        <f>Prod_4!J146</f>
        <v>51.319967922671502</v>
      </c>
      <c r="Q154" s="49">
        <f t="shared" si="48"/>
        <v>1.483853263565892E-4</v>
      </c>
      <c r="R154" s="49">
        <f t="shared" si="49"/>
        <v>0.9430481511514609</v>
      </c>
      <c r="S154" s="49">
        <f t="shared" si="50"/>
        <v>1.5127827234953384E-3</v>
      </c>
      <c r="T154" s="49">
        <f t="shared" si="51"/>
        <v>5.529068079868709E-2</v>
      </c>
      <c r="V154" s="68">
        <f t="shared" si="52"/>
        <v>0.12105606889526012</v>
      </c>
      <c r="W154" s="68">
        <f t="shared" si="53"/>
        <v>0.99885886816068958</v>
      </c>
      <c r="X154" s="68">
        <f t="shared" si="54"/>
        <v>0.58405117201851864</v>
      </c>
      <c r="Y154" s="68">
        <f t="shared" si="55"/>
        <v>0.98088683843464908</v>
      </c>
      <c r="Z154"/>
      <c r="AA154" s="113" t="b">
        <f t="shared" si="44"/>
        <v>1</v>
      </c>
      <c r="AB154" s="113"/>
      <c r="AC154" s="113" t="b">
        <f t="shared" si="45"/>
        <v>1</v>
      </c>
      <c r="AD154" s="113"/>
      <c r="AE154" s="113" t="b">
        <f t="shared" si="46"/>
        <v>0</v>
      </c>
      <c r="AG154" s="113" t="b">
        <f t="shared" si="47"/>
        <v>1</v>
      </c>
    </row>
    <row r="155" spans="1:33" ht="15" customHeight="1" x14ac:dyDescent="0.25">
      <c r="A155" t="s">
        <v>96</v>
      </c>
      <c r="B155" t="s">
        <v>10</v>
      </c>
      <c r="C155" t="s">
        <v>98</v>
      </c>
      <c r="D155" t="s">
        <v>81</v>
      </c>
      <c r="K155">
        <v>999999617</v>
      </c>
      <c r="L155" s="64">
        <f>Prod_1!J147</f>
        <v>4.535021156079365</v>
      </c>
      <c r="M155" s="64">
        <f>Prod_2!J147</f>
        <v>1828.6226158330658</v>
      </c>
      <c r="N155" s="64">
        <f>Prod_3!J147</f>
        <v>2.4300217785962355</v>
      </c>
      <c r="O155" s="52">
        <f>Prod_4!J147</f>
        <v>0.27049593817957795</v>
      </c>
      <c r="Q155" s="49">
        <f t="shared" si="48"/>
        <v>2.4702459416347513E-3</v>
      </c>
      <c r="R155" s="49">
        <f t="shared" si="49"/>
        <v>0.99605877019730094</v>
      </c>
      <c r="S155" s="49">
        <f t="shared" si="50"/>
        <v>1.3236435355135001E-3</v>
      </c>
      <c r="T155" s="49">
        <f t="shared" si="51"/>
        <v>1.4734032555086351E-4</v>
      </c>
      <c r="V155" s="68">
        <f t="shared" si="52"/>
        <v>0.81933221720360461</v>
      </c>
      <c r="W155" s="68">
        <f t="shared" si="53"/>
        <v>0.99945343920033225</v>
      </c>
      <c r="X155" s="68">
        <f t="shared" si="54"/>
        <v>0.70845666163400911</v>
      </c>
      <c r="Y155" s="68">
        <f t="shared" si="55"/>
        <v>0.21290578745742103</v>
      </c>
      <c r="Z155"/>
      <c r="AA155" s="113" t="b">
        <f t="shared" si="44"/>
        <v>1</v>
      </c>
      <c r="AB155" s="113"/>
      <c r="AC155" s="113" t="b">
        <f t="shared" si="45"/>
        <v>1</v>
      </c>
      <c r="AD155" s="113"/>
      <c r="AE155" s="113" t="b">
        <f t="shared" si="46"/>
        <v>1</v>
      </c>
      <c r="AG155" s="113" t="b">
        <f t="shared" si="47"/>
        <v>1</v>
      </c>
    </row>
    <row r="156" spans="1:33" x14ac:dyDescent="0.25">
      <c r="A156" t="s">
        <v>96</v>
      </c>
      <c r="B156" t="s">
        <v>10</v>
      </c>
      <c r="C156" t="s">
        <v>98</v>
      </c>
      <c r="D156" t="s">
        <v>81</v>
      </c>
      <c r="K156">
        <v>999999618</v>
      </c>
      <c r="L156" s="64">
        <f>Prod_1!J148</f>
        <v>1.448909519569346</v>
      </c>
      <c r="M156" s="64">
        <f>Prod_2!J148</f>
        <v>1291.9396465425336</v>
      </c>
      <c r="N156" s="64">
        <f>Prod_3!J148</f>
        <v>10.024577572177275</v>
      </c>
      <c r="O156" s="52">
        <f>Prod_4!J148</f>
        <v>4.5579597811930403</v>
      </c>
      <c r="Q156" s="49">
        <f t="shared" ref="Q156:Q177" si="56">IF(Q$12=1,L156/SUMIF($Q$12:$T$12,1,$L156:$O156),"-")</f>
        <v>1.10775347166568E-3</v>
      </c>
      <c r="R156" s="49">
        <f t="shared" ref="R156:R177" si="57">IF(R$12=1,M156/SUMIF($Q$12:$T$12,1,$L156:$O156),"-")</f>
        <v>0.98774327127438499</v>
      </c>
      <c r="S156" s="49">
        <f t="shared" ref="S156:S177" si="58">IF(S$12=1,N156/SUMIF($Q$12:$T$12,1,$L156:$O156),"-")</f>
        <v>7.664219509622601E-3</v>
      </c>
      <c r="T156" s="49">
        <f t="shared" ref="T156:T177" si="59">IF(T$12=1,O156/SUMIF($Q$12:$T$12,1,$L156:$O156),"-")</f>
        <v>3.4847557443268493E-3</v>
      </c>
      <c r="V156" s="68">
        <f t="shared" ref="V156:V177" si="60">IF(Q$12=1,L156/(1+L156),"-")</f>
        <v>0.59165498275499551</v>
      </c>
      <c r="W156" s="68">
        <f t="shared" ref="W156:W177" si="61">IF(R$12=1,M156/(1+M156),"-")</f>
        <v>0.99922656869353943</v>
      </c>
      <c r="X156" s="68">
        <f t="shared" ref="X156:X177" si="62">IF(S$12=1,N156/(1+N156),"-")</f>
        <v>0.90929357669687949</v>
      </c>
      <c r="Y156" s="68">
        <f t="shared" ref="Y156:Y177" si="63">IF(T$12=1,O156/(1+O156),"-")</f>
        <v>0.82007786321452192</v>
      </c>
      <c r="Z156"/>
      <c r="AA156" s="113" t="b">
        <f t="shared" si="44"/>
        <v>1</v>
      </c>
      <c r="AB156" s="113"/>
      <c r="AC156" s="113" t="b">
        <f t="shared" si="45"/>
        <v>1</v>
      </c>
      <c r="AD156" s="113"/>
      <c r="AE156" s="113" t="b">
        <f t="shared" si="46"/>
        <v>1</v>
      </c>
      <c r="AG156" s="113" t="b">
        <f t="shared" si="47"/>
        <v>1</v>
      </c>
    </row>
    <row r="157" spans="1:33" x14ac:dyDescent="0.25">
      <c r="A157" t="s">
        <v>96</v>
      </c>
      <c r="B157" t="s">
        <v>10</v>
      </c>
      <c r="C157" t="s">
        <v>47</v>
      </c>
      <c r="D157" t="s">
        <v>81</v>
      </c>
      <c r="K157">
        <v>999999620</v>
      </c>
      <c r="L157" s="64">
        <f>Prod_1!J149</f>
        <v>4.5260969706453604</v>
      </c>
      <c r="M157" s="64">
        <f>Prod_2!J149</f>
        <v>1682.6843439980084</v>
      </c>
      <c r="N157" s="64">
        <f>Prod_3!J149</f>
        <v>2.03320313213543</v>
      </c>
      <c r="O157" s="52">
        <f>Prod_4!J149</f>
        <v>56.268404234099506</v>
      </c>
      <c r="Q157" s="49">
        <f t="shared" si="56"/>
        <v>2.5929909650082216E-3</v>
      </c>
      <c r="R157" s="49">
        <f t="shared" si="57"/>
        <v>0.96400614685139863</v>
      </c>
      <c r="S157" s="49">
        <f t="shared" si="58"/>
        <v>1.1648175869510501E-3</v>
      </c>
      <c r="T157" s="49">
        <f t="shared" si="59"/>
        <v>3.2236044596642061E-2</v>
      </c>
      <c r="V157" s="68">
        <f t="shared" si="60"/>
        <v>0.8190404538117948</v>
      </c>
      <c r="W157" s="68">
        <f t="shared" si="61"/>
        <v>0.99940606444220692</v>
      </c>
      <c r="X157" s="68">
        <f t="shared" si="62"/>
        <v>0.67031551912714071</v>
      </c>
      <c r="Y157" s="68">
        <f t="shared" si="63"/>
        <v>0.98253836450702836</v>
      </c>
      <c r="Z157"/>
      <c r="AA157" s="113" t="b">
        <f t="shared" si="44"/>
        <v>1</v>
      </c>
      <c r="AB157" s="113"/>
      <c r="AC157" s="113" t="b">
        <f t="shared" si="45"/>
        <v>1</v>
      </c>
      <c r="AD157" s="113"/>
      <c r="AE157" s="113" t="b">
        <f t="shared" si="46"/>
        <v>0</v>
      </c>
      <c r="AG157" s="113" t="b">
        <f t="shared" si="47"/>
        <v>1</v>
      </c>
    </row>
    <row r="158" spans="1:33" x14ac:dyDescent="0.25">
      <c r="A158" t="s">
        <v>96</v>
      </c>
      <c r="B158" t="s">
        <v>10</v>
      </c>
      <c r="C158" t="s">
        <v>47</v>
      </c>
      <c r="D158" t="s">
        <v>81</v>
      </c>
      <c r="K158">
        <v>999999635</v>
      </c>
      <c r="L158" s="64">
        <f>Prod_1!J150</f>
        <v>6.5112403284073768</v>
      </c>
      <c r="M158" s="64">
        <f>Prod_2!J150</f>
        <v>410.69679813188094</v>
      </c>
      <c r="N158" s="64">
        <f>Prod_3!J150</f>
        <v>7.1687090684908958E-2</v>
      </c>
      <c r="O158" s="52">
        <f>Prod_4!J150</f>
        <v>3.6479367662230457E-2</v>
      </c>
      <c r="Q158" s="49">
        <f t="shared" si="56"/>
        <v>1.5602653938820514E-2</v>
      </c>
      <c r="R158" s="49">
        <f t="shared" si="57"/>
        <v>0.98413815061879717</v>
      </c>
      <c r="S158" s="49">
        <f t="shared" si="58"/>
        <v>1.7178122929323067E-4</v>
      </c>
      <c r="T158" s="49">
        <f t="shared" si="59"/>
        <v>8.7414213088952232E-5</v>
      </c>
      <c r="V158" s="68">
        <f t="shared" si="60"/>
        <v>0.86686619569100754</v>
      </c>
      <c r="W158" s="68">
        <f t="shared" si="61"/>
        <v>0.99757102798822428</v>
      </c>
      <c r="X158" s="68">
        <f t="shared" si="62"/>
        <v>6.6891811339347337E-2</v>
      </c>
      <c r="Y158" s="68">
        <f t="shared" si="63"/>
        <v>3.5195459553149941E-2</v>
      </c>
      <c r="Z158"/>
      <c r="AA158" s="113" t="b">
        <f t="shared" si="44"/>
        <v>1</v>
      </c>
      <c r="AB158" s="113"/>
      <c r="AC158" s="113" t="b">
        <f t="shared" si="45"/>
        <v>1</v>
      </c>
      <c r="AD158" s="113"/>
      <c r="AE158" s="113" t="b">
        <f t="shared" si="46"/>
        <v>0</v>
      </c>
      <c r="AG158" s="113" t="b">
        <f t="shared" si="47"/>
        <v>1</v>
      </c>
    </row>
    <row r="159" spans="1:33" x14ac:dyDescent="0.25">
      <c r="A159" t="s">
        <v>96</v>
      </c>
      <c r="B159" t="s">
        <v>10</v>
      </c>
      <c r="C159" t="s">
        <v>41</v>
      </c>
      <c r="D159" t="s">
        <v>81</v>
      </c>
      <c r="K159">
        <v>999999636</v>
      </c>
      <c r="L159" s="64">
        <f>Prod_1!J151</f>
        <v>15.548244449786038</v>
      </c>
      <c r="M159" s="64">
        <f>Prod_2!J151</f>
        <v>67.380559448764501</v>
      </c>
      <c r="N159" s="64">
        <f>Prod_3!J151</f>
        <v>8.8234280604761586E-2</v>
      </c>
      <c r="O159" s="52">
        <f>Prod_4!J151</f>
        <v>0.14727470220821767</v>
      </c>
      <c r="Q159" s="49">
        <f t="shared" si="56"/>
        <v>0.1869581303697668</v>
      </c>
      <c r="R159" s="49">
        <f t="shared" si="57"/>
        <v>0.81021001814666538</v>
      </c>
      <c r="S159" s="49">
        <f t="shared" si="58"/>
        <v>1.0609632611361863E-3</v>
      </c>
      <c r="T159" s="49">
        <f t="shared" si="59"/>
        <v>1.7708882224315326E-3</v>
      </c>
      <c r="V159" s="68">
        <f t="shared" si="60"/>
        <v>0.9395706291966861</v>
      </c>
      <c r="W159" s="68">
        <f t="shared" si="61"/>
        <v>0.98537596053525611</v>
      </c>
      <c r="X159" s="68">
        <f t="shared" si="62"/>
        <v>8.1080225257862099E-2</v>
      </c>
      <c r="Y159" s="68">
        <f t="shared" si="63"/>
        <v>0.12836917080517038</v>
      </c>
      <c r="Z159"/>
      <c r="AA159" s="113" t="b">
        <f t="shared" si="44"/>
        <v>1</v>
      </c>
      <c r="AB159" s="113"/>
      <c r="AC159" s="113" t="b">
        <f t="shared" si="45"/>
        <v>1</v>
      </c>
      <c r="AD159" s="113"/>
      <c r="AE159" s="113" t="b">
        <f t="shared" si="46"/>
        <v>0</v>
      </c>
      <c r="AG159" s="113" t="b">
        <f t="shared" si="47"/>
        <v>1</v>
      </c>
    </row>
    <row r="160" spans="1:33" x14ac:dyDescent="0.25">
      <c r="A160" t="s">
        <v>86</v>
      </c>
      <c r="B160" t="s">
        <v>38</v>
      </c>
      <c r="C160" t="s">
        <v>99</v>
      </c>
      <c r="D160" t="s">
        <v>81</v>
      </c>
      <c r="K160">
        <v>999999638</v>
      </c>
      <c r="L160" s="64">
        <f>Prod_1!J152</f>
        <v>0.33796190967822648</v>
      </c>
      <c r="M160" s="64">
        <f>Prod_2!J152</f>
        <v>6.989064977178109</v>
      </c>
      <c r="N160" s="64">
        <f>Prod_3!J152</f>
        <v>0.48542057303310326</v>
      </c>
      <c r="O160" s="52">
        <f>Prod_4!J152</f>
        <v>0.43245562072995219</v>
      </c>
      <c r="Q160" s="49">
        <f t="shared" si="56"/>
        <v>4.0990404177417859E-2</v>
      </c>
      <c r="R160" s="49">
        <f t="shared" si="57"/>
        <v>0.84768309691920141</v>
      </c>
      <c r="S160" s="49">
        <f t="shared" si="58"/>
        <v>5.8875230950154053E-2</v>
      </c>
      <c r="T160" s="49">
        <f t="shared" si="59"/>
        <v>5.245126795322673E-2</v>
      </c>
      <c r="V160" s="68">
        <f t="shared" si="60"/>
        <v>0.25259456732927826</v>
      </c>
      <c r="W160" s="68">
        <f t="shared" si="61"/>
        <v>0.87482890640436128</v>
      </c>
      <c r="X160" s="68">
        <f t="shared" si="62"/>
        <v>0.32678998920953106</v>
      </c>
      <c r="Y160" s="68">
        <f t="shared" si="63"/>
        <v>0.30189809336611839</v>
      </c>
      <c r="Z160"/>
      <c r="AA160" s="113" t="b">
        <f t="shared" si="44"/>
        <v>1</v>
      </c>
      <c r="AB160" s="113"/>
      <c r="AC160" s="113" t="b">
        <f t="shared" si="45"/>
        <v>1</v>
      </c>
      <c r="AD160" s="113"/>
      <c r="AE160" s="113" t="b">
        <f t="shared" si="46"/>
        <v>0</v>
      </c>
      <c r="AG160" s="113" t="b">
        <f t="shared" si="47"/>
        <v>1</v>
      </c>
    </row>
    <row r="161" spans="1:33" x14ac:dyDescent="0.25">
      <c r="A161" t="s">
        <v>96</v>
      </c>
      <c r="B161" t="s">
        <v>10</v>
      </c>
      <c r="C161" t="s">
        <v>47</v>
      </c>
      <c r="D161" t="s">
        <v>81</v>
      </c>
      <c r="K161">
        <v>999999639</v>
      </c>
      <c r="L161" s="64">
        <f>Prod_1!J153</f>
        <v>3.2358400030329943</v>
      </c>
      <c r="M161" s="64">
        <f>Prod_2!J153</f>
        <v>29.529138495787031</v>
      </c>
      <c r="N161" s="64">
        <f>Prod_3!J153</f>
        <v>7.0268528540294408</v>
      </c>
      <c r="O161" s="52">
        <f>Prod_4!J153</f>
        <v>8.9725328830357558</v>
      </c>
      <c r="Q161" s="49">
        <f t="shared" si="56"/>
        <v>6.6356653136713531E-2</v>
      </c>
      <c r="R161" s="49">
        <f t="shared" si="57"/>
        <v>0.60554749269255981</v>
      </c>
      <c r="S161" s="49">
        <f t="shared" si="58"/>
        <v>0.14409811271277578</v>
      </c>
      <c r="T161" s="49">
        <f t="shared" si="59"/>
        <v>0.18399774145795086</v>
      </c>
      <c r="V161" s="68">
        <f t="shared" si="60"/>
        <v>0.76391931723484163</v>
      </c>
      <c r="W161" s="68">
        <f t="shared" si="61"/>
        <v>0.96724440815327961</v>
      </c>
      <c r="X161" s="68">
        <f t="shared" si="62"/>
        <v>0.87541817220456397</v>
      </c>
      <c r="Y161" s="68">
        <f t="shared" si="63"/>
        <v>0.89972457230989966</v>
      </c>
      <c r="Z161"/>
      <c r="AA161" s="113" t="b">
        <f t="shared" si="44"/>
        <v>1</v>
      </c>
      <c r="AB161" s="113"/>
      <c r="AC161" s="113" t="b">
        <f t="shared" si="45"/>
        <v>1</v>
      </c>
      <c r="AD161" s="113"/>
      <c r="AE161" s="113" t="b">
        <f t="shared" si="46"/>
        <v>0</v>
      </c>
      <c r="AG161" s="113" t="b">
        <f t="shared" si="47"/>
        <v>1</v>
      </c>
    </row>
    <row r="162" spans="1:33" x14ac:dyDescent="0.25">
      <c r="A162" t="s">
        <v>96</v>
      </c>
      <c r="B162" t="s">
        <v>10</v>
      </c>
      <c r="C162" t="s">
        <v>47</v>
      </c>
      <c r="D162" t="s">
        <v>81</v>
      </c>
      <c r="K162">
        <v>999999641</v>
      </c>
      <c r="L162" s="64">
        <f>Prod_1!J154</f>
        <v>0.41538596795732391</v>
      </c>
      <c r="M162" s="64">
        <f>Prod_2!J154</f>
        <v>205.83677872703385</v>
      </c>
      <c r="N162" s="64">
        <f>Prod_3!J154</f>
        <v>3.1582157841773402</v>
      </c>
      <c r="O162" s="52">
        <f>Prod_4!J154</f>
        <v>21.29657986031156</v>
      </c>
      <c r="Q162" s="49">
        <f t="shared" si="56"/>
        <v>1.8004917031809221E-3</v>
      </c>
      <c r="R162" s="49">
        <f t="shared" si="57"/>
        <v>0.89220012445289765</v>
      </c>
      <c r="S162" s="49">
        <f t="shared" si="58"/>
        <v>1.3689295630830111E-2</v>
      </c>
      <c r="T162" s="49">
        <f t="shared" si="59"/>
        <v>9.2310088213091293E-2</v>
      </c>
      <c r="V162" s="68">
        <f t="shared" si="60"/>
        <v>0.29347893603665315</v>
      </c>
      <c r="W162" s="68">
        <f t="shared" si="61"/>
        <v>0.99516526989950993</v>
      </c>
      <c r="X162" s="68">
        <f t="shared" si="62"/>
        <v>0.75951223988780092</v>
      </c>
      <c r="Y162" s="68">
        <f t="shared" si="63"/>
        <v>0.9551500720619478</v>
      </c>
      <c r="Z162"/>
      <c r="AA162" s="113" t="b">
        <f t="shared" si="44"/>
        <v>1</v>
      </c>
      <c r="AB162" s="113"/>
      <c r="AC162" s="113" t="b">
        <f t="shared" si="45"/>
        <v>1</v>
      </c>
      <c r="AD162" s="113"/>
      <c r="AE162" s="113" t="b">
        <f t="shared" si="46"/>
        <v>0</v>
      </c>
      <c r="AG162" s="113" t="b">
        <f t="shared" si="47"/>
        <v>1</v>
      </c>
    </row>
    <row r="163" spans="1:33" x14ac:dyDescent="0.25">
      <c r="A163" t="s">
        <v>96</v>
      </c>
      <c r="B163" t="s">
        <v>38</v>
      </c>
      <c r="C163" t="s">
        <v>47</v>
      </c>
      <c r="D163" t="s">
        <v>81</v>
      </c>
      <c r="K163">
        <v>999999643</v>
      </c>
      <c r="L163" s="64">
        <f>Prod_1!J155</f>
        <v>3.8148093560855609</v>
      </c>
      <c r="M163" s="64">
        <f>Prod_2!J155</f>
        <v>36.093829071821361</v>
      </c>
      <c r="N163" s="64">
        <f>Prod_3!J155</f>
        <v>8.0960092808134334</v>
      </c>
      <c r="O163" s="52">
        <f>Prod_4!J155</f>
        <v>10.566115481190758</v>
      </c>
      <c r="Q163" s="49">
        <f t="shared" si="56"/>
        <v>6.5131631351914271E-2</v>
      </c>
      <c r="R163" s="49">
        <f t="shared" si="57"/>
        <v>0.61624310673210703</v>
      </c>
      <c r="S163" s="49">
        <f t="shared" si="58"/>
        <v>0.13822611896933557</v>
      </c>
      <c r="T163" s="49">
        <f t="shared" si="59"/>
        <v>0.18039914294664314</v>
      </c>
      <c r="V163" s="68">
        <f t="shared" si="60"/>
        <v>0.79230745683916337</v>
      </c>
      <c r="W163" s="68">
        <f t="shared" si="61"/>
        <v>0.97304133800628156</v>
      </c>
      <c r="X163" s="68">
        <f t="shared" si="62"/>
        <v>0.89006167769536704</v>
      </c>
      <c r="Y163" s="68">
        <f t="shared" si="63"/>
        <v>0.91354054854231426</v>
      </c>
      <c r="Z163"/>
      <c r="AA163" s="113" t="b">
        <f t="shared" si="44"/>
        <v>1</v>
      </c>
      <c r="AB163" s="113"/>
      <c r="AC163" s="113" t="b">
        <f t="shared" si="45"/>
        <v>1</v>
      </c>
      <c r="AD163" s="113"/>
      <c r="AE163" s="113" t="b">
        <f t="shared" si="46"/>
        <v>0</v>
      </c>
      <c r="AG163" s="113" t="b">
        <f t="shared" si="47"/>
        <v>1</v>
      </c>
    </row>
    <row r="164" spans="1:33" x14ac:dyDescent="0.25">
      <c r="A164" t="s">
        <v>96</v>
      </c>
      <c r="B164" t="s">
        <v>10</v>
      </c>
      <c r="C164" t="s">
        <v>98</v>
      </c>
      <c r="D164" t="s">
        <v>81</v>
      </c>
      <c r="K164">
        <v>999999645</v>
      </c>
      <c r="L164" s="64">
        <f>Prod_1!J156</f>
        <v>0.21778996941797762</v>
      </c>
      <c r="M164" s="64">
        <f>Prod_2!J156</f>
        <v>2771.180593289002</v>
      </c>
      <c r="N164" s="64">
        <f>Prod_3!J156</f>
        <v>0.3810004177927851</v>
      </c>
      <c r="O164" s="52">
        <f>Prod_4!J156</f>
        <v>33.056599967856755</v>
      </c>
      <c r="Q164" s="49">
        <f t="shared" si="56"/>
        <v>7.7648023159993413E-5</v>
      </c>
      <c r="R164" s="49">
        <f t="shared" si="57"/>
        <v>0.98800094174799402</v>
      </c>
      <c r="S164" s="49">
        <f t="shared" si="58"/>
        <v>1.3583696872634447E-4</v>
      </c>
      <c r="T164" s="49">
        <f t="shared" si="59"/>
        <v>1.1785573260119583E-2</v>
      </c>
      <c r="V164" s="68">
        <f t="shared" si="60"/>
        <v>0.17884033773251284</v>
      </c>
      <c r="W164" s="68">
        <f t="shared" si="61"/>
        <v>0.99963927314027778</v>
      </c>
      <c r="X164" s="68">
        <f t="shared" si="62"/>
        <v>0.27588725744321468</v>
      </c>
      <c r="Y164" s="68">
        <f t="shared" si="63"/>
        <v>0.97063711583235501</v>
      </c>
      <c r="Z164"/>
      <c r="AA164" s="113" t="b">
        <f t="shared" si="44"/>
        <v>1</v>
      </c>
      <c r="AB164" s="113"/>
      <c r="AC164" s="113" t="b">
        <f t="shared" si="45"/>
        <v>1</v>
      </c>
      <c r="AD164" s="113"/>
      <c r="AE164" s="113" t="b">
        <f t="shared" si="46"/>
        <v>1</v>
      </c>
      <c r="AG164" s="113" t="b">
        <f t="shared" si="47"/>
        <v>1</v>
      </c>
    </row>
    <row r="165" spans="1:33" x14ac:dyDescent="0.25">
      <c r="A165" t="s">
        <v>96</v>
      </c>
      <c r="B165" t="s">
        <v>10</v>
      </c>
      <c r="C165" t="s">
        <v>42</v>
      </c>
      <c r="D165" t="s">
        <v>81</v>
      </c>
      <c r="K165">
        <v>999999646</v>
      </c>
      <c r="L165" s="64">
        <f>Prod_1!J157</f>
        <v>4.6842224044946083E-2</v>
      </c>
      <c r="M165" s="64">
        <f>Prod_2!J157</f>
        <v>42.066210559012703</v>
      </c>
      <c r="N165" s="64">
        <f>Prod_3!J157</f>
        <v>0.13480662711141783</v>
      </c>
      <c r="O165" s="52">
        <f>Prod_4!J157</f>
        <v>5.1817642903110674E-2</v>
      </c>
      <c r="Q165" s="49">
        <f t="shared" si="56"/>
        <v>1.107389637660224E-3</v>
      </c>
      <c r="R165" s="49">
        <f t="shared" si="57"/>
        <v>0.99448065540154018</v>
      </c>
      <c r="S165" s="49">
        <f t="shared" si="58"/>
        <v>3.1869422298964572E-3</v>
      </c>
      <c r="T165" s="49">
        <f t="shared" si="59"/>
        <v>1.2250127309032782E-3</v>
      </c>
      <c r="V165" s="68">
        <f t="shared" si="60"/>
        <v>4.4746211959191019E-2</v>
      </c>
      <c r="W165" s="68">
        <f t="shared" si="61"/>
        <v>0.97677993984101008</v>
      </c>
      <c r="X165" s="68">
        <f t="shared" si="62"/>
        <v>0.11879259769090351</v>
      </c>
      <c r="Y165" s="68">
        <f t="shared" si="63"/>
        <v>4.9264854276535375E-2</v>
      </c>
      <c r="Z165"/>
      <c r="AA165" s="113" t="b">
        <f t="shared" si="44"/>
        <v>1</v>
      </c>
      <c r="AB165" s="113"/>
      <c r="AC165" s="113" t="b">
        <f t="shared" si="45"/>
        <v>1</v>
      </c>
      <c r="AD165" s="113"/>
      <c r="AE165" s="113" t="b">
        <f t="shared" si="46"/>
        <v>0</v>
      </c>
      <c r="AG165" s="113" t="b">
        <f t="shared" si="47"/>
        <v>1</v>
      </c>
    </row>
    <row r="166" spans="1:33" x14ac:dyDescent="0.25">
      <c r="A166" t="s">
        <v>96</v>
      </c>
      <c r="B166" t="s">
        <v>10</v>
      </c>
      <c r="C166" t="s">
        <v>98</v>
      </c>
      <c r="D166" t="s">
        <v>81</v>
      </c>
      <c r="K166">
        <v>999999647</v>
      </c>
      <c r="L166" s="64">
        <f>Prod_1!J158</f>
        <v>8.3593656516265042</v>
      </c>
      <c r="M166" s="64">
        <f>Prod_2!J158</f>
        <v>42188.563203815429</v>
      </c>
      <c r="N166" s="64">
        <f>Prod_3!J158</f>
        <v>28.147156661023242</v>
      </c>
      <c r="O166" s="52">
        <f>Prod_4!J158</f>
        <v>27.505780744609339</v>
      </c>
      <c r="Q166" s="49">
        <f t="shared" si="56"/>
        <v>1.9784274807737565E-4</v>
      </c>
      <c r="R166" s="49">
        <f t="shared" si="57"/>
        <v>0.99848500825596209</v>
      </c>
      <c r="S166" s="49">
        <f t="shared" si="58"/>
        <v>6.6616428284815225E-4</v>
      </c>
      <c r="T166" s="49">
        <f t="shared" si="59"/>
        <v>6.5098471311258478E-4</v>
      </c>
      <c r="V166" s="68">
        <f t="shared" si="60"/>
        <v>0.89315515204535079</v>
      </c>
      <c r="W166" s="68">
        <f t="shared" si="61"/>
        <v>0.99997629745548278</v>
      </c>
      <c r="X166" s="68">
        <f t="shared" si="62"/>
        <v>0.96569133615227587</v>
      </c>
      <c r="Y166" s="68">
        <f t="shared" si="63"/>
        <v>0.96491939621092093</v>
      </c>
      <c r="Z166"/>
      <c r="AA166" s="113" t="b">
        <f t="shared" si="44"/>
        <v>1</v>
      </c>
      <c r="AB166" s="113"/>
      <c r="AC166" s="113" t="b">
        <f t="shared" si="45"/>
        <v>1</v>
      </c>
      <c r="AD166" s="113"/>
      <c r="AE166" s="113" t="b">
        <f t="shared" si="46"/>
        <v>1</v>
      </c>
      <c r="AG166" s="113" t="b">
        <f t="shared" si="47"/>
        <v>1</v>
      </c>
    </row>
    <row r="167" spans="1:33" x14ac:dyDescent="0.25">
      <c r="A167" t="s">
        <v>96</v>
      </c>
      <c r="B167" t="s">
        <v>10</v>
      </c>
      <c r="C167" t="s">
        <v>98</v>
      </c>
      <c r="D167" t="s">
        <v>81</v>
      </c>
      <c r="K167">
        <v>999999648</v>
      </c>
      <c r="L167" s="64">
        <f>Prod_1!J159</f>
        <v>8.6223220336704792E-2</v>
      </c>
      <c r="M167" s="64">
        <f>Prod_2!J159</f>
        <v>70.146094340802065</v>
      </c>
      <c r="N167" s="64">
        <f>Prod_3!J159</f>
        <v>0.15778158307132631</v>
      </c>
      <c r="O167" s="52">
        <f>Prod_4!J159</f>
        <v>3.3181102185953804</v>
      </c>
      <c r="Q167" s="49">
        <f t="shared" si="56"/>
        <v>1.1697912767395843E-3</v>
      </c>
      <c r="R167" s="49">
        <f t="shared" si="57"/>
        <v>0.95167275052809897</v>
      </c>
      <c r="S167" s="49">
        <f t="shared" si="58"/>
        <v>2.1406242864305128E-3</v>
      </c>
      <c r="T167" s="49">
        <f t="shared" si="59"/>
        <v>4.501683390873093E-2</v>
      </c>
      <c r="V167" s="68">
        <f t="shared" si="60"/>
        <v>7.9378914685673471E-2</v>
      </c>
      <c r="W167" s="68">
        <f t="shared" si="61"/>
        <v>0.98594441466864191</v>
      </c>
      <c r="X167" s="68">
        <f t="shared" si="62"/>
        <v>0.13627923036464989</v>
      </c>
      <c r="Y167" s="68">
        <f t="shared" si="63"/>
        <v>0.7684172127673744</v>
      </c>
      <c r="Z167"/>
      <c r="AA167" s="113" t="b">
        <f t="shared" si="44"/>
        <v>1</v>
      </c>
      <c r="AB167" s="113"/>
      <c r="AC167" s="113" t="b">
        <f t="shared" si="45"/>
        <v>1</v>
      </c>
      <c r="AD167" s="113"/>
      <c r="AE167" s="113" t="b">
        <f t="shared" si="46"/>
        <v>1</v>
      </c>
      <c r="AG167" s="113" t="b">
        <f t="shared" si="47"/>
        <v>1</v>
      </c>
    </row>
    <row r="168" spans="1:33" x14ac:dyDescent="0.25">
      <c r="A168" t="s">
        <v>96</v>
      </c>
      <c r="B168" t="s">
        <v>10</v>
      </c>
      <c r="C168" t="s">
        <v>47</v>
      </c>
      <c r="D168" t="s">
        <v>81</v>
      </c>
      <c r="K168">
        <v>999999650</v>
      </c>
      <c r="L168" s="64">
        <f>Prod_1!J160</f>
        <v>0.24657293888147763</v>
      </c>
      <c r="M168" s="64">
        <f>Prod_2!J160</f>
        <v>2184.4318086660724</v>
      </c>
      <c r="N168" s="64">
        <f>Prod_3!J160</f>
        <v>0.32665292678951113</v>
      </c>
      <c r="O168" s="52">
        <f>Prod_4!J160</f>
        <v>1.3565537301474513</v>
      </c>
      <c r="Q168" s="49">
        <f t="shared" si="56"/>
        <v>1.1277774920913137E-4</v>
      </c>
      <c r="R168" s="49">
        <f t="shared" si="57"/>
        <v>0.99911735569899385</v>
      </c>
      <c r="S168" s="49">
        <f t="shared" si="58"/>
        <v>1.4940480501635277E-4</v>
      </c>
      <c r="T168" s="49">
        <f t="shared" si="59"/>
        <v>6.2046174678081578E-4</v>
      </c>
      <c r="V168" s="68">
        <f t="shared" si="60"/>
        <v>0.19780065104150429</v>
      </c>
      <c r="W168" s="68">
        <f t="shared" si="61"/>
        <v>0.99954242452405306</v>
      </c>
      <c r="X168" s="68">
        <f t="shared" si="62"/>
        <v>0.24622334914679492</v>
      </c>
      <c r="Y168" s="68">
        <f t="shared" si="63"/>
        <v>0.57565151721050334</v>
      </c>
      <c r="Z168"/>
      <c r="AA168" s="113" t="b">
        <f t="shared" si="44"/>
        <v>1</v>
      </c>
      <c r="AB168" s="113"/>
      <c r="AC168" s="113" t="b">
        <f t="shared" si="45"/>
        <v>1</v>
      </c>
      <c r="AD168" s="113"/>
      <c r="AE168" s="113" t="b">
        <f t="shared" si="46"/>
        <v>0</v>
      </c>
      <c r="AG168" s="113" t="b">
        <f t="shared" si="47"/>
        <v>1</v>
      </c>
    </row>
    <row r="169" spans="1:33" x14ac:dyDescent="0.25">
      <c r="A169" t="s">
        <v>96</v>
      </c>
      <c r="B169" t="s">
        <v>10</v>
      </c>
      <c r="C169" t="s">
        <v>47</v>
      </c>
      <c r="D169" t="s">
        <v>81</v>
      </c>
      <c r="K169">
        <v>999999652</v>
      </c>
      <c r="L169" s="64">
        <f>Prod_1!J161</f>
        <v>2.3187977524534986</v>
      </c>
      <c r="M169" s="64">
        <f>Prod_2!J161</f>
        <v>5043.2921992963238</v>
      </c>
      <c r="N169" s="64">
        <f>Prod_3!J161</f>
        <v>10.332595807396286</v>
      </c>
      <c r="O169" s="52">
        <f>Prod_4!J161</f>
        <v>9.0487898548245891</v>
      </c>
      <c r="Q169" s="49">
        <f t="shared" si="56"/>
        <v>4.5780873439584132E-4</v>
      </c>
      <c r="R169" s="49">
        <f t="shared" si="57"/>
        <v>0.99571565329718048</v>
      </c>
      <c r="S169" s="49">
        <f t="shared" si="58"/>
        <v>2.0400022402138037E-3</v>
      </c>
      <c r="T169" s="49">
        <f t="shared" si="59"/>
        <v>1.786535728209979E-3</v>
      </c>
      <c r="V169" s="68">
        <f t="shared" si="60"/>
        <v>0.69868606809175804</v>
      </c>
      <c r="W169" s="68">
        <f t="shared" si="61"/>
        <v>0.99980175613138755</v>
      </c>
      <c r="X169" s="68">
        <f t="shared" si="62"/>
        <v>0.91175896352472541</v>
      </c>
      <c r="Y169" s="68">
        <f t="shared" si="63"/>
        <v>0.90048552965610251</v>
      </c>
      <c r="Z169"/>
      <c r="AA169" s="113" t="b">
        <f t="shared" si="44"/>
        <v>1</v>
      </c>
      <c r="AB169" s="113"/>
      <c r="AC169" s="113" t="b">
        <f t="shared" si="45"/>
        <v>1</v>
      </c>
      <c r="AD169" s="113"/>
      <c r="AE169" s="113" t="b">
        <f t="shared" si="46"/>
        <v>0</v>
      </c>
      <c r="AG169" s="113" t="b">
        <f t="shared" si="47"/>
        <v>1</v>
      </c>
    </row>
    <row r="170" spans="1:33" x14ac:dyDescent="0.25">
      <c r="A170" t="s">
        <v>96</v>
      </c>
      <c r="B170" t="s">
        <v>10</v>
      </c>
      <c r="C170" t="s">
        <v>47</v>
      </c>
      <c r="D170" t="s">
        <v>81</v>
      </c>
      <c r="K170">
        <v>999999653</v>
      </c>
      <c r="L170" s="64">
        <f>Prod_1!J162</f>
        <v>0.3976046267707305</v>
      </c>
      <c r="M170" s="64">
        <f>Prod_2!J162</f>
        <v>420.12875408823817</v>
      </c>
      <c r="N170" s="64">
        <f>Prod_3!J162</f>
        <v>6.3326499273351811</v>
      </c>
      <c r="O170" s="52">
        <f>Prod_4!J162</f>
        <v>41.326098514701194</v>
      </c>
      <c r="Q170" s="49">
        <f t="shared" si="56"/>
        <v>8.4924663491562182E-4</v>
      </c>
      <c r="R170" s="49">
        <f t="shared" si="57"/>
        <v>0.89735608345037055</v>
      </c>
      <c r="S170" s="49">
        <f t="shared" si="58"/>
        <v>1.3525953368719595E-2</v>
      </c>
      <c r="T170" s="49">
        <f t="shared" si="59"/>
        <v>8.8268716545994302E-2</v>
      </c>
      <c r="V170" s="68">
        <f t="shared" si="60"/>
        <v>0.28449006189212867</v>
      </c>
      <c r="W170" s="68">
        <f t="shared" si="61"/>
        <v>0.99762542930091525</v>
      </c>
      <c r="X170" s="68">
        <f t="shared" si="62"/>
        <v>0.86362365448920075</v>
      </c>
      <c r="Y170" s="68">
        <f t="shared" si="63"/>
        <v>0.97637391502898219</v>
      </c>
      <c r="Z170"/>
      <c r="AA170" s="113" t="b">
        <f t="shared" si="44"/>
        <v>1</v>
      </c>
      <c r="AB170" s="113"/>
      <c r="AC170" s="113" t="b">
        <f t="shared" si="45"/>
        <v>1</v>
      </c>
      <c r="AD170" s="113"/>
      <c r="AE170" s="113" t="b">
        <f t="shared" si="46"/>
        <v>0</v>
      </c>
      <c r="AG170" s="113" t="b">
        <f t="shared" si="47"/>
        <v>1</v>
      </c>
    </row>
    <row r="171" spans="1:33" x14ac:dyDescent="0.25">
      <c r="A171" t="s">
        <v>96</v>
      </c>
      <c r="B171" t="s">
        <v>10</v>
      </c>
      <c r="C171" t="s">
        <v>98</v>
      </c>
      <c r="D171" t="s">
        <v>81</v>
      </c>
      <c r="K171">
        <v>999999656</v>
      </c>
      <c r="L171" s="64">
        <f>Prod_1!J163</f>
        <v>52.998423059561951</v>
      </c>
      <c r="M171" s="64">
        <f>Prod_2!J163</f>
        <v>2486.1137433253975</v>
      </c>
      <c r="N171" s="64">
        <f>Prod_3!J163</f>
        <v>0.93137234882316233</v>
      </c>
      <c r="O171" s="52">
        <f>Prod_4!J163</f>
        <v>37.870342321486639</v>
      </c>
      <c r="Q171" s="49">
        <f t="shared" si="56"/>
        <v>2.0558647613886562E-2</v>
      </c>
      <c r="R171" s="49">
        <f t="shared" si="57"/>
        <v>0.96438975777876135</v>
      </c>
      <c r="S171" s="49">
        <f t="shared" si="58"/>
        <v>3.612891631748013E-4</v>
      </c>
      <c r="T171" s="49">
        <f t="shared" si="59"/>
        <v>1.4690305444177373E-2</v>
      </c>
      <c r="V171" s="68">
        <f t="shared" si="60"/>
        <v>0.9814809406767866</v>
      </c>
      <c r="W171" s="68">
        <f t="shared" si="61"/>
        <v>0.99959792751630938</v>
      </c>
      <c r="X171" s="68">
        <f t="shared" si="62"/>
        <v>0.48223344886897274</v>
      </c>
      <c r="Y171" s="68">
        <f t="shared" si="63"/>
        <v>0.97427344498977508</v>
      </c>
      <c r="Z171"/>
      <c r="AA171" s="113" t="b">
        <f t="shared" si="44"/>
        <v>1</v>
      </c>
      <c r="AB171" s="113"/>
      <c r="AC171" s="113" t="b">
        <f t="shared" si="45"/>
        <v>1</v>
      </c>
      <c r="AD171" s="113"/>
      <c r="AE171" s="113" t="b">
        <f t="shared" si="46"/>
        <v>1</v>
      </c>
      <c r="AG171" s="113" t="b">
        <f t="shared" si="47"/>
        <v>1</v>
      </c>
    </row>
    <row r="172" spans="1:33" x14ac:dyDescent="0.25">
      <c r="A172" t="s">
        <v>96</v>
      </c>
      <c r="B172" t="s">
        <v>10</v>
      </c>
      <c r="C172" t="s">
        <v>47</v>
      </c>
      <c r="D172" t="s">
        <v>81</v>
      </c>
      <c r="K172">
        <v>999999660</v>
      </c>
      <c r="L172" s="64">
        <f>Prod_1!J164</f>
        <v>6.5464164400727359E-2</v>
      </c>
      <c r="M172" s="64">
        <f>Prod_2!J164</f>
        <v>944.24961425479717</v>
      </c>
      <c r="N172" s="64">
        <f>Prod_3!J164</f>
        <v>0.82967489773279357</v>
      </c>
      <c r="O172" s="52">
        <f>Prod_4!J164</f>
        <v>0.16581153018148462</v>
      </c>
      <c r="Q172" s="49">
        <f t="shared" si="56"/>
        <v>6.9251489230224642E-5</v>
      </c>
      <c r="R172" s="49">
        <f t="shared" si="57"/>
        <v>0.99887766980316495</v>
      </c>
      <c r="S172" s="49">
        <f t="shared" si="58"/>
        <v>8.7767441577993918E-4</v>
      </c>
      <c r="T172" s="49">
        <f t="shared" si="59"/>
        <v>1.7540429182477378E-4</v>
      </c>
      <c r="V172" s="68">
        <f t="shared" si="60"/>
        <v>6.1441920421178894E-2</v>
      </c>
      <c r="W172" s="68">
        <f t="shared" si="61"/>
        <v>0.9989420783834031</v>
      </c>
      <c r="X172" s="68">
        <f t="shared" si="62"/>
        <v>0.45345481799027204</v>
      </c>
      <c r="Y172" s="68">
        <f t="shared" si="63"/>
        <v>0.14222841847830442</v>
      </c>
      <c r="Z172"/>
      <c r="AA172" s="113" t="b">
        <f t="shared" ref="AA172:AA235" si="64">VLOOKUP(D172,$AA$2:$AB$9,2,FALSE)</f>
        <v>1</v>
      </c>
      <c r="AB172" s="113"/>
      <c r="AC172" s="113" t="b">
        <f t="shared" ref="AC172:AC235" si="65">VLOOKUP(B172,$AC$2:$AD$8,2,FALSE)</f>
        <v>1</v>
      </c>
      <c r="AD172" s="113"/>
      <c r="AE172" s="113" t="b">
        <f t="shared" ref="AE172:AE235" si="66">VLOOKUP(C172,$AE$2:$AF$10,2,FALSE)</f>
        <v>0</v>
      </c>
      <c r="AG172" s="113" t="b">
        <f t="shared" ref="AG172:AG235" si="67">VLOOKUP(A172,$AG$2:$AH$8,2,FALSE)</f>
        <v>1</v>
      </c>
    </row>
    <row r="173" spans="1:33" x14ac:dyDescent="0.25">
      <c r="A173" t="s">
        <v>96</v>
      </c>
      <c r="B173" t="s">
        <v>38</v>
      </c>
      <c r="C173" t="s">
        <v>98</v>
      </c>
      <c r="D173" t="s">
        <v>81</v>
      </c>
      <c r="K173">
        <v>999999661</v>
      </c>
      <c r="L173" s="64">
        <f>Prod_1!J165</f>
        <v>0.58445763603837053</v>
      </c>
      <c r="M173" s="64">
        <f>Prod_2!J165</f>
        <v>8011.8222020885787</v>
      </c>
      <c r="N173" s="64">
        <f>Prod_3!J165</f>
        <v>48.603153331491789</v>
      </c>
      <c r="O173" s="52">
        <f>Prod_4!J165</f>
        <v>12.970077341117793</v>
      </c>
      <c r="Q173" s="49">
        <f t="shared" si="56"/>
        <v>7.2387799322301284E-5</v>
      </c>
      <c r="R173" s="49">
        <f t="shared" si="57"/>
        <v>0.99230148091122006</v>
      </c>
      <c r="S173" s="49">
        <f t="shared" si="58"/>
        <v>6.0197268250937637E-3</v>
      </c>
      <c r="T173" s="49">
        <f t="shared" si="59"/>
        <v>1.6064044643638179E-3</v>
      </c>
      <c r="V173" s="68">
        <f t="shared" si="60"/>
        <v>0.36886920971878662</v>
      </c>
      <c r="W173" s="68">
        <f t="shared" si="61"/>
        <v>0.99987520002631036</v>
      </c>
      <c r="X173" s="68">
        <f t="shared" si="62"/>
        <v>0.97983999135463984</v>
      </c>
      <c r="Y173" s="68">
        <f t="shared" si="63"/>
        <v>0.92841843494618859</v>
      </c>
      <c r="Z173"/>
      <c r="AA173" s="113" t="b">
        <f t="shared" si="64"/>
        <v>1</v>
      </c>
      <c r="AB173" s="113"/>
      <c r="AC173" s="113" t="b">
        <f t="shared" si="65"/>
        <v>1</v>
      </c>
      <c r="AD173" s="113"/>
      <c r="AE173" s="113" t="b">
        <f t="shared" si="66"/>
        <v>1</v>
      </c>
      <c r="AG173" s="113" t="b">
        <f t="shared" si="67"/>
        <v>1</v>
      </c>
    </row>
    <row r="174" spans="1:33" x14ac:dyDescent="0.25">
      <c r="A174" t="s">
        <v>96</v>
      </c>
      <c r="B174" t="s">
        <v>38</v>
      </c>
      <c r="C174" t="s">
        <v>47</v>
      </c>
      <c r="D174" t="s">
        <v>81</v>
      </c>
      <c r="K174">
        <v>999999662</v>
      </c>
      <c r="L174" s="64">
        <f>Prod_1!J166</f>
        <v>4.7931471946580158E-2</v>
      </c>
      <c r="M174" s="64">
        <f>Prod_2!J166</f>
        <v>8.2520347972826933</v>
      </c>
      <c r="N174" s="64">
        <f>Prod_3!J166</f>
        <v>16.323977255588812</v>
      </c>
      <c r="O174" s="52">
        <f>Prod_4!J166</f>
        <v>5.3555331557064427E-2</v>
      </c>
      <c r="Q174" s="49">
        <f t="shared" si="56"/>
        <v>1.9423148279955288E-3</v>
      </c>
      <c r="R174" s="49">
        <f t="shared" si="57"/>
        <v>0.33439510403019934</v>
      </c>
      <c r="S174" s="49">
        <f t="shared" si="58"/>
        <v>0.66149237208339284</v>
      </c>
      <c r="T174" s="49">
        <f t="shared" si="59"/>
        <v>2.170209058412296E-3</v>
      </c>
      <c r="V174" s="68">
        <f t="shared" si="60"/>
        <v>4.5739128206108051E-2</v>
      </c>
      <c r="W174" s="68">
        <f t="shared" si="61"/>
        <v>0.89191566807620548</v>
      </c>
      <c r="X174" s="68">
        <f t="shared" si="62"/>
        <v>0.94227653469832429</v>
      </c>
      <c r="Y174" s="68">
        <f t="shared" si="63"/>
        <v>5.0832955757448672E-2</v>
      </c>
      <c r="Z174"/>
      <c r="AA174" s="113" t="b">
        <f t="shared" si="64"/>
        <v>1</v>
      </c>
      <c r="AB174" s="113"/>
      <c r="AC174" s="113" t="b">
        <f t="shared" si="65"/>
        <v>1</v>
      </c>
      <c r="AD174" s="113"/>
      <c r="AE174" s="113" t="b">
        <f t="shared" si="66"/>
        <v>0</v>
      </c>
      <c r="AG174" s="113" t="b">
        <f t="shared" si="67"/>
        <v>1</v>
      </c>
    </row>
    <row r="175" spans="1:33" x14ac:dyDescent="0.25">
      <c r="A175" t="s">
        <v>96</v>
      </c>
      <c r="B175" t="s">
        <v>10</v>
      </c>
      <c r="C175" t="s">
        <v>41</v>
      </c>
      <c r="D175" t="s">
        <v>81</v>
      </c>
      <c r="K175">
        <v>999999669</v>
      </c>
      <c r="L175" s="64">
        <f>Prod_1!J167</f>
        <v>12.665004146856313</v>
      </c>
      <c r="M175" s="64">
        <f>Prod_2!J167</f>
        <v>15.013680118107915</v>
      </c>
      <c r="N175" s="64">
        <f>Prod_3!J167</f>
        <v>42.194359132707909</v>
      </c>
      <c r="O175" s="52">
        <f>Prod_4!J167</f>
        <v>0.70023381402588258</v>
      </c>
      <c r="Q175" s="49">
        <f t="shared" si="56"/>
        <v>0.17945892053255819</v>
      </c>
      <c r="R175" s="49">
        <f t="shared" si="57"/>
        <v>0.21273888235445715</v>
      </c>
      <c r="S175" s="49">
        <f t="shared" si="58"/>
        <v>0.59788011553066855</v>
      </c>
      <c r="T175" s="49">
        <f t="shared" si="59"/>
        <v>9.9220815823161737E-3</v>
      </c>
      <c r="V175" s="68">
        <f t="shared" si="60"/>
        <v>0.92682036615187902</v>
      </c>
      <c r="W175" s="68">
        <f t="shared" si="61"/>
        <v>0.93755339231053947</v>
      </c>
      <c r="X175" s="68">
        <f t="shared" si="62"/>
        <v>0.97684882887305591</v>
      </c>
      <c r="Y175" s="68">
        <f t="shared" si="63"/>
        <v>0.41184559926369219</v>
      </c>
      <c r="Z175"/>
      <c r="AA175" s="113" t="b">
        <f t="shared" si="64"/>
        <v>1</v>
      </c>
      <c r="AB175" s="113"/>
      <c r="AC175" s="113" t="b">
        <f t="shared" si="65"/>
        <v>1</v>
      </c>
      <c r="AD175" s="113"/>
      <c r="AE175" s="113" t="b">
        <f t="shared" si="66"/>
        <v>0</v>
      </c>
      <c r="AG175" s="113" t="b">
        <f t="shared" si="67"/>
        <v>1</v>
      </c>
    </row>
    <row r="176" spans="1:33" x14ac:dyDescent="0.25">
      <c r="A176" t="s">
        <v>95</v>
      </c>
      <c r="B176" t="s">
        <v>10</v>
      </c>
      <c r="C176" t="s">
        <v>47</v>
      </c>
      <c r="D176" t="s">
        <v>82</v>
      </c>
      <c r="K176">
        <v>999999683</v>
      </c>
      <c r="L176" s="64">
        <f>Prod_1!J168</f>
        <v>846.19231334414076</v>
      </c>
      <c r="M176" s="64">
        <f>Prod_2!J168</f>
        <v>5568.8754920355886</v>
      </c>
      <c r="N176" s="64">
        <f>Prod_3!J168</f>
        <v>56.57510245309809</v>
      </c>
      <c r="O176" s="52">
        <f>Prod_4!J168</f>
        <v>929.77276652137004</v>
      </c>
      <c r="Q176" s="49">
        <f t="shared" si="56"/>
        <v>0.11432844074359794</v>
      </c>
      <c r="R176" s="49">
        <f t="shared" si="57"/>
        <v>0.75240680121934855</v>
      </c>
      <c r="S176" s="49">
        <f t="shared" si="58"/>
        <v>7.6438217960288378E-3</v>
      </c>
      <c r="T176" s="49">
        <f t="shared" si="59"/>
        <v>0.12562093624102477</v>
      </c>
      <c r="V176" s="68">
        <f t="shared" si="60"/>
        <v>0.99881963046140887</v>
      </c>
      <c r="W176" s="68">
        <f t="shared" si="61"/>
        <v>0.99982046277310332</v>
      </c>
      <c r="X176" s="68">
        <f t="shared" si="62"/>
        <v>0.98263138131947536</v>
      </c>
      <c r="Y176" s="68">
        <f t="shared" si="63"/>
        <v>0.99892562391598827</v>
      </c>
      <c r="Z176"/>
      <c r="AA176" s="113" t="b">
        <f t="shared" si="64"/>
        <v>1</v>
      </c>
      <c r="AB176" s="113"/>
      <c r="AC176" s="113" t="b">
        <f t="shared" si="65"/>
        <v>1</v>
      </c>
      <c r="AD176" s="113"/>
      <c r="AE176" s="113" t="b">
        <f t="shared" si="66"/>
        <v>0</v>
      </c>
      <c r="AG176" s="113" t="b">
        <f t="shared" si="67"/>
        <v>1</v>
      </c>
    </row>
    <row r="177" spans="1:33" x14ac:dyDescent="0.25">
      <c r="A177" t="s">
        <v>86</v>
      </c>
      <c r="B177" t="s">
        <v>10</v>
      </c>
      <c r="C177" t="s">
        <v>45</v>
      </c>
      <c r="D177" t="s">
        <v>82</v>
      </c>
      <c r="K177">
        <v>999999685</v>
      </c>
      <c r="L177" s="64">
        <f>Prod_1!J169</f>
        <v>2.6488966487638015</v>
      </c>
      <c r="M177" s="64">
        <f>Prod_2!J169</f>
        <v>4122.6886900478448</v>
      </c>
      <c r="N177" s="64">
        <f>Prod_3!J169</f>
        <v>54.350313291467053</v>
      </c>
      <c r="O177" s="52">
        <f>Prod_4!J169</f>
        <v>2.7605261669117316</v>
      </c>
      <c r="Q177" s="49">
        <f t="shared" si="56"/>
        <v>6.3333635680930256E-4</v>
      </c>
      <c r="R177" s="49">
        <f t="shared" si="57"/>
        <v>0.98571178170818918</v>
      </c>
      <c r="S177" s="49">
        <f t="shared" si="58"/>
        <v>1.2994855585447692E-2</v>
      </c>
      <c r="T177" s="49">
        <f t="shared" si="59"/>
        <v>6.6002634955370887E-4</v>
      </c>
      <c r="V177" s="68">
        <f t="shared" si="60"/>
        <v>0.72594455358477006</v>
      </c>
      <c r="W177" s="68">
        <f t="shared" si="61"/>
        <v>0.99975749866802177</v>
      </c>
      <c r="X177" s="68">
        <f t="shared" si="62"/>
        <v>0.98193325492605366</v>
      </c>
      <c r="Y177" s="68">
        <f t="shared" si="63"/>
        <v>0.73407976553950349</v>
      </c>
      <c r="Z177"/>
      <c r="AA177" s="113" t="b">
        <f t="shared" si="64"/>
        <v>1</v>
      </c>
      <c r="AB177" s="113"/>
      <c r="AC177" s="113" t="b">
        <f t="shared" si="65"/>
        <v>1</v>
      </c>
      <c r="AD177" s="113"/>
      <c r="AE177" s="113" t="b">
        <f t="shared" si="66"/>
        <v>0</v>
      </c>
      <c r="AG177" s="113" t="b">
        <f t="shared" si="67"/>
        <v>1</v>
      </c>
    </row>
    <row r="178" spans="1:33" x14ac:dyDescent="0.25">
      <c r="K178"/>
      <c r="L178" s="64"/>
      <c r="M178" s="64"/>
      <c r="N178" s="64"/>
      <c r="O178" s="52"/>
      <c r="Q178" s="49"/>
      <c r="R178" s="49"/>
      <c r="S178" s="49"/>
      <c r="T178" s="49"/>
      <c r="V178" s="68"/>
      <c r="W178" s="68"/>
      <c r="X178" s="68"/>
      <c r="Y178" s="68"/>
      <c r="Z178"/>
      <c r="AA178" s="113"/>
      <c r="AB178" s="113"/>
      <c r="AC178" s="113"/>
      <c r="AD178" s="113"/>
      <c r="AE178" s="113"/>
      <c r="AG178" s="113"/>
    </row>
    <row r="179" spans="1:33" x14ac:dyDescent="0.25">
      <c r="A179" t="s">
        <v>95</v>
      </c>
      <c r="B179" t="s">
        <v>10</v>
      </c>
      <c r="C179" t="s">
        <v>48</v>
      </c>
      <c r="D179" t="s">
        <v>82</v>
      </c>
      <c r="K179">
        <v>999999688</v>
      </c>
      <c r="L179" s="64">
        <f>Prod_1!J171</f>
        <v>1.9753542644424429E-2</v>
      </c>
      <c r="M179" s="64">
        <f>Prod_2!J171</f>
        <v>479.97566133080647</v>
      </c>
      <c r="N179" s="64">
        <f>Prod_3!J171</f>
        <v>0.68880412930632073</v>
      </c>
      <c r="O179" s="52">
        <f>Prod_4!J171</f>
        <v>0.32254954663175112</v>
      </c>
      <c r="Q179" s="49">
        <f t="shared" ref="Q179:Q210" si="68">IF(Q$12=1,L179/SUMIF($Q$12:$T$12,1,$L179:$O179),"-")</f>
        <v>4.1067078336541469E-5</v>
      </c>
      <c r="R179" s="49">
        <f t="shared" ref="R179:R210" si="69">IF(R$12=1,M179/SUMIF($Q$12:$T$12,1,$L179:$O179),"-")</f>
        <v>0.99785635611388146</v>
      </c>
      <c r="S179" s="49">
        <f t="shared" ref="S179:S210" si="70">IF(S$12=1,N179/SUMIF($Q$12:$T$12,1,$L179:$O179),"-")</f>
        <v>1.4320050659237147E-3</v>
      </c>
      <c r="T179" s="49">
        <f t="shared" ref="T179:T210" si="71">IF(T$12=1,O179/SUMIF($Q$12:$T$12,1,$L179:$O179),"-")</f>
        <v>6.7057174185820682E-4</v>
      </c>
      <c r="V179" s="68">
        <f t="shared" ref="V179:V210" si="72">IF(Q$12=1,L179/(1+L179),"-")</f>
        <v>1.937089876951989E-2</v>
      </c>
      <c r="W179" s="68">
        <f t="shared" ref="W179:W210" si="73">IF(R$12=1,M179/(1+M179),"-")</f>
        <v>0.99792089271787032</v>
      </c>
      <c r="X179" s="68">
        <f t="shared" ref="X179:X210" si="74">IF(S$12=1,N179/(1+N179),"-")</f>
        <v>0.40786501960369331</v>
      </c>
      <c r="Y179" s="68">
        <f t="shared" ref="Y179:Y210" si="75">IF(T$12=1,O179/(1+O179),"-")</f>
        <v>0.24388466008945778</v>
      </c>
      <c r="Z179"/>
      <c r="AA179" s="113" t="b">
        <f t="shared" si="64"/>
        <v>1</v>
      </c>
      <c r="AB179" s="113"/>
      <c r="AC179" s="113" t="b">
        <f t="shared" si="65"/>
        <v>1</v>
      </c>
      <c r="AD179" s="113"/>
      <c r="AE179" s="113" t="b">
        <f t="shared" si="66"/>
        <v>0</v>
      </c>
      <c r="AG179" s="113" t="b">
        <f t="shared" si="67"/>
        <v>1</v>
      </c>
    </row>
    <row r="180" spans="1:33" x14ac:dyDescent="0.25">
      <c r="A180" t="s">
        <v>95</v>
      </c>
      <c r="B180" t="s">
        <v>10</v>
      </c>
      <c r="C180" t="s">
        <v>46</v>
      </c>
      <c r="D180" t="s">
        <v>82</v>
      </c>
      <c r="K180">
        <v>999999689</v>
      </c>
      <c r="L180" s="64">
        <f>Prod_1!J172</f>
        <v>1.0484822871184525</v>
      </c>
      <c r="M180" s="64">
        <f>Prod_2!J172</f>
        <v>73782.040949168586</v>
      </c>
      <c r="N180" s="64">
        <f>Prod_3!J172</f>
        <v>13.810800361577741</v>
      </c>
      <c r="O180" s="52">
        <f>Prod_4!J172</f>
        <v>5.0049629101571176</v>
      </c>
      <c r="Q180" s="49">
        <f t="shared" si="68"/>
        <v>1.420671030581143E-5</v>
      </c>
      <c r="R180" s="49">
        <f t="shared" si="69"/>
        <v>0.99973084372948851</v>
      </c>
      <c r="S180" s="49">
        <f t="shared" si="70"/>
        <v>1.8713338531217773E-4</v>
      </c>
      <c r="T180" s="49">
        <f t="shared" si="71"/>
        <v>6.7816174893472564E-5</v>
      </c>
      <c r="V180" s="68">
        <f t="shared" si="72"/>
        <v>0.51183370913757109</v>
      </c>
      <c r="W180" s="68">
        <f t="shared" si="73"/>
        <v>0.99998644674999648</v>
      </c>
      <c r="X180" s="68">
        <f t="shared" si="74"/>
        <v>0.93248170418972054</v>
      </c>
      <c r="Y180" s="68">
        <f t="shared" si="75"/>
        <v>0.83347107801306375</v>
      </c>
      <c r="Z180"/>
      <c r="AA180" s="113" t="b">
        <f t="shared" si="64"/>
        <v>1</v>
      </c>
      <c r="AB180" s="113"/>
      <c r="AC180" s="113" t="b">
        <f t="shared" si="65"/>
        <v>1</v>
      </c>
      <c r="AD180" s="113"/>
      <c r="AE180" s="113" t="b">
        <f t="shared" si="66"/>
        <v>0</v>
      </c>
      <c r="AG180" s="113" t="b">
        <f t="shared" si="67"/>
        <v>1</v>
      </c>
    </row>
    <row r="181" spans="1:33" x14ac:dyDescent="0.25">
      <c r="A181" t="s">
        <v>95</v>
      </c>
      <c r="B181" t="s">
        <v>10</v>
      </c>
      <c r="C181" t="s">
        <v>46</v>
      </c>
      <c r="D181" t="s">
        <v>82</v>
      </c>
      <c r="K181">
        <v>999999690</v>
      </c>
      <c r="L181" s="64">
        <f>Prod_1!J173</f>
        <v>0.44260433846746333</v>
      </c>
      <c r="M181" s="64">
        <f>Prod_2!J173</f>
        <v>3650.1201375755004</v>
      </c>
      <c r="N181" s="64">
        <f>Prod_3!J173</f>
        <v>83.229073909457725</v>
      </c>
      <c r="O181" s="52">
        <f>Prod_4!J173</f>
        <v>46.648078407045887</v>
      </c>
      <c r="Q181" s="49">
        <f t="shared" si="68"/>
        <v>1.1707747004335266E-4</v>
      </c>
      <c r="R181" s="49">
        <f t="shared" si="69"/>
        <v>0.96552788556330205</v>
      </c>
      <c r="S181" s="49">
        <f t="shared" si="70"/>
        <v>2.2015711461641805E-2</v>
      </c>
      <c r="T181" s="49">
        <f t="shared" si="71"/>
        <v>1.2339325505012783E-2</v>
      </c>
      <c r="V181" s="68">
        <f t="shared" si="72"/>
        <v>0.3068092384483328</v>
      </c>
      <c r="W181" s="68">
        <f t="shared" si="73"/>
        <v>0.9997261114500976</v>
      </c>
      <c r="X181" s="68">
        <f t="shared" si="74"/>
        <v>0.98812761492456924</v>
      </c>
      <c r="Y181" s="68">
        <f t="shared" si="75"/>
        <v>0.97901279477721548</v>
      </c>
      <c r="Z181"/>
      <c r="AA181" s="113" t="b">
        <f t="shared" si="64"/>
        <v>1</v>
      </c>
      <c r="AB181" s="113"/>
      <c r="AC181" s="113" t="b">
        <f t="shared" si="65"/>
        <v>1</v>
      </c>
      <c r="AD181" s="113"/>
      <c r="AE181" s="113" t="b">
        <f t="shared" si="66"/>
        <v>0</v>
      </c>
      <c r="AG181" s="113" t="b">
        <f t="shared" si="67"/>
        <v>1</v>
      </c>
    </row>
    <row r="182" spans="1:33" x14ac:dyDescent="0.25">
      <c r="A182" t="s">
        <v>86</v>
      </c>
      <c r="B182" t="s">
        <v>10</v>
      </c>
      <c r="C182" t="s">
        <v>99</v>
      </c>
      <c r="D182" t="s">
        <v>82</v>
      </c>
      <c r="K182">
        <v>999999691</v>
      </c>
      <c r="L182" s="64">
        <f>Prod_1!J174</f>
        <v>0.29296987148775677</v>
      </c>
      <c r="M182" s="64">
        <f>Prod_2!J174</f>
        <v>24.038760064228942</v>
      </c>
      <c r="N182" s="64">
        <f>Prod_3!J174</f>
        <v>2.4464968919546721</v>
      </c>
      <c r="O182" s="52">
        <f>Prod_4!J174</f>
        <v>19.981919269862001</v>
      </c>
      <c r="Q182" s="49">
        <f t="shared" si="68"/>
        <v>6.2653754519216764E-3</v>
      </c>
      <c r="R182" s="49">
        <f t="shared" si="69"/>
        <v>0.51408650465052763</v>
      </c>
      <c r="S182" s="49">
        <f t="shared" si="70"/>
        <v>5.2320129343730308E-2</v>
      </c>
      <c r="T182" s="49">
        <f t="shared" si="71"/>
        <v>0.42732799055382037</v>
      </c>
      <c r="V182" s="68">
        <f t="shared" si="72"/>
        <v>0.22658677355772469</v>
      </c>
      <c r="W182" s="68">
        <f t="shared" si="73"/>
        <v>0.96006192010168157</v>
      </c>
      <c r="X182" s="68">
        <f t="shared" si="74"/>
        <v>0.70985031138883392</v>
      </c>
      <c r="Y182" s="68">
        <f t="shared" si="75"/>
        <v>0.95233991766251913</v>
      </c>
      <c r="AA182" s="113" t="b">
        <f t="shared" si="64"/>
        <v>1</v>
      </c>
      <c r="AB182" s="113"/>
      <c r="AC182" s="113" t="b">
        <f t="shared" si="65"/>
        <v>1</v>
      </c>
      <c r="AD182" s="113"/>
      <c r="AE182" s="113" t="b">
        <f t="shared" si="66"/>
        <v>0</v>
      </c>
      <c r="AG182" s="113" t="b">
        <f t="shared" si="67"/>
        <v>1</v>
      </c>
    </row>
    <row r="183" spans="1:33" x14ac:dyDescent="0.25">
      <c r="A183" t="s">
        <v>95</v>
      </c>
      <c r="B183" t="s">
        <v>11</v>
      </c>
      <c r="C183" t="s">
        <v>47</v>
      </c>
      <c r="D183" t="s">
        <v>82</v>
      </c>
      <c r="K183">
        <v>999999693</v>
      </c>
      <c r="L183" s="64">
        <f>Prod_1!J175</f>
        <v>15.222784274496552</v>
      </c>
      <c r="M183" s="64">
        <f>Prod_2!J175</f>
        <v>188.53845346630916</v>
      </c>
      <c r="N183" s="64">
        <f>Prod_3!J175</f>
        <v>10.567023122332794</v>
      </c>
      <c r="O183" s="52">
        <f>Prod_4!J175</f>
        <v>103.30509524369771</v>
      </c>
      <c r="Q183" s="49">
        <f t="shared" si="68"/>
        <v>4.792564754873023E-2</v>
      </c>
      <c r="R183" s="49">
        <f t="shared" si="69"/>
        <v>0.59357258877715002</v>
      </c>
      <c r="S183" s="49">
        <f t="shared" si="70"/>
        <v>3.3267989394597984E-2</v>
      </c>
      <c r="T183" s="49">
        <f t="shared" si="71"/>
        <v>0.32523377427952171</v>
      </c>
      <c r="V183" s="68">
        <f t="shared" si="72"/>
        <v>0.93835830008711407</v>
      </c>
      <c r="W183" s="68">
        <f t="shared" si="73"/>
        <v>0.99472402574933028</v>
      </c>
      <c r="X183" s="68">
        <f t="shared" si="74"/>
        <v>0.91354733284233947</v>
      </c>
      <c r="Y183" s="68">
        <f t="shared" si="75"/>
        <v>0.99041274064643148</v>
      </c>
      <c r="AA183" s="113" t="b">
        <f t="shared" si="64"/>
        <v>1</v>
      </c>
      <c r="AB183" s="113"/>
      <c r="AC183" s="113" t="b">
        <f t="shared" si="65"/>
        <v>1</v>
      </c>
      <c r="AD183" s="113"/>
      <c r="AE183" s="113" t="b">
        <f t="shared" si="66"/>
        <v>0</v>
      </c>
      <c r="AG183" s="113" t="b">
        <f t="shared" si="67"/>
        <v>1</v>
      </c>
    </row>
    <row r="184" spans="1:33" x14ac:dyDescent="0.25">
      <c r="A184" t="s">
        <v>95</v>
      </c>
      <c r="B184" t="s">
        <v>36</v>
      </c>
      <c r="C184" t="s">
        <v>47</v>
      </c>
      <c r="D184" t="s">
        <v>82</v>
      </c>
      <c r="K184">
        <v>999999696</v>
      </c>
      <c r="L184" s="64">
        <f>Prod_1!J176</f>
        <v>159.69151205909921</v>
      </c>
      <c r="M184" s="64">
        <f>Prod_2!J176</f>
        <v>12.614414487174415</v>
      </c>
      <c r="N184" s="64">
        <f>Prod_3!J176</f>
        <v>0.26682954533143893</v>
      </c>
      <c r="O184" s="52">
        <f>Prod_4!J176</f>
        <v>0.37925482193745874</v>
      </c>
      <c r="Q184" s="49">
        <f t="shared" si="68"/>
        <v>0.92332844940974923</v>
      </c>
      <c r="R184" s="49">
        <f t="shared" si="69"/>
        <v>7.2935922632783215E-2</v>
      </c>
      <c r="S184" s="49">
        <f t="shared" si="70"/>
        <v>1.542795275533542E-3</v>
      </c>
      <c r="T184" s="49">
        <f t="shared" si="71"/>
        <v>2.1928326819342136E-3</v>
      </c>
      <c r="V184" s="68">
        <f t="shared" si="72"/>
        <v>0.99377689594686114</v>
      </c>
      <c r="W184" s="68">
        <f t="shared" si="73"/>
        <v>0.92654843871970705</v>
      </c>
      <c r="X184" s="68">
        <f t="shared" si="74"/>
        <v>0.21062781991055371</v>
      </c>
      <c r="Y184" s="68">
        <f t="shared" si="75"/>
        <v>0.27497081460604511</v>
      </c>
      <c r="AA184" s="113" t="b">
        <f t="shared" si="64"/>
        <v>1</v>
      </c>
      <c r="AB184" s="113"/>
      <c r="AC184" s="113" t="b">
        <f t="shared" si="65"/>
        <v>1</v>
      </c>
      <c r="AD184" s="113"/>
      <c r="AE184" s="113" t="b">
        <f t="shared" si="66"/>
        <v>0</v>
      </c>
      <c r="AG184" s="113" t="b">
        <f t="shared" si="67"/>
        <v>1</v>
      </c>
    </row>
    <row r="185" spans="1:33" x14ac:dyDescent="0.25">
      <c r="A185" t="s">
        <v>87</v>
      </c>
      <c r="B185" t="s">
        <v>10</v>
      </c>
      <c r="C185" t="s">
        <v>99</v>
      </c>
      <c r="D185" t="s">
        <v>82</v>
      </c>
      <c r="K185">
        <v>999999702</v>
      </c>
      <c r="L185" s="64">
        <f>Prod_1!J177</f>
        <v>0.34277064856029915</v>
      </c>
      <c r="M185" s="64">
        <f>Prod_2!J177</f>
        <v>4.9688004328890374</v>
      </c>
      <c r="N185" s="64">
        <f>Prod_3!J177</f>
        <v>2.9112323892366856</v>
      </c>
      <c r="O185" s="52">
        <f>Prod_4!J177</f>
        <v>4.5474536402807242E-2</v>
      </c>
      <c r="Q185" s="49">
        <f t="shared" si="68"/>
        <v>4.1456110724194792E-2</v>
      </c>
      <c r="R185" s="49">
        <f t="shared" si="69"/>
        <v>0.60094743169363962</v>
      </c>
      <c r="S185" s="49">
        <f t="shared" si="70"/>
        <v>0.35209657763572211</v>
      </c>
      <c r="T185" s="49">
        <f t="shared" si="71"/>
        <v>5.4998799464434471E-3</v>
      </c>
      <c r="V185" s="68">
        <f t="shared" si="72"/>
        <v>0.25527118047137337</v>
      </c>
      <c r="W185" s="68">
        <f t="shared" si="73"/>
        <v>0.83246214859356982</v>
      </c>
      <c r="X185" s="68">
        <f t="shared" si="74"/>
        <v>0.74432610991054926</v>
      </c>
      <c r="Y185" s="68">
        <f t="shared" si="75"/>
        <v>4.3496550914834058E-2</v>
      </c>
      <c r="AA185" s="113" t="b">
        <f t="shared" si="64"/>
        <v>1</v>
      </c>
      <c r="AB185" s="113"/>
      <c r="AC185" s="113" t="b">
        <f t="shared" si="65"/>
        <v>1</v>
      </c>
      <c r="AD185" s="113"/>
      <c r="AE185" s="113" t="b">
        <f t="shared" si="66"/>
        <v>0</v>
      </c>
      <c r="AG185" s="113" t="b">
        <f t="shared" si="67"/>
        <v>0</v>
      </c>
    </row>
    <row r="186" spans="1:33" x14ac:dyDescent="0.25">
      <c r="A186" t="s">
        <v>87</v>
      </c>
      <c r="B186" t="s">
        <v>10</v>
      </c>
      <c r="C186" t="s">
        <v>42</v>
      </c>
      <c r="D186" t="s">
        <v>82</v>
      </c>
      <c r="K186">
        <v>999999703</v>
      </c>
      <c r="L186" s="64">
        <f>Prod_1!J178</f>
        <v>0.4612802198790022</v>
      </c>
      <c r="M186" s="64">
        <f>Prod_2!J178</f>
        <v>821.7116747681689</v>
      </c>
      <c r="N186" s="64">
        <f>Prod_3!J178</f>
        <v>160.96042064324331</v>
      </c>
      <c r="O186" s="52">
        <f>Prod_4!J178</f>
        <v>730.08461235065465</v>
      </c>
      <c r="Q186" s="49">
        <f t="shared" si="68"/>
        <v>2.6924782667170035E-4</v>
      </c>
      <c r="R186" s="49">
        <f t="shared" si="69"/>
        <v>0.47963054353409473</v>
      </c>
      <c r="S186" s="49">
        <f t="shared" si="70"/>
        <v>9.3952095864253515E-2</v>
      </c>
      <c r="T186" s="49">
        <f t="shared" si="71"/>
        <v>0.42614811277497999</v>
      </c>
      <c r="V186" s="68">
        <f t="shared" si="72"/>
        <v>0.31566855802455013</v>
      </c>
      <c r="W186" s="68">
        <f t="shared" si="73"/>
        <v>0.99878450734240309</v>
      </c>
      <c r="X186" s="68">
        <f t="shared" si="74"/>
        <v>0.99382565199554074</v>
      </c>
      <c r="Y186" s="68">
        <f t="shared" si="75"/>
        <v>0.99863216926863674</v>
      </c>
      <c r="AA186" s="113" t="b">
        <f t="shared" si="64"/>
        <v>1</v>
      </c>
      <c r="AB186" s="113"/>
      <c r="AC186" s="113" t="b">
        <f t="shared" si="65"/>
        <v>1</v>
      </c>
      <c r="AD186" s="113"/>
      <c r="AE186" s="113" t="b">
        <f t="shared" si="66"/>
        <v>0</v>
      </c>
      <c r="AG186" s="113" t="b">
        <f t="shared" si="67"/>
        <v>0</v>
      </c>
    </row>
    <row r="187" spans="1:33" x14ac:dyDescent="0.25">
      <c r="A187" t="s">
        <v>96</v>
      </c>
      <c r="B187" t="s">
        <v>10</v>
      </c>
      <c r="C187" t="s">
        <v>45</v>
      </c>
      <c r="D187" t="s">
        <v>82</v>
      </c>
      <c r="K187">
        <v>999999704</v>
      </c>
      <c r="L187" s="64">
        <f>Prod_1!J179</f>
        <v>13.298407323938852</v>
      </c>
      <c r="M187" s="64">
        <f>Prod_2!J179</f>
        <v>453.29019689417453</v>
      </c>
      <c r="N187" s="64">
        <f>Prod_3!J179</f>
        <v>46.665577447678707</v>
      </c>
      <c r="O187" s="52">
        <f>Prod_4!J179</f>
        <v>14.778089862695142</v>
      </c>
      <c r="Q187" s="49">
        <f t="shared" si="68"/>
        <v>2.5184838202112432E-2</v>
      </c>
      <c r="R187" s="49">
        <f t="shared" si="69"/>
        <v>0.85845169194307391</v>
      </c>
      <c r="S187" s="49">
        <f t="shared" si="70"/>
        <v>8.8376373876915784E-2</v>
      </c>
      <c r="T187" s="49">
        <f t="shared" si="71"/>
        <v>2.7987095977897756E-2</v>
      </c>
      <c r="V187" s="68">
        <f t="shared" si="72"/>
        <v>0.93006214067452342</v>
      </c>
      <c r="W187" s="68">
        <f t="shared" si="73"/>
        <v>0.99779876385879185</v>
      </c>
      <c r="X187" s="68">
        <f t="shared" si="74"/>
        <v>0.97902049962370274</v>
      </c>
      <c r="Y187" s="68">
        <f t="shared" si="75"/>
        <v>0.93662097194893368</v>
      </c>
      <c r="AA187" s="113" t="b">
        <f t="shared" si="64"/>
        <v>1</v>
      </c>
      <c r="AB187" s="113"/>
      <c r="AC187" s="113" t="b">
        <f t="shared" si="65"/>
        <v>1</v>
      </c>
      <c r="AD187" s="113"/>
      <c r="AE187" s="113" t="b">
        <f t="shared" si="66"/>
        <v>0</v>
      </c>
      <c r="AG187" s="113" t="b">
        <f t="shared" si="67"/>
        <v>1</v>
      </c>
    </row>
    <row r="188" spans="1:33" x14ac:dyDescent="0.25">
      <c r="A188" t="s">
        <v>96</v>
      </c>
      <c r="B188" t="s">
        <v>10</v>
      </c>
      <c r="C188" t="s">
        <v>45</v>
      </c>
      <c r="D188" t="s">
        <v>82</v>
      </c>
      <c r="K188">
        <v>999999705</v>
      </c>
      <c r="L188" s="64">
        <f>Prod_1!J180</f>
        <v>0.38529602891025305</v>
      </c>
      <c r="M188" s="64">
        <f>Prod_2!J180</f>
        <v>152.31825177346246</v>
      </c>
      <c r="N188" s="64">
        <f>Prod_3!J180</f>
        <v>3.0739568346814883</v>
      </c>
      <c r="O188" s="52">
        <f>Prod_4!J180</f>
        <v>1.9001630951968265</v>
      </c>
      <c r="Q188" s="49">
        <f t="shared" si="68"/>
        <v>2.4435675289446548E-3</v>
      </c>
      <c r="R188" s="49">
        <f t="shared" si="69"/>
        <v>0.96601030421194911</v>
      </c>
      <c r="S188" s="49">
        <f t="shared" si="70"/>
        <v>1.9495194715216782E-2</v>
      </c>
      <c r="T188" s="49">
        <f t="shared" si="71"/>
        <v>1.2050933543889369E-2</v>
      </c>
      <c r="V188" s="68">
        <f t="shared" si="72"/>
        <v>0.27813263076582068</v>
      </c>
      <c r="W188" s="68">
        <f t="shared" si="73"/>
        <v>0.99347761934125389</v>
      </c>
      <c r="X188" s="68">
        <f t="shared" si="74"/>
        <v>0.7545383909110116</v>
      </c>
      <c r="Y188" s="68">
        <f t="shared" si="75"/>
        <v>0.65519180571045343</v>
      </c>
      <c r="AA188" s="113" t="b">
        <f t="shared" si="64"/>
        <v>1</v>
      </c>
      <c r="AB188" s="113"/>
      <c r="AC188" s="113" t="b">
        <f t="shared" si="65"/>
        <v>1</v>
      </c>
      <c r="AD188" s="113"/>
      <c r="AE188" s="113" t="b">
        <f t="shared" si="66"/>
        <v>0</v>
      </c>
      <c r="AG188" s="113" t="b">
        <f t="shared" si="67"/>
        <v>1</v>
      </c>
    </row>
    <row r="189" spans="1:33" x14ac:dyDescent="0.25">
      <c r="A189" t="s">
        <v>96</v>
      </c>
      <c r="B189" t="s">
        <v>10</v>
      </c>
      <c r="C189" t="s">
        <v>49</v>
      </c>
      <c r="D189" t="s">
        <v>82</v>
      </c>
      <c r="K189">
        <v>999999706</v>
      </c>
      <c r="L189" s="64">
        <f>Prod_1!J181</f>
        <v>9.4729577340569148E-3</v>
      </c>
      <c r="M189" s="64">
        <f>Prod_2!J181</f>
        <v>348.00736570402393</v>
      </c>
      <c r="N189" s="64">
        <f>Prod_3!J181</f>
        <v>0.94271050214889318</v>
      </c>
      <c r="O189" s="52">
        <f>Prod_4!J181</f>
        <v>5.2565916980923277E-2</v>
      </c>
      <c r="Q189" s="49">
        <f t="shared" si="68"/>
        <v>2.7142203163524688E-5</v>
      </c>
      <c r="R189" s="49">
        <f t="shared" si="69"/>
        <v>0.9971211618925292</v>
      </c>
      <c r="S189" s="49">
        <f t="shared" si="70"/>
        <v>2.701082459359351E-3</v>
      </c>
      <c r="T189" s="49">
        <f t="shared" si="71"/>
        <v>1.5061344494800844E-4</v>
      </c>
      <c r="V189" s="68">
        <f t="shared" si="72"/>
        <v>9.3840629028049127E-3</v>
      </c>
      <c r="W189" s="68">
        <f t="shared" si="73"/>
        <v>0.99713473095909366</v>
      </c>
      <c r="X189" s="68">
        <f t="shared" si="74"/>
        <v>0.48525526634366339</v>
      </c>
      <c r="Y189" s="68">
        <f t="shared" si="75"/>
        <v>4.9940736378485631E-2</v>
      </c>
      <c r="AA189" s="113" t="b">
        <f t="shared" si="64"/>
        <v>1</v>
      </c>
      <c r="AB189" s="113"/>
      <c r="AC189" s="113" t="b">
        <f t="shared" si="65"/>
        <v>1</v>
      </c>
      <c r="AD189" s="113"/>
      <c r="AE189" s="113" t="b">
        <f t="shared" si="66"/>
        <v>0</v>
      </c>
      <c r="AG189" s="113" t="b">
        <f t="shared" si="67"/>
        <v>1</v>
      </c>
    </row>
    <row r="190" spans="1:33" x14ac:dyDescent="0.25">
      <c r="A190" t="s">
        <v>96</v>
      </c>
      <c r="B190" t="s">
        <v>37</v>
      </c>
      <c r="C190" t="s">
        <v>45</v>
      </c>
      <c r="D190" t="s">
        <v>82</v>
      </c>
      <c r="K190">
        <v>999999707</v>
      </c>
      <c r="L190" s="64">
        <f>Prod_1!J182</f>
        <v>6.4188658182758269</v>
      </c>
      <c r="M190" s="64">
        <f>Prod_2!J182</f>
        <v>41.216346834372615</v>
      </c>
      <c r="N190" s="64">
        <f>Prod_3!J182</f>
        <v>2.0449966123529513</v>
      </c>
      <c r="O190" s="52">
        <f>Prod_4!J182</f>
        <v>8.1706641407613159</v>
      </c>
      <c r="Q190" s="49">
        <f t="shared" si="68"/>
        <v>0.11095538304589232</v>
      </c>
      <c r="R190" s="49">
        <f t="shared" si="69"/>
        <v>0.71245850594654847</v>
      </c>
      <c r="S190" s="49">
        <f t="shared" si="70"/>
        <v>3.5349450958319373E-2</v>
      </c>
      <c r="T190" s="49">
        <f t="shared" si="71"/>
        <v>0.14123666004923979</v>
      </c>
      <c r="V190" s="68">
        <f t="shared" si="72"/>
        <v>0.86520850700162633</v>
      </c>
      <c r="W190" s="68">
        <f t="shared" si="73"/>
        <v>0.97631249326420166</v>
      </c>
      <c r="X190" s="68">
        <f t="shared" si="74"/>
        <v>0.67159240967848799</v>
      </c>
      <c r="Y190" s="68">
        <f t="shared" si="75"/>
        <v>0.89095664341743264</v>
      </c>
      <c r="AA190" s="113" t="b">
        <f t="shared" si="64"/>
        <v>1</v>
      </c>
      <c r="AB190" s="113"/>
      <c r="AC190" s="113" t="b">
        <f t="shared" si="65"/>
        <v>1</v>
      </c>
      <c r="AD190" s="113"/>
      <c r="AE190" s="113" t="b">
        <f t="shared" si="66"/>
        <v>0</v>
      </c>
      <c r="AG190" s="113" t="b">
        <f t="shared" si="67"/>
        <v>1</v>
      </c>
    </row>
    <row r="191" spans="1:33" x14ac:dyDescent="0.25">
      <c r="A191" t="s">
        <v>96</v>
      </c>
      <c r="B191" t="s">
        <v>36</v>
      </c>
      <c r="C191" t="s">
        <v>42</v>
      </c>
      <c r="D191" t="s">
        <v>82</v>
      </c>
      <c r="K191">
        <v>999999709</v>
      </c>
      <c r="L191" s="64">
        <f>Prod_1!J183</f>
        <v>6.1009162259153239E-2</v>
      </c>
      <c r="M191" s="64">
        <f>Prod_2!J183</f>
        <v>72.156651709357661</v>
      </c>
      <c r="N191" s="64">
        <f>Prod_3!J183</f>
        <v>5.2659598421821734</v>
      </c>
      <c r="O191" s="52">
        <f>Prod_4!J183</f>
        <v>2.9686407430769073</v>
      </c>
      <c r="Q191" s="49">
        <f t="shared" si="68"/>
        <v>7.5832749949304333E-4</v>
      </c>
      <c r="R191" s="49">
        <f t="shared" si="69"/>
        <v>0.8968877990836237</v>
      </c>
      <c r="S191" s="49">
        <f t="shared" si="70"/>
        <v>6.5454466373264589E-2</v>
      </c>
      <c r="T191" s="49">
        <f t="shared" si="71"/>
        <v>3.6899407043618798E-2</v>
      </c>
      <c r="V191" s="68">
        <f t="shared" si="72"/>
        <v>5.7501070140854871E-2</v>
      </c>
      <c r="W191" s="68">
        <f t="shared" si="73"/>
        <v>0.98633070299645642</v>
      </c>
      <c r="X191" s="68">
        <f t="shared" si="74"/>
        <v>0.84040753129823098</v>
      </c>
      <c r="Y191" s="68">
        <f t="shared" si="75"/>
        <v>0.74802455935462309</v>
      </c>
      <c r="AA191" s="113" t="b">
        <f t="shared" si="64"/>
        <v>1</v>
      </c>
      <c r="AB191" s="113"/>
      <c r="AC191" s="113" t="b">
        <f t="shared" si="65"/>
        <v>1</v>
      </c>
      <c r="AD191" s="113"/>
      <c r="AE191" s="113" t="b">
        <f t="shared" si="66"/>
        <v>0</v>
      </c>
      <c r="AG191" s="113" t="b">
        <f t="shared" si="67"/>
        <v>1</v>
      </c>
    </row>
    <row r="192" spans="1:33" x14ac:dyDescent="0.25">
      <c r="A192" t="s">
        <v>96</v>
      </c>
      <c r="B192" t="s">
        <v>10</v>
      </c>
      <c r="C192" t="s">
        <v>99</v>
      </c>
      <c r="D192" t="s">
        <v>82</v>
      </c>
      <c r="K192">
        <v>999999710</v>
      </c>
      <c r="L192" s="64">
        <f>Prod_1!J184</f>
        <v>1.9505614360244885</v>
      </c>
      <c r="M192" s="64">
        <f>Prod_2!J184</f>
        <v>547.13534400875221</v>
      </c>
      <c r="N192" s="64">
        <f>Prod_3!J184</f>
        <v>1.2683095786720164</v>
      </c>
      <c r="O192" s="52">
        <f>Prod_4!J184</f>
        <v>4.0374396232640954</v>
      </c>
      <c r="Q192" s="49">
        <f t="shared" si="68"/>
        <v>3.5183816705673322E-3</v>
      </c>
      <c r="R192" s="49">
        <f t="shared" si="69"/>
        <v>0.98691121957348982</v>
      </c>
      <c r="S192" s="49">
        <f t="shared" si="70"/>
        <v>2.2877501276245753E-3</v>
      </c>
      <c r="T192" s="49">
        <f t="shared" si="71"/>
        <v>7.2826486283184815E-3</v>
      </c>
      <c r="V192" s="68">
        <f t="shared" si="72"/>
        <v>0.66108145121445949</v>
      </c>
      <c r="W192" s="68">
        <f t="shared" si="73"/>
        <v>0.99817563306046542</v>
      </c>
      <c r="X192" s="68">
        <f t="shared" si="74"/>
        <v>0.55914306874044473</v>
      </c>
      <c r="Y192" s="68">
        <f t="shared" si="75"/>
        <v>0.80148645447148148</v>
      </c>
      <c r="AA192" s="113" t="b">
        <f t="shared" si="64"/>
        <v>1</v>
      </c>
      <c r="AB192" s="113"/>
      <c r="AC192" s="113" t="b">
        <f t="shared" si="65"/>
        <v>1</v>
      </c>
      <c r="AD192" s="113"/>
      <c r="AE192" s="113" t="b">
        <f t="shared" si="66"/>
        <v>0</v>
      </c>
      <c r="AG192" s="113" t="b">
        <f t="shared" si="67"/>
        <v>1</v>
      </c>
    </row>
    <row r="193" spans="1:33" x14ac:dyDescent="0.25">
      <c r="A193" t="s">
        <v>96</v>
      </c>
      <c r="B193" t="s">
        <v>10</v>
      </c>
      <c r="C193" t="s">
        <v>42</v>
      </c>
      <c r="D193" t="s">
        <v>82</v>
      </c>
      <c r="K193">
        <v>999999711</v>
      </c>
      <c r="L193" s="64">
        <f>Prod_1!J185</f>
        <v>5.4132088575580967E-2</v>
      </c>
      <c r="M193" s="64">
        <f>Prod_2!J185</f>
        <v>117.69031454036337</v>
      </c>
      <c r="N193" s="64">
        <f>Prod_3!J185</f>
        <v>199.77096493064363</v>
      </c>
      <c r="O193" s="52">
        <f>Prod_4!J185</f>
        <v>44.537332458339648</v>
      </c>
      <c r="Q193" s="49">
        <f t="shared" si="68"/>
        <v>1.4951437178694973E-4</v>
      </c>
      <c r="R193" s="49">
        <f t="shared" si="69"/>
        <v>0.3250640037533799</v>
      </c>
      <c r="S193" s="49">
        <f t="shared" si="70"/>
        <v>0.55177310000101709</v>
      </c>
      <c r="T193" s="49">
        <f t="shared" si="71"/>
        <v>0.12301338187381608</v>
      </c>
      <c r="V193" s="68">
        <f t="shared" si="72"/>
        <v>5.1352282282506108E-2</v>
      </c>
      <c r="W193" s="68">
        <f t="shared" si="73"/>
        <v>0.99157471269772457</v>
      </c>
      <c r="X193" s="68">
        <f t="shared" si="74"/>
        <v>0.99501920011020795</v>
      </c>
      <c r="Y193" s="68">
        <f t="shared" si="75"/>
        <v>0.97803999606444092</v>
      </c>
      <c r="AA193" s="113" t="b">
        <f t="shared" si="64"/>
        <v>1</v>
      </c>
      <c r="AB193" s="113"/>
      <c r="AC193" s="113" t="b">
        <f t="shared" si="65"/>
        <v>1</v>
      </c>
      <c r="AD193" s="113"/>
      <c r="AE193" s="113" t="b">
        <f t="shared" si="66"/>
        <v>0</v>
      </c>
      <c r="AG193" s="113" t="b">
        <f t="shared" si="67"/>
        <v>1</v>
      </c>
    </row>
    <row r="194" spans="1:33" x14ac:dyDescent="0.25">
      <c r="A194" t="s">
        <v>87</v>
      </c>
      <c r="B194" t="s">
        <v>10</v>
      </c>
      <c r="C194" t="s">
        <v>99</v>
      </c>
      <c r="D194" t="s">
        <v>82</v>
      </c>
      <c r="K194">
        <v>999999747</v>
      </c>
      <c r="L194" s="64">
        <f>Prod_1!J186</f>
        <v>30.788254429603843</v>
      </c>
      <c r="M194" s="64">
        <f>Prod_2!J186</f>
        <v>26.268474369845631</v>
      </c>
      <c r="N194" s="64">
        <f>Prod_3!J186</f>
        <v>0.11192066388392345</v>
      </c>
      <c r="O194" s="52">
        <f>Prod_4!J186</f>
        <v>0.46977802984293326</v>
      </c>
      <c r="Q194" s="49">
        <f t="shared" si="68"/>
        <v>0.53416194314546117</v>
      </c>
      <c r="R194" s="49">
        <f t="shared" si="69"/>
        <v>0.45574585415182417</v>
      </c>
      <c r="S194" s="49">
        <f t="shared" si="70"/>
        <v>1.9417716400603306E-3</v>
      </c>
      <c r="T194" s="49">
        <f t="shared" si="71"/>
        <v>8.1504310626543224E-3</v>
      </c>
      <c r="V194" s="68">
        <f t="shared" si="72"/>
        <v>0.9685418398102188</v>
      </c>
      <c r="W194" s="68">
        <f t="shared" si="73"/>
        <v>0.96332761464991112</v>
      </c>
      <c r="X194" s="68">
        <f t="shared" si="74"/>
        <v>0.10065526032494632</v>
      </c>
      <c r="Y194" s="68">
        <f t="shared" si="75"/>
        <v>0.31962515448209261</v>
      </c>
      <c r="AA194" s="113" t="b">
        <f t="shared" si="64"/>
        <v>1</v>
      </c>
      <c r="AB194" s="113"/>
      <c r="AC194" s="113" t="b">
        <f t="shared" si="65"/>
        <v>1</v>
      </c>
      <c r="AD194" s="113"/>
      <c r="AE194" s="113" t="b">
        <f t="shared" si="66"/>
        <v>0</v>
      </c>
      <c r="AG194" s="113" t="b">
        <f t="shared" si="67"/>
        <v>0</v>
      </c>
    </row>
    <row r="195" spans="1:33" x14ac:dyDescent="0.25">
      <c r="A195" t="s">
        <v>87</v>
      </c>
      <c r="B195" t="s">
        <v>36</v>
      </c>
      <c r="C195" t="s">
        <v>42</v>
      </c>
      <c r="D195" t="s">
        <v>82</v>
      </c>
      <c r="K195">
        <v>999999748</v>
      </c>
      <c r="L195" s="64">
        <f>Prod_1!J187</f>
        <v>1.329611628952317</v>
      </c>
      <c r="M195" s="64">
        <f>Prod_2!J187</f>
        <v>2925.3667820050218</v>
      </c>
      <c r="N195" s="64">
        <f>Prod_3!J187</f>
        <v>1404.2244827779036</v>
      </c>
      <c r="O195" s="52">
        <f>Prod_4!J187</f>
        <v>27.035515795184406</v>
      </c>
      <c r="Q195" s="49">
        <f t="shared" si="68"/>
        <v>3.050998012118572E-4</v>
      </c>
      <c r="R195" s="49">
        <f t="shared" si="69"/>
        <v>0.67127032001425935</v>
      </c>
      <c r="S195" s="49">
        <f t="shared" si="70"/>
        <v>0.32222086602081446</v>
      </c>
      <c r="T195" s="49">
        <f t="shared" si="71"/>
        <v>6.2037141637143424E-3</v>
      </c>
      <c r="V195" s="68">
        <f t="shared" si="72"/>
        <v>0.57074390101249439</v>
      </c>
      <c r="W195" s="68">
        <f t="shared" si="73"/>
        <v>0.9996582793359502</v>
      </c>
      <c r="X195" s="68">
        <f t="shared" si="74"/>
        <v>0.99928836992789705</v>
      </c>
      <c r="Y195" s="68">
        <f t="shared" si="75"/>
        <v>0.96433095765722388</v>
      </c>
      <c r="AA195" s="113" t="b">
        <f t="shared" si="64"/>
        <v>1</v>
      </c>
      <c r="AB195" s="113"/>
      <c r="AC195" s="113" t="b">
        <f t="shared" si="65"/>
        <v>1</v>
      </c>
      <c r="AD195" s="113"/>
      <c r="AE195" s="113" t="b">
        <f t="shared" si="66"/>
        <v>0</v>
      </c>
      <c r="AG195" s="113" t="b">
        <f t="shared" si="67"/>
        <v>0</v>
      </c>
    </row>
    <row r="196" spans="1:33" x14ac:dyDescent="0.25">
      <c r="A196" t="s">
        <v>87</v>
      </c>
      <c r="B196" t="s">
        <v>36</v>
      </c>
      <c r="C196" t="s">
        <v>98</v>
      </c>
      <c r="D196" t="s">
        <v>82</v>
      </c>
      <c r="K196">
        <v>999999749</v>
      </c>
      <c r="L196" s="64">
        <f>Prod_1!J188</f>
        <v>0.14544238149395508</v>
      </c>
      <c r="M196" s="64">
        <f>Prod_2!J188</f>
        <v>416.33187154151784</v>
      </c>
      <c r="N196" s="64">
        <f>Prod_3!J188</f>
        <v>23.442622212997843</v>
      </c>
      <c r="O196" s="52">
        <f>Prod_4!J188</f>
        <v>5.2947872049878404</v>
      </c>
      <c r="Q196" s="49">
        <f t="shared" si="68"/>
        <v>3.2667918168231445E-4</v>
      </c>
      <c r="R196" s="49">
        <f t="shared" si="69"/>
        <v>0.93512601833394948</v>
      </c>
      <c r="S196" s="49">
        <f t="shared" si="70"/>
        <v>5.2654642768951612E-2</v>
      </c>
      <c r="T196" s="49">
        <f t="shared" si="71"/>
        <v>1.189265971541663E-2</v>
      </c>
      <c r="V196" s="68">
        <f t="shared" si="72"/>
        <v>0.12697485604143643</v>
      </c>
      <c r="W196" s="68">
        <f t="shared" si="73"/>
        <v>0.99760382547274362</v>
      </c>
      <c r="X196" s="68">
        <f t="shared" si="74"/>
        <v>0.95908785926134266</v>
      </c>
      <c r="Y196" s="68">
        <f t="shared" si="75"/>
        <v>0.84113839476454044</v>
      </c>
      <c r="AA196" s="113" t="b">
        <f t="shared" si="64"/>
        <v>1</v>
      </c>
      <c r="AB196" s="113"/>
      <c r="AC196" s="113" t="b">
        <f t="shared" si="65"/>
        <v>1</v>
      </c>
      <c r="AD196" s="113"/>
      <c r="AE196" s="113" t="b">
        <f t="shared" si="66"/>
        <v>1</v>
      </c>
      <c r="AG196" s="113" t="b">
        <f t="shared" si="67"/>
        <v>0</v>
      </c>
    </row>
    <row r="197" spans="1:33" x14ac:dyDescent="0.25">
      <c r="A197" t="s">
        <v>87</v>
      </c>
      <c r="B197" t="s">
        <v>10</v>
      </c>
      <c r="C197" t="s">
        <v>98</v>
      </c>
      <c r="D197" t="s">
        <v>82</v>
      </c>
      <c r="K197">
        <v>999999750</v>
      </c>
      <c r="L197" s="64">
        <f>Prod_1!J189</f>
        <v>1.5243469553697164</v>
      </c>
      <c r="M197" s="64">
        <f>Prod_2!J189</f>
        <v>1103.4003486305878</v>
      </c>
      <c r="N197" s="64">
        <f>Prod_3!J189</f>
        <v>37.335965960506684</v>
      </c>
      <c r="O197" s="52">
        <f>Prod_4!J189</f>
        <v>122.23634049988749</v>
      </c>
      <c r="Q197" s="49">
        <f t="shared" si="68"/>
        <v>1.2054966938655023E-3</v>
      </c>
      <c r="R197" s="49">
        <f t="shared" si="69"/>
        <v>0.87260020928870596</v>
      </c>
      <c r="S197" s="49">
        <f t="shared" si="70"/>
        <v>2.9526338061763222E-2</v>
      </c>
      <c r="T197" s="49">
        <f t="shared" si="71"/>
        <v>9.6667955955665255E-2</v>
      </c>
      <c r="V197" s="68">
        <f t="shared" si="72"/>
        <v>0.60385794121016945</v>
      </c>
      <c r="W197" s="68">
        <f t="shared" si="73"/>
        <v>0.99909453125287406</v>
      </c>
      <c r="X197" s="68">
        <f t="shared" si="74"/>
        <v>0.97391483493515751</v>
      </c>
      <c r="Y197" s="68">
        <f t="shared" si="75"/>
        <v>0.99188551042700823</v>
      </c>
      <c r="AA197" s="113" t="b">
        <f t="shared" si="64"/>
        <v>1</v>
      </c>
      <c r="AB197" s="113"/>
      <c r="AC197" s="113" t="b">
        <f t="shared" si="65"/>
        <v>1</v>
      </c>
      <c r="AD197" s="113"/>
      <c r="AE197" s="113" t="b">
        <f t="shared" si="66"/>
        <v>1</v>
      </c>
      <c r="AG197" s="113" t="b">
        <f t="shared" si="67"/>
        <v>0</v>
      </c>
    </row>
    <row r="198" spans="1:33" x14ac:dyDescent="0.25">
      <c r="A198" t="s">
        <v>96</v>
      </c>
      <c r="B198" t="s">
        <v>36</v>
      </c>
      <c r="C198" t="s">
        <v>99</v>
      </c>
      <c r="D198" t="s">
        <v>82</v>
      </c>
      <c r="K198">
        <v>999999751</v>
      </c>
      <c r="L198" s="64">
        <f>Prod_1!J190</f>
        <v>4.8451127793302726</v>
      </c>
      <c r="M198" s="64">
        <f>Prod_2!J190</f>
        <v>250.73938293343977</v>
      </c>
      <c r="N198" s="64">
        <f>Prod_3!J190</f>
        <v>30.588067453983257</v>
      </c>
      <c r="O198" s="52">
        <f>Prod_4!J190</f>
        <v>6.216750692118258</v>
      </c>
      <c r="Q198" s="49">
        <f t="shared" si="68"/>
        <v>1.6570758744175164E-2</v>
      </c>
      <c r="R198" s="49">
        <f t="shared" si="69"/>
        <v>0.85755316986196328</v>
      </c>
      <c r="S198" s="49">
        <f t="shared" si="70"/>
        <v>0.10461417707196814</v>
      </c>
      <c r="T198" s="49">
        <f t="shared" si="71"/>
        <v>2.1261894321893432E-2</v>
      </c>
      <c r="V198" s="68">
        <f t="shared" si="72"/>
        <v>0.82891690241867688</v>
      </c>
      <c r="W198" s="68">
        <f t="shared" si="73"/>
        <v>0.99602763783581527</v>
      </c>
      <c r="X198" s="68">
        <f t="shared" si="74"/>
        <v>0.9683424761120073</v>
      </c>
      <c r="Y198" s="68">
        <f t="shared" si="75"/>
        <v>0.86143348403428355</v>
      </c>
      <c r="AA198" s="113" t="b">
        <f t="shared" si="64"/>
        <v>1</v>
      </c>
      <c r="AB198" s="113"/>
      <c r="AC198" s="113" t="b">
        <f t="shared" si="65"/>
        <v>1</v>
      </c>
      <c r="AD198" s="113"/>
      <c r="AE198" s="113" t="b">
        <f t="shared" si="66"/>
        <v>0</v>
      </c>
      <c r="AG198" s="113" t="b">
        <f t="shared" si="67"/>
        <v>1</v>
      </c>
    </row>
    <row r="199" spans="1:33" x14ac:dyDescent="0.25">
      <c r="A199" t="s">
        <v>96</v>
      </c>
      <c r="B199" t="s">
        <v>37</v>
      </c>
      <c r="C199" t="s">
        <v>99</v>
      </c>
      <c r="D199" t="s">
        <v>82</v>
      </c>
      <c r="K199">
        <v>999999755</v>
      </c>
      <c r="L199" s="64">
        <f>Prod_1!J191</f>
        <v>39.889266863777472</v>
      </c>
      <c r="M199" s="64">
        <f>Prod_2!J191</f>
        <v>21.471641845664571</v>
      </c>
      <c r="N199" s="64">
        <f>Prod_3!J191</f>
        <v>0.2341501407381601</v>
      </c>
      <c r="O199" s="52">
        <f>Prod_4!J191</f>
        <v>3.378491381000305</v>
      </c>
      <c r="Q199" s="49">
        <f t="shared" si="68"/>
        <v>0.61393084912012075</v>
      </c>
      <c r="R199" s="49">
        <f t="shared" si="69"/>
        <v>0.33046742511786631</v>
      </c>
      <c r="S199" s="49">
        <f t="shared" si="70"/>
        <v>3.6037763044352239E-3</v>
      </c>
      <c r="T199" s="49">
        <f t="shared" si="71"/>
        <v>5.1997949457577623E-2</v>
      </c>
      <c r="V199" s="68">
        <f t="shared" si="72"/>
        <v>0.97554370433367033</v>
      </c>
      <c r="W199" s="68">
        <f t="shared" si="73"/>
        <v>0.95549946875853542</v>
      </c>
      <c r="X199" s="68">
        <f t="shared" si="74"/>
        <v>0.18972581455779122</v>
      </c>
      <c r="Y199" s="68">
        <f t="shared" si="75"/>
        <v>0.771610832822619</v>
      </c>
      <c r="AA199" s="113" t="b">
        <f t="shared" si="64"/>
        <v>1</v>
      </c>
      <c r="AB199" s="113"/>
      <c r="AC199" s="113" t="b">
        <f t="shared" si="65"/>
        <v>1</v>
      </c>
      <c r="AD199" s="113"/>
      <c r="AE199" s="113" t="b">
        <f t="shared" si="66"/>
        <v>0</v>
      </c>
      <c r="AG199" s="113" t="b">
        <f t="shared" si="67"/>
        <v>1</v>
      </c>
    </row>
    <row r="200" spans="1:33" x14ac:dyDescent="0.25">
      <c r="A200" t="s">
        <v>87</v>
      </c>
      <c r="B200" t="s">
        <v>36</v>
      </c>
      <c r="C200" t="s">
        <v>42</v>
      </c>
      <c r="D200" t="s">
        <v>80</v>
      </c>
      <c r="K200">
        <v>999999758</v>
      </c>
      <c r="L200" s="64">
        <f>Prod_1!J192</f>
        <v>0.28440325699848923</v>
      </c>
      <c r="M200" s="64">
        <f>Prod_2!J192</f>
        <v>367.38531773033486</v>
      </c>
      <c r="N200" s="64">
        <f>Prod_3!J192</f>
        <v>12.095971978736614</v>
      </c>
      <c r="O200" s="52">
        <f>Prod_4!J192</f>
        <v>5951.3621326306602</v>
      </c>
      <c r="Q200" s="49">
        <f t="shared" si="68"/>
        <v>4.4921420769400319E-5</v>
      </c>
      <c r="R200" s="49">
        <f t="shared" si="69"/>
        <v>5.8028415765828824E-2</v>
      </c>
      <c r="S200" s="49">
        <f t="shared" si="70"/>
        <v>1.9105556406289314E-3</v>
      </c>
      <c r="T200" s="49">
        <f t="shared" si="71"/>
        <v>0.94001610717277284</v>
      </c>
      <c r="V200" s="68">
        <f t="shared" si="72"/>
        <v>0.22142832124476911</v>
      </c>
      <c r="W200" s="68">
        <f t="shared" si="73"/>
        <v>0.99728545098876054</v>
      </c>
      <c r="X200" s="68">
        <f t="shared" si="74"/>
        <v>0.92364064296841364</v>
      </c>
      <c r="Y200" s="68">
        <f t="shared" si="75"/>
        <v>0.99983199946882972</v>
      </c>
      <c r="AA200" s="113" t="b">
        <f t="shared" si="64"/>
        <v>1</v>
      </c>
      <c r="AB200" s="113"/>
      <c r="AC200" s="113" t="b">
        <f t="shared" si="65"/>
        <v>1</v>
      </c>
      <c r="AD200" s="113"/>
      <c r="AE200" s="113" t="b">
        <f t="shared" si="66"/>
        <v>0</v>
      </c>
      <c r="AG200" s="113" t="b">
        <f t="shared" si="67"/>
        <v>0</v>
      </c>
    </row>
    <row r="201" spans="1:33" x14ac:dyDescent="0.25">
      <c r="A201" t="s">
        <v>87</v>
      </c>
      <c r="B201" t="s">
        <v>10</v>
      </c>
      <c r="C201" t="s">
        <v>99</v>
      </c>
      <c r="D201" t="s">
        <v>80</v>
      </c>
      <c r="K201">
        <v>999999759</v>
      </c>
      <c r="L201" s="64">
        <f>Prod_1!J193</f>
        <v>4.6979444554749934</v>
      </c>
      <c r="M201" s="64">
        <f>Prod_2!J193</f>
        <v>366.23114384097897</v>
      </c>
      <c r="N201" s="64">
        <f>Prod_3!J193</f>
        <v>207.39363415053162</v>
      </c>
      <c r="O201" s="52">
        <f>Prod_4!J193</f>
        <v>3884.7299991020013</v>
      </c>
      <c r="Q201" s="49">
        <f t="shared" si="68"/>
        <v>1.0526302843773001E-3</v>
      </c>
      <c r="R201" s="49">
        <f t="shared" si="69"/>
        <v>8.2058439971525024E-2</v>
      </c>
      <c r="S201" s="49">
        <f t="shared" si="70"/>
        <v>4.646900834246738E-2</v>
      </c>
      <c r="T201" s="49">
        <f t="shared" si="71"/>
        <v>0.87041992140163016</v>
      </c>
      <c r="V201" s="68">
        <f t="shared" si="72"/>
        <v>0.82449811369446957</v>
      </c>
      <c r="W201" s="68">
        <f t="shared" si="73"/>
        <v>0.99727691940955576</v>
      </c>
      <c r="X201" s="68">
        <f t="shared" si="74"/>
        <v>0.99520138892881127</v>
      </c>
      <c r="Y201" s="68">
        <f t="shared" si="75"/>
        <v>0.9997426480995254</v>
      </c>
      <c r="AA201" s="113" t="b">
        <f t="shared" si="64"/>
        <v>1</v>
      </c>
      <c r="AB201" s="113"/>
      <c r="AC201" s="113" t="b">
        <f t="shared" si="65"/>
        <v>1</v>
      </c>
      <c r="AD201" s="113"/>
      <c r="AE201" s="113" t="b">
        <f t="shared" si="66"/>
        <v>0</v>
      </c>
      <c r="AG201" s="113" t="b">
        <f t="shared" si="67"/>
        <v>0</v>
      </c>
    </row>
    <row r="202" spans="1:33" x14ac:dyDescent="0.25">
      <c r="A202" t="s">
        <v>87</v>
      </c>
      <c r="B202" t="s">
        <v>10</v>
      </c>
      <c r="C202" t="s">
        <v>42</v>
      </c>
      <c r="D202" t="s">
        <v>80</v>
      </c>
      <c r="K202">
        <v>999999760</v>
      </c>
      <c r="L202" s="64">
        <f>Prod_1!J194</f>
        <v>49.124411501083117</v>
      </c>
      <c r="M202" s="64">
        <f>Prod_2!J194</f>
        <v>392.04882843891727</v>
      </c>
      <c r="N202" s="64">
        <f>Prod_3!J194</f>
        <v>32.372572428317213</v>
      </c>
      <c r="O202" s="52">
        <f>Prod_4!J194</f>
        <v>786.21383241809644</v>
      </c>
      <c r="Q202" s="49">
        <f t="shared" si="68"/>
        <v>3.8995066800549816E-2</v>
      </c>
      <c r="R202" s="49">
        <f t="shared" si="69"/>
        <v>0.31120922952361063</v>
      </c>
      <c r="S202" s="49">
        <f t="shared" si="70"/>
        <v>2.5697419791380779E-2</v>
      </c>
      <c r="T202" s="49">
        <f t="shared" si="71"/>
        <v>0.62409828388445887</v>
      </c>
      <c r="V202" s="68">
        <f t="shared" si="72"/>
        <v>0.98004964108200265</v>
      </c>
      <c r="W202" s="68">
        <f t="shared" si="73"/>
        <v>0.9974557868446734</v>
      </c>
      <c r="X202" s="68">
        <f t="shared" si="74"/>
        <v>0.97003527366228792</v>
      </c>
      <c r="Y202" s="68">
        <f t="shared" si="75"/>
        <v>0.99872969711809012</v>
      </c>
      <c r="AA202" s="113" t="b">
        <f t="shared" si="64"/>
        <v>1</v>
      </c>
      <c r="AB202" s="113"/>
      <c r="AC202" s="113" t="b">
        <f t="shared" si="65"/>
        <v>1</v>
      </c>
      <c r="AD202" s="113"/>
      <c r="AE202" s="113" t="b">
        <f t="shared" si="66"/>
        <v>0</v>
      </c>
      <c r="AG202" s="113" t="b">
        <f t="shared" si="67"/>
        <v>0</v>
      </c>
    </row>
    <row r="203" spans="1:33" x14ac:dyDescent="0.25">
      <c r="A203" t="s">
        <v>95</v>
      </c>
      <c r="B203" t="s">
        <v>10</v>
      </c>
      <c r="C203" t="s">
        <v>99</v>
      </c>
      <c r="D203" t="s">
        <v>80</v>
      </c>
      <c r="K203">
        <v>999999762</v>
      </c>
      <c r="L203" s="64">
        <f>Prod_1!J195</f>
        <v>16.229570619538613</v>
      </c>
      <c r="M203" s="64">
        <f>Prod_2!J195</f>
        <v>1644.346546712479</v>
      </c>
      <c r="N203" s="64">
        <f>Prod_3!J195</f>
        <v>13.985719152455772</v>
      </c>
      <c r="O203" s="52">
        <f>Prod_4!J195</f>
        <v>220.02442524711822</v>
      </c>
      <c r="Q203" s="49">
        <f t="shared" si="68"/>
        <v>8.5662875042202095E-3</v>
      </c>
      <c r="R203" s="49">
        <f t="shared" si="69"/>
        <v>0.8679185423890905</v>
      </c>
      <c r="S203" s="49">
        <f t="shared" si="70"/>
        <v>7.3819384395162179E-3</v>
      </c>
      <c r="T203" s="49">
        <f t="shared" si="71"/>
        <v>0.116133231667173</v>
      </c>
      <c r="V203" s="68">
        <f t="shared" si="72"/>
        <v>0.94196024833805292</v>
      </c>
      <c r="W203" s="68">
        <f t="shared" si="73"/>
        <v>0.9993922253023243</v>
      </c>
      <c r="X203" s="68">
        <f t="shared" si="74"/>
        <v>0.9332698024147793</v>
      </c>
      <c r="Y203" s="68">
        <f t="shared" si="75"/>
        <v>0.99547561316410194</v>
      </c>
      <c r="AA203" s="113" t="b">
        <f t="shared" si="64"/>
        <v>1</v>
      </c>
      <c r="AB203" s="113"/>
      <c r="AC203" s="113" t="b">
        <f t="shared" si="65"/>
        <v>1</v>
      </c>
      <c r="AD203" s="113"/>
      <c r="AE203" s="113" t="b">
        <f t="shared" si="66"/>
        <v>0</v>
      </c>
      <c r="AG203" s="113" t="b">
        <f t="shared" si="67"/>
        <v>1</v>
      </c>
    </row>
    <row r="204" spans="1:33" x14ac:dyDescent="0.25">
      <c r="A204" t="s">
        <v>86</v>
      </c>
      <c r="B204" t="s">
        <v>10</v>
      </c>
      <c r="C204" t="s">
        <v>42</v>
      </c>
      <c r="D204" t="s">
        <v>80</v>
      </c>
      <c r="K204">
        <v>999999763</v>
      </c>
      <c r="L204" s="64">
        <f>Prod_1!J196</f>
        <v>4.6751908933061497</v>
      </c>
      <c r="M204" s="64">
        <f>Prod_2!J196</f>
        <v>46.45078940513006</v>
      </c>
      <c r="N204" s="64">
        <f>Prod_3!J196</f>
        <v>4.4466036460199083</v>
      </c>
      <c r="O204" s="52">
        <f>Prod_4!J196</f>
        <v>37.509218697978802</v>
      </c>
      <c r="Q204" s="49">
        <f t="shared" si="68"/>
        <v>5.022669050862133E-2</v>
      </c>
      <c r="R204" s="49">
        <f t="shared" si="69"/>
        <v>0.49903190619939369</v>
      </c>
      <c r="S204" s="49">
        <f t="shared" si="70"/>
        <v>4.7770923207204337E-2</v>
      </c>
      <c r="T204" s="49">
        <f t="shared" si="71"/>
        <v>0.40297048008478065</v>
      </c>
      <c r="V204" s="68">
        <f t="shared" si="72"/>
        <v>0.82379447338423573</v>
      </c>
      <c r="W204" s="68">
        <f t="shared" si="73"/>
        <v>0.97892553501139679</v>
      </c>
      <c r="X204" s="68">
        <f t="shared" si="74"/>
        <v>0.81639934443719853</v>
      </c>
      <c r="Y204" s="68">
        <f t="shared" si="75"/>
        <v>0.97403219193194157</v>
      </c>
      <c r="AA204" s="113" t="b">
        <f t="shared" si="64"/>
        <v>1</v>
      </c>
      <c r="AB204" s="113"/>
      <c r="AC204" s="113" t="b">
        <f t="shared" si="65"/>
        <v>1</v>
      </c>
      <c r="AD204" s="113"/>
      <c r="AE204" s="113" t="b">
        <f t="shared" si="66"/>
        <v>0</v>
      </c>
      <c r="AG204" s="113" t="b">
        <f t="shared" si="67"/>
        <v>1</v>
      </c>
    </row>
    <row r="205" spans="1:33" x14ac:dyDescent="0.25">
      <c r="A205" t="s">
        <v>86</v>
      </c>
      <c r="B205" t="s">
        <v>38</v>
      </c>
      <c r="C205" t="s">
        <v>42</v>
      </c>
      <c r="D205" t="s">
        <v>80</v>
      </c>
      <c r="K205">
        <v>999999767</v>
      </c>
      <c r="L205" s="64">
        <f>Prod_1!J197</f>
        <v>8.2299143794918247E-2</v>
      </c>
      <c r="M205" s="64">
        <f>Prod_2!J197</f>
        <v>630.84606937095236</v>
      </c>
      <c r="N205" s="64">
        <f>Prod_3!J197</f>
        <v>1.5301447812132021</v>
      </c>
      <c r="O205" s="52">
        <f>Prod_4!J197</f>
        <v>76.395904530572551</v>
      </c>
      <c r="Q205" s="49">
        <f t="shared" si="68"/>
        <v>1.1610161653116486E-4</v>
      </c>
      <c r="R205" s="49">
        <f t="shared" si="69"/>
        <v>0.88995152390420673</v>
      </c>
      <c r="S205" s="49">
        <f t="shared" si="70"/>
        <v>2.1586164136563946E-3</v>
      </c>
      <c r="T205" s="49">
        <f t="shared" si="71"/>
        <v>0.10777375806560571</v>
      </c>
      <c r="V205" s="68">
        <f t="shared" si="72"/>
        <v>7.6041031970466813E-2</v>
      </c>
      <c r="W205" s="68">
        <f t="shared" si="73"/>
        <v>0.99841733604357852</v>
      </c>
      <c r="X205" s="68">
        <f t="shared" si="74"/>
        <v>0.60476570059342571</v>
      </c>
      <c r="Y205" s="68">
        <f t="shared" si="75"/>
        <v>0.98707941969196855</v>
      </c>
      <c r="AA205" s="113" t="b">
        <f t="shared" si="64"/>
        <v>1</v>
      </c>
      <c r="AB205" s="113"/>
      <c r="AC205" s="113" t="b">
        <f t="shared" si="65"/>
        <v>1</v>
      </c>
      <c r="AD205" s="113"/>
      <c r="AE205" s="113" t="b">
        <f t="shared" si="66"/>
        <v>0</v>
      </c>
      <c r="AG205" s="113" t="b">
        <f t="shared" si="67"/>
        <v>1</v>
      </c>
    </row>
    <row r="206" spans="1:33" x14ac:dyDescent="0.25">
      <c r="A206" t="s">
        <v>86</v>
      </c>
      <c r="B206" t="s">
        <v>40</v>
      </c>
      <c r="C206" t="s">
        <v>42</v>
      </c>
      <c r="D206" t="s">
        <v>80</v>
      </c>
      <c r="K206">
        <v>999999768</v>
      </c>
      <c r="L206" s="64">
        <f>Prod_1!J198</f>
        <v>217.51938571920252</v>
      </c>
      <c r="M206" s="64">
        <f>Prod_2!J198</f>
        <v>32.470633569680253</v>
      </c>
      <c r="N206" s="64">
        <f>Prod_3!J198</f>
        <v>1.3976923129751038</v>
      </c>
      <c r="O206" s="52">
        <f>Prod_4!J198</f>
        <v>0.37504549163885437</v>
      </c>
      <c r="Q206" s="49">
        <f t="shared" si="68"/>
        <v>0.86398555620529183</v>
      </c>
      <c r="R206" s="49">
        <f t="shared" si="69"/>
        <v>0.12897314100203347</v>
      </c>
      <c r="S206" s="49">
        <f t="shared" si="70"/>
        <v>5.5516245893988412E-3</v>
      </c>
      <c r="T206" s="49">
        <f t="shared" si="71"/>
        <v>1.4896782032760086E-3</v>
      </c>
      <c r="V206" s="68">
        <f t="shared" si="72"/>
        <v>0.99542374697462765</v>
      </c>
      <c r="W206" s="68">
        <f t="shared" si="73"/>
        <v>0.97012306331404907</v>
      </c>
      <c r="X206" s="68">
        <f t="shared" si="74"/>
        <v>0.58293230762408366</v>
      </c>
      <c r="Y206" s="68">
        <f t="shared" si="75"/>
        <v>0.27275133362450044</v>
      </c>
      <c r="AA206" s="113" t="b">
        <f t="shared" si="64"/>
        <v>1</v>
      </c>
      <c r="AB206" s="113"/>
      <c r="AC206" s="113" t="b">
        <f t="shared" si="65"/>
        <v>1</v>
      </c>
      <c r="AD206" s="113"/>
      <c r="AE206" s="113" t="b">
        <f t="shared" si="66"/>
        <v>0</v>
      </c>
      <c r="AG206" s="113" t="b">
        <f t="shared" si="67"/>
        <v>1</v>
      </c>
    </row>
    <row r="207" spans="1:33" x14ac:dyDescent="0.25">
      <c r="A207" t="s">
        <v>96</v>
      </c>
      <c r="B207" t="s">
        <v>10</v>
      </c>
      <c r="C207" t="s">
        <v>98</v>
      </c>
      <c r="D207" t="s">
        <v>80</v>
      </c>
      <c r="K207">
        <v>999999769</v>
      </c>
      <c r="L207" s="64">
        <f>Prod_1!J199</f>
        <v>5.5004334349494741E-2</v>
      </c>
      <c r="M207" s="64">
        <f>Prod_2!J199</f>
        <v>1150.5803855486943</v>
      </c>
      <c r="N207" s="64">
        <f>Prod_3!J199</f>
        <v>0.24726717300740741</v>
      </c>
      <c r="O207" s="52">
        <f>Prod_4!J199</f>
        <v>21.12185563391655</v>
      </c>
      <c r="Q207" s="49">
        <f t="shared" si="68"/>
        <v>4.6931845188248973E-5</v>
      </c>
      <c r="R207" s="49">
        <f t="shared" si="69"/>
        <v>0.98172009842171937</v>
      </c>
      <c r="S207" s="49">
        <f t="shared" si="70"/>
        <v>2.1097800420570345E-4</v>
      </c>
      <c r="T207" s="49">
        <f t="shared" si="71"/>
        <v>1.8021991728886754E-2</v>
      </c>
      <c r="V207" s="68">
        <f t="shared" si="72"/>
        <v>5.2136595612576192E-2</v>
      </c>
      <c r="W207" s="68">
        <f t="shared" si="73"/>
        <v>0.9991316281411623</v>
      </c>
      <c r="X207" s="68">
        <f t="shared" si="74"/>
        <v>0.19824715855480862</v>
      </c>
      <c r="Y207" s="68">
        <f t="shared" si="75"/>
        <v>0.95479583555066549</v>
      </c>
      <c r="AA207" s="113" t="b">
        <f t="shared" si="64"/>
        <v>1</v>
      </c>
      <c r="AB207" s="113"/>
      <c r="AC207" s="113" t="b">
        <f t="shared" si="65"/>
        <v>1</v>
      </c>
      <c r="AD207" s="113"/>
      <c r="AE207" s="113" t="b">
        <f t="shared" si="66"/>
        <v>1</v>
      </c>
      <c r="AG207" s="113" t="b">
        <f t="shared" si="67"/>
        <v>1</v>
      </c>
    </row>
    <row r="208" spans="1:33" x14ac:dyDescent="0.25">
      <c r="A208" t="s">
        <v>86</v>
      </c>
      <c r="B208" t="s">
        <v>10</v>
      </c>
      <c r="C208" t="s">
        <v>42</v>
      </c>
      <c r="D208" t="s">
        <v>80</v>
      </c>
      <c r="K208">
        <v>999999770</v>
      </c>
      <c r="L208" s="64">
        <f>Prod_1!J200</f>
        <v>1.2138245289550414E-2</v>
      </c>
      <c r="M208" s="64">
        <f>Prod_2!J200</f>
        <v>229.79058018852956</v>
      </c>
      <c r="N208" s="64">
        <f>Prod_3!J200</f>
        <v>4.3110442835030431</v>
      </c>
      <c r="O208" s="52">
        <f>Prod_4!J200</f>
        <v>2.0813311754900119E-2</v>
      </c>
      <c r="Q208" s="49">
        <f t="shared" si="68"/>
        <v>5.1843027610082553E-5</v>
      </c>
      <c r="R208" s="49">
        <f t="shared" si="69"/>
        <v>0.98144658548847563</v>
      </c>
      <c r="S208" s="49">
        <f t="shared" si="70"/>
        <v>1.8412676831497356E-2</v>
      </c>
      <c r="T208" s="49">
        <f t="shared" si="71"/>
        <v>8.8894652416972897E-5</v>
      </c>
      <c r="V208" s="68">
        <f t="shared" si="72"/>
        <v>1.1992675255619778E-2</v>
      </c>
      <c r="W208" s="68">
        <f t="shared" si="73"/>
        <v>0.99566706752423295</v>
      </c>
      <c r="X208" s="68">
        <f t="shared" si="74"/>
        <v>0.81171311203219287</v>
      </c>
      <c r="Y208" s="68">
        <f t="shared" si="75"/>
        <v>2.0388950178480282E-2</v>
      </c>
      <c r="AA208" s="113" t="b">
        <f t="shared" si="64"/>
        <v>1</v>
      </c>
      <c r="AB208" s="113"/>
      <c r="AC208" s="113" t="b">
        <f t="shared" si="65"/>
        <v>1</v>
      </c>
      <c r="AD208" s="113"/>
      <c r="AE208" s="113" t="b">
        <f t="shared" si="66"/>
        <v>0</v>
      </c>
      <c r="AG208" s="113" t="b">
        <f t="shared" si="67"/>
        <v>1</v>
      </c>
    </row>
    <row r="209" spans="1:33" x14ac:dyDescent="0.25">
      <c r="A209" t="s">
        <v>86</v>
      </c>
      <c r="B209" t="s">
        <v>11</v>
      </c>
      <c r="C209" t="s">
        <v>99</v>
      </c>
      <c r="D209" t="s">
        <v>80</v>
      </c>
      <c r="K209">
        <v>999999772</v>
      </c>
      <c r="L209" s="64">
        <f>Prod_1!J201</f>
        <v>3.8687633343534902</v>
      </c>
      <c r="M209" s="64">
        <f>Prod_2!J201</f>
        <v>810.19069291181961</v>
      </c>
      <c r="N209" s="64">
        <f>Prod_3!J201</f>
        <v>53.556059529768397</v>
      </c>
      <c r="O209" s="52">
        <f>Prod_4!J201</f>
        <v>1371.6820929397356</v>
      </c>
      <c r="Q209" s="49">
        <f t="shared" si="68"/>
        <v>1.7276682292231688E-3</v>
      </c>
      <c r="R209" s="49">
        <f t="shared" si="69"/>
        <v>0.36180572415137574</v>
      </c>
      <c r="S209" s="49">
        <f t="shared" si="70"/>
        <v>2.3916454570987036E-2</v>
      </c>
      <c r="T209" s="49">
        <f t="shared" si="71"/>
        <v>0.61255015304841409</v>
      </c>
      <c r="V209" s="68">
        <f t="shared" si="72"/>
        <v>0.79460903491773704</v>
      </c>
      <c r="W209" s="68">
        <f t="shared" si="73"/>
        <v>0.99876724423894658</v>
      </c>
      <c r="X209" s="68">
        <f t="shared" si="74"/>
        <v>0.98167023042684465</v>
      </c>
      <c r="Y209" s="68">
        <f t="shared" si="75"/>
        <v>0.99927149920207792</v>
      </c>
      <c r="AA209" s="113" t="b">
        <f t="shared" si="64"/>
        <v>1</v>
      </c>
      <c r="AB209" s="113"/>
      <c r="AC209" s="113" t="b">
        <f t="shared" si="65"/>
        <v>1</v>
      </c>
      <c r="AD209" s="113"/>
      <c r="AE209" s="113" t="b">
        <f t="shared" si="66"/>
        <v>0</v>
      </c>
      <c r="AG209" s="113" t="b">
        <f t="shared" si="67"/>
        <v>1</v>
      </c>
    </row>
    <row r="210" spans="1:33" x14ac:dyDescent="0.25">
      <c r="A210" t="s">
        <v>86</v>
      </c>
      <c r="B210" t="s">
        <v>10</v>
      </c>
      <c r="C210" t="s">
        <v>42</v>
      </c>
      <c r="D210" t="s">
        <v>80</v>
      </c>
      <c r="K210">
        <v>999999778</v>
      </c>
      <c r="L210" s="64">
        <f>Prod_1!J202</f>
        <v>2.0568302590069472</v>
      </c>
      <c r="M210" s="64">
        <f>Prod_2!J202</f>
        <v>19639.424525624225</v>
      </c>
      <c r="N210" s="64">
        <f>Prod_3!J202</f>
        <v>39.417276008284375</v>
      </c>
      <c r="O210" s="52">
        <f>Prod_4!J202</f>
        <v>49.060920079995121</v>
      </c>
      <c r="Q210" s="49">
        <f t="shared" si="68"/>
        <v>1.0424908645093593E-4</v>
      </c>
      <c r="R210" s="49">
        <f t="shared" si="69"/>
        <v>0.99541129184229682</v>
      </c>
      <c r="S210" s="49">
        <f t="shared" si="70"/>
        <v>1.9978386627936911E-3</v>
      </c>
      <c r="T210" s="49">
        <f t="shared" si="71"/>
        <v>2.4866204084586035E-3</v>
      </c>
      <c r="V210" s="68">
        <f t="shared" si="72"/>
        <v>0.67286374601484622</v>
      </c>
      <c r="W210" s="68">
        <f t="shared" si="73"/>
        <v>0.99994908460360954</v>
      </c>
      <c r="X210" s="68">
        <f t="shared" si="74"/>
        <v>0.9752581049797856</v>
      </c>
      <c r="Y210" s="68">
        <f t="shared" si="75"/>
        <v>0.98002433837807923</v>
      </c>
      <c r="AA210" s="113" t="b">
        <f t="shared" si="64"/>
        <v>1</v>
      </c>
      <c r="AB210" s="113"/>
      <c r="AC210" s="113" t="b">
        <f t="shared" si="65"/>
        <v>1</v>
      </c>
      <c r="AD210" s="113"/>
      <c r="AE210" s="113" t="b">
        <f t="shared" si="66"/>
        <v>0</v>
      </c>
      <c r="AG210" s="113" t="b">
        <f t="shared" si="67"/>
        <v>1</v>
      </c>
    </row>
    <row r="211" spans="1:33" x14ac:dyDescent="0.25">
      <c r="A211" t="s">
        <v>95</v>
      </c>
      <c r="B211" t="s">
        <v>37</v>
      </c>
      <c r="C211" t="s">
        <v>98</v>
      </c>
      <c r="D211" t="s">
        <v>80</v>
      </c>
      <c r="K211">
        <v>999999779</v>
      </c>
      <c r="L211" s="64">
        <f>Prod_1!J203</f>
        <v>582.01777611495834</v>
      </c>
      <c r="M211" s="64">
        <f>Prod_2!J203</f>
        <v>98.09818313419845</v>
      </c>
      <c r="N211" s="64">
        <f>Prod_3!J203</f>
        <v>2.2514367862275408</v>
      </c>
      <c r="O211" s="52">
        <f>Prod_4!J203</f>
        <v>9.9342019200820797</v>
      </c>
      <c r="Q211" s="49">
        <f t="shared" ref="Q211:Q242" si="76">IF(Q$12=1,L211/SUMIF($Q$12:$T$12,1,$L211:$O211),"-")</f>
        <v>0.84069974391767599</v>
      </c>
      <c r="R211" s="49">
        <f t="shared" ref="R211:R242" si="77">IF(R$12=1,M211/SUMIF($Q$12:$T$12,1,$L211:$O211),"-")</f>
        <v>0.14169862300463565</v>
      </c>
      <c r="S211" s="49">
        <f t="shared" ref="S211:S242" si="78">IF(S$12=1,N211/SUMIF($Q$12:$T$12,1,$L211:$O211),"-")</f>
        <v>3.2521039860034661E-3</v>
      </c>
      <c r="T211" s="49">
        <f t="shared" ref="T211:T242" si="79">IF(T$12=1,O211/SUMIF($Q$12:$T$12,1,$L211:$O211),"-")</f>
        <v>1.4349529091685151E-2</v>
      </c>
      <c r="V211" s="68">
        <f t="shared" ref="V211:V242" si="80">IF(Q$12=1,L211/(1+L211),"-")</f>
        <v>0.9982847864319615</v>
      </c>
      <c r="W211" s="68">
        <f t="shared" ref="W211:W242" si="81">IF(R$12=1,M211/(1+M211),"-")</f>
        <v>0.98990899763877804</v>
      </c>
      <c r="X211" s="68">
        <f t="shared" ref="X211:X242" si="82">IF(S$12=1,N211/(1+N211),"-")</f>
        <v>0.69244365929677387</v>
      </c>
      <c r="Y211" s="68">
        <f t="shared" ref="Y211:Y242" si="83">IF(T$12=1,O211/(1+O211),"-")</f>
        <v>0.90854385099991886</v>
      </c>
      <c r="AA211" s="113" t="b">
        <f t="shared" si="64"/>
        <v>1</v>
      </c>
      <c r="AB211" s="113"/>
      <c r="AC211" s="113" t="b">
        <f t="shared" si="65"/>
        <v>1</v>
      </c>
      <c r="AD211" s="113"/>
      <c r="AE211" s="113" t="b">
        <f t="shared" si="66"/>
        <v>1</v>
      </c>
      <c r="AG211" s="113" t="b">
        <f t="shared" si="67"/>
        <v>1</v>
      </c>
    </row>
    <row r="212" spans="1:33" x14ac:dyDescent="0.25">
      <c r="A212" t="s">
        <v>96</v>
      </c>
      <c r="B212" t="s">
        <v>10</v>
      </c>
      <c r="C212" t="s">
        <v>42</v>
      </c>
      <c r="D212" t="s">
        <v>80</v>
      </c>
      <c r="K212">
        <v>999999780</v>
      </c>
      <c r="L212" s="64">
        <f>Prod_1!J204</f>
        <v>0.78342005828423122</v>
      </c>
      <c r="M212" s="64">
        <f>Prod_2!J204</f>
        <v>10223.068251825236</v>
      </c>
      <c r="N212" s="64">
        <f>Prod_3!J204</f>
        <v>21.064731061379714</v>
      </c>
      <c r="O212" s="52">
        <f>Prod_4!J204</f>
        <v>1288.8111098540801</v>
      </c>
      <c r="Q212" s="49">
        <f t="shared" si="76"/>
        <v>6.792427317316712E-5</v>
      </c>
      <c r="R212" s="49">
        <f t="shared" si="77"/>
        <v>0.88636290743653301</v>
      </c>
      <c r="S212" s="49">
        <f t="shared" si="78"/>
        <v>1.8263593480948963E-3</v>
      </c>
      <c r="T212" s="49">
        <f t="shared" si="79"/>
        <v>0.11174280894219897</v>
      </c>
      <c r="V212" s="68">
        <f t="shared" si="80"/>
        <v>0.4392796047376149</v>
      </c>
      <c r="W212" s="68">
        <f t="shared" si="81"/>
        <v>0.99990219157625226</v>
      </c>
      <c r="X212" s="68">
        <f t="shared" si="82"/>
        <v>0.95467880405076333</v>
      </c>
      <c r="Y212" s="68">
        <f t="shared" si="83"/>
        <v>0.99922469267603597</v>
      </c>
      <c r="AA212" s="113" t="b">
        <f t="shared" si="64"/>
        <v>1</v>
      </c>
      <c r="AB212" s="113"/>
      <c r="AC212" s="113" t="b">
        <f t="shared" si="65"/>
        <v>1</v>
      </c>
      <c r="AD212" s="113"/>
      <c r="AE212" s="113" t="b">
        <f t="shared" si="66"/>
        <v>0</v>
      </c>
      <c r="AG212" s="113" t="b">
        <f t="shared" si="67"/>
        <v>1</v>
      </c>
    </row>
    <row r="213" spans="1:33" x14ac:dyDescent="0.25">
      <c r="A213" t="s">
        <v>96</v>
      </c>
      <c r="B213" t="s">
        <v>10</v>
      </c>
      <c r="C213" t="s">
        <v>42</v>
      </c>
      <c r="D213" t="s">
        <v>80</v>
      </c>
      <c r="K213">
        <v>999999781</v>
      </c>
      <c r="L213" s="64">
        <f>Prod_1!J205</f>
        <v>0.53531830790161627</v>
      </c>
      <c r="M213" s="64">
        <f>Prod_2!J205</f>
        <v>607.3573867801465</v>
      </c>
      <c r="N213" s="64">
        <f>Prod_3!J205</f>
        <v>25.769444111670236</v>
      </c>
      <c r="O213" s="52">
        <f>Prod_4!J205</f>
        <v>4.5762197435169742</v>
      </c>
      <c r="Q213" s="49">
        <f t="shared" si="76"/>
        <v>8.3874353838671713E-4</v>
      </c>
      <c r="R213" s="49">
        <f t="shared" si="77"/>
        <v>0.95161528409170992</v>
      </c>
      <c r="S213" s="49">
        <f t="shared" si="78"/>
        <v>4.0375893029336439E-2</v>
      </c>
      <c r="T213" s="49">
        <f t="shared" si="79"/>
        <v>7.1700793405668484E-3</v>
      </c>
      <c r="V213" s="68">
        <f t="shared" si="80"/>
        <v>0.348669266266523</v>
      </c>
      <c r="W213" s="68">
        <f t="shared" si="81"/>
        <v>0.99835622937810831</v>
      </c>
      <c r="X213" s="68">
        <f t="shared" si="82"/>
        <v>0.96264397587680772</v>
      </c>
      <c r="Y213" s="68">
        <f t="shared" si="83"/>
        <v>0.82066703860395385</v>
      </c>
      <c r="AA213" s="113" t="b">
        <f t="shared" si="64"/>
        <v>1</v>
      </c>
      <c r="AB213" s="113"/>
      <c r="AC213" s="113" t="b">
        <f t="shared" si="65"/>
        <v>1</v>
      </c>
      <c r="AD213" s="113"/>
      <c r="AE213" s="113" t="b">
        <f t="shared" si="66"/>
        <v>0</v>
      </c>
      <c r="AG213" s="113" t="b">
        <f t="shared" si="67"/>
        <v>1</v>
      </c>
    </row>
    <row r="214" spans="1:33" x14ac:dyDescent="0.25">
      <c r="A214" t="s">
        <v>95</v>
      </c>
      <c r="B214" t="s">
        <v>37</v>
      </c>
      <c r="C214" t="s">
        <v>99</v>
      </c>
      <c r="D214" t="s">
        <v>80</v>
      </c>
      <c r="K214">
        <v>999999782</v>
      </c>
      <c r="L214" s="64">
        <f>Prod_1!J206</f>
        <v>194.69857826495669</v>
      </c>
      <c r="M214" s="64">
        <f>Prod_2!J206</f>
        <v>102.26213389177272</v>
      </c>
      <c r="N214" s="64">
        <f>Prod_3!J206</f>
        <v>44.273805568020421</v>
      </c>
      <c r="O214" s="52">
        <f>Prod_4!J206</f>
        <v>11.933726657503398</v>
      </c>
      <c r="Q214" s="49">
        <f t="shared" si="76"/>
        <v>0.55129129348963735</v>
      </c>
      <c r="R214" s="49">
        <f t="shared" si="77"/>
        <v>0.28955642393795988</v>
      </c>
      <c r="S214" s="49">
        <f t="shared" si="78"/>
        <v>0.12536179645897175</v>
      </c>
      <c r="T214" s="49">
        <f t="shared" si="79"/>
        <v>3.3790486113431183E-2</v>
      </c>
      <c r="V214" s="68">
        <f t="shared" si="80"/>
        <v>0.99489010084352225</v>
      </c>
      <c r="W214" s="68">
        <f t="shared" si="81"/>
        <v>0.99031590804574998</v>
      </c>
      <c r="X214" s="68">
        <f t="shared" si="82"/>
        <v>0.9779121726690817</v>
      </c>
      <c r="Y214" s="68">
        <f t="shared" si="83"/>
        <v>0.92268276371683966</v>
      </c>
      <c r="AA214" s="113" t="b">
        <f t="shared" si="64"/>
        <v>1</v>
      </c>
      <c r="AB214" s="113"/>
      <c r="AC214" s="113" t="b">
        <f t="shared" si="65"/>
        <v>1</v>
      </c>
      <c r="AD214" s="113"/>
      <c r="AE214" s="113" t="b">
        <f t="shared" si="66"/>
        <v>0</v>
      </c>
      <c r="AG214" s="113" t="b">
        <f t="shared" si="67"/>
        <v>1</v>
      </c>
    </row>
    <row r="215" spans="1:33" x14ac:dyDescent="0.25">
      <c r="A215" t="s">
        <v>96</v>
      </c>
      <c r="B215" t="s">
        <v>39</v>
      </c>
      <c r="C215" t="s">
        <v>42</v>
      </c>
      <c r="D215" t="s">
        <v>80</v>
      </c>
      <c r="K215">
        <v>999999788</v>
      </c>
      <c r="L215" s="64">
        <f>Prod_1!J207</f>
        <v>109.55383225737621</v>
      </c>
      <c r="M215" s="64">
        <f>Prod_2!J207</f>
        <v>3341.3314729321846</v>
      </c>
      <c r="N215" s="64">
        <f>Prod_3!J207</f>
        <v>35.133094501039338</v>
      </c>
      <c r="O215" s="52">
        <f>Prod_4!J207</f>
        <v>3625.0456779556957</v>
      </c>
      <c r="Q215" s="49">
        <f t="shared" si="76"/>
        <v>1.5406109558449885E-2</v>
      </c>
      <c r="R215" s="49">
        <f t="shared" si="77"/>
        <v>0.46987784619121842</v>
      </c>
      <c r="S215" s="49">
        <f t="shared" si="78"/>
        <v>4.9406240918965401E-3</v>
      </c>
      <c r="T215" s="49">
        <f t="shared" si="79"/>
        <v>0.50977542015843513</v>
      </c>
      <c r="V215" s="68">
        <f t="shared" si="80"/>
        <v>0.99095463287358565</v>
      </c>
      <c r="W215" s="68">
        <f t="shared" si="81"/>
        <v>0.99970080765235336</v>
      </c>
      <c r="X215" s="68">
        <f t="shared" si="82"/>
        <v>0.97232454031936744</v>
      </c>
      <c r="Y215" s="68">
        <f t="shared" si="83"/>
        <v>0.99972421748405449</v>
      </c>
      <c r="AA215" s="113" t="b">
        <f t="shared" si="64"/>
        <v>1</v>
      </c>
      <c r="AB215" s="113"/>
      <c r="AC215" s="113" t="b">
        <f t="shared" si="65"/>
        <v>1</v>
      </c>
      <c r="AD215" s="113"/>
      <c r="AE215" s="113" t="b">
        <f t="shared" si="66"/>
        <v>0</v>
      </c>
      <c r="AG215" s="113" t="b">
        <f t="shared" si="67"/>
        <v>1</v>
      </c>
    </row>
    <row r="216" spans="1:33" x14ac:dyDescent="0.25">
      <c r="A216" t="s">
        <v>96</v>
      </c>
      <c r="B216" t="s">
        <v>10</v>
      </c>
      <c r="C216" t="s">
        <v>42</v>
      </c>
      <c r="D216" t="s">
        <v>80</v>
      </c>
      <c r="K216">
        <v>999999789</v>
      </c>
      <c r="L216" s="64">
        <f>Prod_1!J208</f>
        <v>0.34915785885428796</v>
      </c>
      <c r="M216" s="64">
        <f>Prod_2!J208</f>
        <v>5947.8262556081654</v>
      </c>
      <c r="N216" s="64">
        <f>Prod_3!J208</f>
        <v>2.709296639224021</v>
      </c>
      <c r="O216" s="52">
        <f>Prod_4!J208</f>
        <v>1.7457542209494372</v>
      </c>
      <c r="Q216" s="49">
        <f t="shared" si="76"/>
        <v>5.8656061542323906E-5</v>
      </c>
      <c r="R216" s="49">
        <f t="shared" si="77"/>
        <v>0.99919292676610472</v>
      </c>
      <c r="S216" s="49">
        <f t="shared" si="78"/>
        <v>4.5514275671238802E-4</v>
      </c>
      <c r="T216" s="49">
        <f t="shared" si="79"/>
        <v>2.9327441564050698E-4</v>
      </c>
      <c r="V216" s="68">
        <f t="shared" si="80"/>
        <v>0.25879689064020622</v>
      </c>
      <c r="W216" s="68">
        <f t="shared" si="81"/>
        <v>0.9998318996122878</v>
      </c>
      <c r="X216" s="68">
        <f t="shared" si="82"/>
        <v>0.73040711022529636</v>
      </c>
      <c r="Y216" s="68">
        <f t="shared" si="83"/>
        <v>0.63580134289870405</v>
      </c>
      <c r="AA216" s="113" t="b">
        <f t="shared" si="64"/>
        <v>1</v>
      </c>
      <c r="AB216" s="113"/>
      <c r="AC216" s="113" t="b">
        <f t="shared" si="65"/>
        <v>1</v>
      </c>
      <c r="AD216" s="113"/>
      <c r="AE216" s="113" t="b">
        <f t="shared" si="66"/>
        <v>0</v>
      </c>
      <c r="AG216" s="113" t="b">
        <f t="shared" si="67"/>
        <v>1</v>
      </c>
    </row>
    <row r="217" spans="1:33" x14ac:dyDescent="0.25">
      <c r="A217" t="s">
        <v>95</v>
      </c>
      <c r="B217" t="s">
        <v>10</v>
      </c>
      <c r="C217" t="s">
        <v>98</v>
      </c>
      <c r="D217" t="s">
        <v>80</v>
      </c>
      <c r="K217">
        <v>999999790</v>
      </c>
      <c r="L217" s="64">
        <f>Prod_1!J209</f>
        <v>0.77127872744017534</v>
      </c>
      <c r="M217" s="64">
        <f>Prod_2!J209</f>
        <v>3550.8117180629479</v>
      </c>
      <c r="N217" s="64">
        <f>Prod_3!J209</f>
        <v>10.132504391779575</v>
      </c>
      <c r="O217" s="52">
        <f>Prod_4!J209</f>
        <v>0.27490968817271966</v>
      </c>
      <c r="Q217" s="49">
        <f t="shared" si="76"/>
        <v>2.1653026495703574E-4</v>
      </c>
      <c r="R217" s="49">
        <f t="shared" si="77"/>
        <v>0.9968616724028011</v>
      </c>
      <c r="S217" s="49">
        <f t="shared" si="78"/>
        <v>2.8446186606391759E-3</v>
      </c>
      <c r="T217" s="49">
        <f t="shared" si="79"/>
        <v>7.7178671602753688E-5</v>
      </c>
      <c r="V217" s="68">
        <f t="shared" si="80"/>
        <v>0.43543611487663236</v>
      </c>
      <c r="W217" s="68">
        <f t="shared" si="81"/>
        <v>0.99971845354445044</v>
      </c>
      <c r="X217" s="68">
        <f t="shared" si="82"/>
        <v>0.91017295257135344</v>
      </c>
      <c r="Y217" s="68">
        <f t="shared" si="83"/>
        <v>0.21563071543266521</v>
      </c>
      <c r="AA217" s="113" t="b">
        <f t="shared" si="64"/>
        <v>1</v>
      </c>
      <c r="AB217" s="113"/>
      <c r="AC217" s="113" t="b">
        <f t="shared" si="65"/>
        <v>1</v>
      </c>
      <c r="AD217" s="113"/>
      <c r="AE217" s="113" t="b">
        <f t="shared" si="66"/>
        <v>1</v>
      </c>
      <c r="AG217" s="113" t="b">
        <f t="shared" si="67"/>
        <v>1</v>
      </c>
    </row>
    <row r="218" spans="1:33" x14ac:dyDescent="0.25">
      <c r="A218" t="s">
        <v>95</v>
      </c>
      <c r="B218" t="s">
        <v>10</v>
      </c>
      <c r="C218" t="s">
        <v>41</v>
      </c>
      <c r="D218" t="s">
        <v>80</v>
      </c>
      <c r="K218">
        <v>999999791</v>
      </c>
      <c r="L218" s="64">
        <f>Prod_1!J210</f>
        <v>8.8234183087625926</v>
      </c>
      <c r="M218" s="64">
        <f>Prod_2!J210</f>
        <v>12594.070959962977</v>
      </c>
      <c r="N218" s="64">
        <f>Prod_3!J210</f>
        <v>85.194506123565262</v>
      </c>
      <c r="O218" s="52">
        <f>Prod_4!J210</f>
        <v>45.297592749991253</v>
      </c>
      <c r="Q218" s="49">
        <f t="shared" si="76"/>
        <v>6.9293571860081621E-4</v>
      </c>
      <c r="R218" s="49">
        <f t="shared" si="77"/>
        <v>0.98905903646038129</v>
      </c>
      <c r="S218" s="49">
        <f t="shared" si="78"/>
        <v>6.6906400961345086E-3</v>
      </c>
      <c r="T218" s="49">
        <f t="shared" si="79"/>
        <v>3.5573877248832658E-3</v>
      </c>
      <c r="V218" s="68">
        <f t="shared" si="80"/>
        <v>0.8982024414955444</v>
      </c>
      <c r="W218" s="68">
        <f t="shared" si="81"/>
        <v>0.99992060386136938</v>
      </c>
      <c r="X218" s="68">
        <f t="shared" si="82"/>
        <v>0.98839833250431952</v>
      </c>
      <c r="Y218" s="68">
        <f t="shared" si="83"/>
        <v>0.97840060485649794</v>
      </c>
      <c r="AA218" s="113" t="b">
        <f t="shared" si="64"/>
        <v>1</v>
      </c>
      <c r="AB218" s="113"/>
      <c r="AC218" s="113" t="b">
        <f t="shared" si="65"/>
        <v>1</v>
      </c>
      <c r="AD218" s="113"/>
      <c r="AE218" s="113" t="b">
        <f t="shared" si="66"/>
        <v>0</v>
      </c>
      <c r="AG218" s="113" t="b">
        <f t="shared" si="67"/>
        <v>1</v>
      </c>
    </row>
    <row r="219" spans="1:33" x14ac:dyDescent="0.25">
      <c r="A219" t="s">
        <v>95</v>
      </c>
      <c r="B219" t="s">
        <v>10</v>
      </c>
      <c r="C219" t="s">
        <v>41</v>
      </c>
      <c r="D219" t="s">
        <v>80</v>
      </c>
      <c r="K219">
        <v>999999794</v>
      </c>
      <c r="L219" s="64">
        <f>Prod_1!J211</f>
        <v>8.5311529437557043E-2</v>
      </c>
      <c r="M219" s="64">
        <f>Prod_2!J211</f>
        <v>3987.0353301888085</v>
      </c>
      <c r="N219" s="64">
        <f>Prod_3!J211</f>
        <v>0.9762015212420434</v>
      </c>
      <c r="O219" s="52">
        <f>Prod_4!J211</f>
        <v>284.76287112951746</v>
      </c>
      <c r="Q219" s="49">
        <f t="shared" si="76"/>
        <v>1.9965909283346415E-5</v>
      </c>
      <c r="R219" s="49">
        <f t="shared" si="77"/>
        <v>0.9331070048429132</v>
      </c>
      <c r="S219" s="49">
        <f t="shared" si="78"/>
        <v>2.2846561471681826E-4</v>
      </c>
      <c r="T219" s="49">
        <f t="shared" si="79"/>
        <v>6.6644563633086601E-2</v>
      </c>
      <c r="V219" s="68">
        <f t="shared" si="80"/>
        <v>7.8605568192727293E-2</v>
      </c>
      <c r="W219" s="68">
        <f t="shared" si="81"/>
        <v>0.99974924996465553</v>
      </c>
      <c r="X219" s="68">
        <f t="shared" si="82"/>
        <v>0.49397873179881996</v>
      </c>
      <c r="Y219" s="68">
        <f t="shared" si="83"/>
        <v>0.99650059507014555</v>
      </c>
      <c r="AA219" s="113" t="b">
        <f t="shared" si="64"/>
        <v>1</v>
      </c>
      <c r="AB219" s="113"/>
      <c r="AC219" s="113" t="b">
        <f t="shared" si="65"/>
        <v>1</v>
      </c>
      <c r="AD219" s="113"/>
      <c r="AE219" s="113" t="b">
        <f t="shared" si="66"/>
        <v>0</v>
      </c>
      <c r="AG219" s="113" t="b">
        <f t="shared" si="67"/>
        <v>1</v>
      </c>
    </row>
    <row r="220" spans="1:33" x14ac:dyDescent="0.25">
      <c r="A220" t="s">
        <v>95</v>
      </c>
      <c r="B220" t="s">
        <v>10</v>
      </c>
      <c r="C220" t="s">
        <v>47</v>
      </c>
      <c r="D220" t="s">
        <v>80</v>
      </c>
      <c r="K220">
        <v>999999795</v>
      </c>
      <c r="L220" s="64">
        <f>Prod_1!J212</f>
        <v>1543.229108014569</v>
      </c>
      <c r="M220" s="64">
        <f>Prod_2!J212</f>
        <v>1402.4287486060175</v>
      </c>
      <c r="N220" s="64">
        <f>Prod_3!J212</f>
        <v>90.72124268220513</v>
      </c>
      <c r="O220" s="52">
        <f>Prod_4!J212</f>
        <v>265.2731490112601</v>
      </c>
      <c r="Q220" s="49">
        <f t="shared" si="76"/>
        <v>0.46741116021610091</v>
      </c>
      <c r="R220" s="49">
        <f t="shared" si="77"/>
        <v>0.42476573640429593</v>
      </c>
      <c r="S220" s="49">
        <f t="shared" si="78"/>
        <v>2.7477528176545796E-2</v>
      </c>
      <c r="T220" s="49">
        <f t="shared" si="79"/>
        <v>8.0345575203057379E-2</v>
      </c>
      <c r="V220" s="68">
        <f t="shared" si="80"/>
        <v>0.99935242769689425</v>
      </c>
      <c r="W220" s="68">
        <f t="shared" si="81"/>
        <v>0.99928745937334318</v>
      </c>
      <c r="X220" s="68">
        <f t="shared" si="82"/>
        <v>0.98909740022314363</v>
      </c>
      <c r="Y220" s="68">
        <f t="shared" si="83"/>
        <v>0.9962444579796601</v>
      </c>
      <c r="AA220" s="113" t="b">
        <f t="shared" si="64"/>
        <v>1</v>
      </c>
      <c r="AB220" s="113"/>
      <c r="AC220" s="113" t="b">
        <f t="shared" si="65"/>
        <v>1</v>
      </c>
      <c r="AD220" s="113"/>
      <c r="AE220" s="113" t="b">
        <f t="shared" si="66"/>
        <v>0</v>
      </c>
      <c r="AG220" s="113" t="b">
        <f t="shared" si="67"/>
        <v>1</v>
      </c>
    </row>
    <row r="221" spans="1:33" x14ac:dyDescent="0.25">
      <c r="A221" t="s">
        <v>95</v>
      </c>
      <c r="B221" t="s">
        <v>38</v>
      </c>
      <c r="C221" t="s">
        <v>98</v>
      </c>
      <c r="D221" t="s">
        <v>80</v>
      </c>
      <c r="K221">
        <v>999999796</v>
      </c>
      <c r="L221" s="64">
        <f>Prod_1!J213</f>
        <v>8.7198597867624912</v>
      </c>
      <c r="M221" s="64">
        <f>Prod_2!J213</f>
        <v>3060.4082001605238</v>
      </c>
      <c r="N221" s="64">
        <f>Prod_3!J213</f>
        <v>46.330814276072871</v>
      </c>
      <c r="O221" s="52">
        <f>Prod_4!J213</f>
        <v>412.0923207582137</v>
      </c>
      <c r="Q221" s="49">
        <f t="shared" si="76"/>
        <v>2.4719300457404256E-3</v>
      </c>
      <c r="R221" s="49">
        <f t="shared" si="77"/>
        <v>0.86757300773249613</v>
      </c>
      <c r="S221" s="49">
        <f t="shared" si="78"/>
        <v>1.3133987776558661E-2</v>
      </c>
      <c r="T221" s="49">
        <f t="shared" si="79"/>
        <v>0.11682107444520487</v>
      </c>
      <c r="V221" s="68">
        <f t="shared" si="80"/>
        <v>0.8971178574651969</v>
      </c>
      <c r="W221" s="68">
        <f t="shared" si="81"/>
        <v>0.99967335293609405</v>
      </c>
      <c r="X221" s="68">
        <f t="shared" si="82"/>
        <v>0.97887211502073124</v>
      </c>
      <c r="Y221" s="68">
        <f t="shared" si="83"/>
        <v>0.99757923362466638</v>
      </c>
      <c r="AA221" s="113" t="b">
        <f t="shared" si="64"/>
        <v>1</v>
      </c>
      <c r="AB221" s="113"/>
      <c r="AC221" s="113" t="b">
        <f t="shared" si="65"/>
        <v>1</v>
      </c>
      <c r="AD221" s="113"/>
      <c r="AE221" s="113" t="b">
        <f t="shared" si="66"/>
        <v>1</v>
      </c>
      <c r="AG221" s="113" t="b">
        <f t="shared" si="67"/>
        <v>1</v>
      </c>
    </row>
    <row r="222" spans="1:33" x14ac:dyDescent="0.25">
      <c r="A222" t="s">
        <v>95</v>
      </c>
      <c r="B222" t="s">
        <v>37</v>
      </c>
      <c r="C222" t="s">
        <v>98</v>
      </c>
      <c r="D222" t="s">
        <v>80</v>
      </c>
      <c r="K222">
        <v>999999797</v>
      </c>
      <c r="L222" s="64">
        <f>Prod_1!J214</f>
        <v>124.81031727721177</v>
      </c>
      <c r="M222" s="64">
        <f>Prod_2!J214</f>
        <v>340.62317377582031</v>
      </c>
      <c r="N222" s="64">
        <f>Prod_3!J214</f>
        <v>14.67322661369449</v>
      </c>
      <c r="O222" s="52">
        <f>Prod_4!J214</f>
        <v>4.1080001306005185</v>
      </c>
      <c r="Q222" s="49">
        <f t="shared" si="76"/>
        <v>0.25775820661744603</v>
      </c>
      <c r="R222" s="49">
        <f t="shared" si="77"/>
        <v>0.70345481303274127</v>
      </c>
      <c r="S222" s="49">
        <f t="shared" si="78"/>
        <v>3.0303140475453526E-2</v>
      </c>
      <c r="T222" s="49">
        <f t="shared" si="79"/>
        <v>8.4838398743591319E-3</v>
      </c>
      <c r="V222" s="68">
        <f t="shared" si="80"/>
        <v>0.99205152628463222</v>
      </c>
      <c r="W222" s="68">
        <f t="shared" si="81"/>
        <v>0.99707279810983718</v>
      </c>
      <c r="X222" s="68">
        <f t="shared" si="82"/>
        <v>0.93619692838957302</v>
      </c>
      <c r="Y222" s="68">
        <f t="shared" si="83"/>
        <v>0.8042286659294906</v>
      </c>
      <c r="AA222" s="113" t="b">
        <f t="shared" si="64"/>
        <v>1</v>
      </c>
      <c r="AB222" s="113"/>
      <c r="AC222" s="113" t="b">
        <f t="shared" si="65"/>
        <v>1</v>
      </c>
      <c r="AD222" s="113"/>
      <c r="AE222" s="113" t="b">
        <f t="shared" si="66"/>
        <v>1</v>
      </c>
      <c r="AG222" s="113" t="b">
        <f t="shared" si="67"/>
        <v>1</v>
      </c>
    </row>
    <row r="223" spans="1:33" x14ac:dyDescent="0.25">
      <c r="A223" t="s">
        <v>95</v>
      </c>
      <c r="B223" t="s">
        <v>10</v>
      </c>
      <c r="C223" t="s">
        <v>98</v>
      </c>
      <c r="D223" t="s">
        <v>80</v>
      </c>
      <c r="K223">
        <v>999999798</v>
      </c>
      <c r="L223" s="64">
        <f>Prod_1!J215</f>
        <v>9.0652287112092598</v>
      </c>
      <c r="M223" s="64">
        <f>Prod_2!J215</f>
        <v>61.775483834834105</v>
      </c>
      <c r="N223" s="64">
        <f>Prod_3!J215</f>
        <v>0.20258811360367202</v>
      </c>
      <c r="O223" s="52">
        <f>Prod_4!J215</f>
        <v>8.9227342742372198</v>
      </c>
      <c r="Q223" s="49">
        <f t="shared" si="76"/>
        <v>0.11336348887004805</v>
      </c>
      <c r="R223" s="49">
        <f t="shared" si="77"/>
        <v>0.77252153224690889</v>
      </c>
      <c r="S223" s="49">
        <f t="shared" si="78"/>
        <v>2.5334270202489275E-3</v>
      </c>
      <c r="T223" s="49">
        <f t="shared" si="79"/>
        <v>0.11158155186279423</v>
      </c>
      <c r="V223" s="68">
        <f t="shared" si="80"/>
        <v>0.90064805990088048</v>
      </c>
      <c r="W223" s="68">
        <f t="shared" si="81"/>
        <v>0.98407021437491338</v>
      </c>
      <c r="X223" s="68">
        <f t="shared" si="82"/>
        <v>0.16846009977314433</v>
      </c>
      <c r="Y223" s="68">
        <f t="shared" si="83"/>
        <v>0.89922132626323181</v>
      </c>
      <c r="AA223" s="113" t="b">
        <f t="shared" si="64"/>
        <v>1</v>
      </c>
      <c r="AB223" s="113"/>
      <c r="AC223" s="113" t="b">
        <f t="shared" si="65"/>
        <v>1</v>
      </c>
      <c r="AD223" s="113"/>
      <c r="AE223" s="113" t="b">
        <f t="shared" si="66"/>
        <v>1</v>
      </c>
      <c r="AG223" s="113" t="b">
        <f t="shared" si="67"/>
        <v>1</v>
      </c>
    </row>
    <row r="224" spans="1:33" x14ac:dyDescent="0.25">
      <c r="A224" t="s">
        <v>86</v>
      </c>
      <c r="B224" t="s">
        <v>10</v>
      </c>
      <c r="C224" t="s">
        <v>42</v>
      </c>
      <c r="D224" t="s">
        <v>80</v>
      </c>
      <c r="K224">
        <v>999999801</v>
      </c>
      <c r="L224" s="64">
        <f>Prod_1!J216</f>
        <v>1.9745952101936102</v>
      </c>
      <c r="M224" s="64">
        <f>Prod_2!J216</f>
        <v>143992.08676660041</v>
      </c>
      <c r="N224" s="64">
        <f>Prod_3!J216</f>
        <v>25.375841010885242</v>
      </c>
      <c r="O224" s="52">
        <f>Prod_4!J216</f>
        <v>101.44147229371352</v>
      </c>
      <c r="Q224" s="49">
        <f t="shared" si="76"/>
        <v>1.3700965664002408E-5</v>
      </c>
      <c r="R224" s="49">
        <f t="shared" si="77"/>
        <v>0.99910636189774327</v>
      </c>
      <c r="S224" s="49">
        <f t="shared" si="78"/>
        <v>1.7607331598420785E-4</v>
      </c>
      <c r="T224" s="49">
        <f t="shared" si="79"/>
        <v>7.0386382060845033E-4</v>
      </c>
      <c r="V224" s="68">
        <f t="shared" si="80"/>
        <v>0.66381980426341369</v>
      </c>
      <c r="W224" s="68">
        <f t="shared" si="81"/>
        <v>0.99999305522214677</v>
      </c>
      <c r="X224" s="68">
        <f t="shared" si="82"/>
        <v>0.96208651699154157</v>
      </c>
      <c r="Y224" s="68">
        <f t="shared" si="83"/>
        <v>0.99023832850495486</v>
      </c>
      <c r="AA224" s="113" t="b">
        <f t="shared" si="64"/>
        <v>1</v>
      </c>
      <c r="AB224" s="113"/>
      <c r="AC224" s="113" t="b">
        <f t="shared" si="65"/>
        <v>1</v>
      </c>
      <c r="AD224" s="113"/>
      <c r="AE224" s="113" t="b">
        <f t="shared" si="66"/>
        <v>0</v>
      </c>
      <c r="AG224" s="113" t="b">
        <f t="shared" si="67"/>
        <v>1</v>
      </c>
    </row>
    <row r="225" spans="1:33" x14ac:dyDescent="0.25">
      <c r="A225" t="s">
        <v>96</v>
      </c>
      <c r="B225" t="s">
        <v>10</v>
      </c>
      <c r="C225" t="s">
        <v>98</v>
      </c>
      <c r="D225" t="s">
        <v>80</v>
      </c>
      <c r="K225">
        <v>999999802</v>
      </c>
      <c r="L225" s="64">
        <f>Prod_1!J217</f>
        <v>2.6959761497351531</v>
      </c>
      <c r="M225" s="64">
        <f>Prod_2!J217</f>
        <v>438.30048149351825</v>
      </c>
      <c r="N225" s="64">
        <f>Prod_3!J217</f>
        <v>22.932144569495403</v>
      </c>
      <c r="O225" s="52">
        <f>Prod_4!J217</f>
        <v>87.285387348815391</v>
      </c>
      <c r="Q225" s="49">
        <f t="shared" si="76"/>
        <v>4.8909791855601004E-3</v>
      </c>
      <c r="R225" s="49">
        <f t="shared" si="77"/>
        <v>0.79515485781146922</v>
      </c>
      <c r="S225" s="49">
        <f t="shared" si="78"/>
        <v>4.160297997468395E-2</v>
      </c>
      <c r="T225" s="49">
        <f t="shared" si="79"/>
        <v>0.15835118302828674</v>
      </c>
      <c r="V225" s="68">
        <f t="shared" si="80"/>
        <v>0.72943548348609932</v>
      </c>
      <c r="W225" s="68">
        <f t="shared" si="81"/>
        <v>0.99772365375835637</v>
      </c>
      <c r="X225" s="68">
        <f t="shared" si="82"/>
        <v>0.95821519475213979</v>
      </c>
      <c r="Y225" s="68">
        <f t="shared" si="83"/>
        <v>0.98867309721314356</v>
      </c>
      <c r="AA225" s="113" t="b">
        <f t="shared" si="64"/>
        <v>1</v>
      </c>
      <c r="AB225" s="113"/>
      <c r="AC225" s="113" t="b">
        <f t="shared" si="65"/>
        <v>1</v>
      </c>
      <c r="AD225" s="113"/>
      <c r="AE225" s="113" t="b">
        <f t="shared" si="66"/>
        <v>1</v>
      </c>
      <c r="AG225" s="113" t="b">
        <f t="shared" si="67"/>
        <v>1</v>
      </c>
    </row>
    <row r="226" spans="1:33" x14ac:dyDescent="0.25">
      <c r="A226" t="s">
        <v>96</v>
      </c>
      <c r="B226" t="s">
        <v>10</v>
      </c>
      <c r="C226" t="s">
        <v>42</v>
      </c>
      <c r="D226" t="s">
        <v>80</v>
      </c>
      <c r="K226">
        <v>999999803</v>
      </c>
      <c r="L226" s="64">
        <f>Prod_1!J218</f>
        <v>3.8574762711330544</v>
      </c>
      <c r="M226" s="64">
        <f>Prod_2!J218</f>
        <v>703.92422112123438</v>
      </c>
      <c r="N226" s="64">
        <f>Prod_3!J218</f>
        <v>81.330302178988845</v>
      </c>
      <c r="O226" s="52">
        <f>Prod_4!J218</f>
        <v>60.191958484830153</v>
      </c>
      <c r="Q226" s="49">
        <f t="shared" si="76"/>
        <v>4.5419266383282999E-3</v>
      </c>
      <c r="R226" s="49">
        <f t="shared" si="77"/>
        <v>0.8288248446790657</v>
      </c>
      <c r="S226" s="49">
        <f t="shared" si="78"/>
        <v>9.5761124633318109E-2</v>
      </c>
      <c r="T226" s="49">
        <f t="shared" si="79"/>
        <v>7.0872104049287982E-2</v>
      </c>
      <c r="V226" s="68">
        <f t="shared" si="80"/>
        <v>0.79413177868870166</v>
      </c>
      <c r="W226" s="68">
        <f t="shared" si="81"/>
        <v>0.99858140780237425</v>
      </c>
      <c r="X226" s="68">
        <f t="shared" si="82"/>
        <v>0.98785380384216293</v>
      </c>
      <c r="Y226" s="68">
        <f t="shared" si="83"/>
        <v>0.98365798342198996</v>
      </c>
      <c r="AA226" s="113" t="b">
        <f t="shared" si="64"/>
        <v>1</v>
      </c>
      <c r="AB226" s="113"/>
      <c r="AC226" s="113" t="b">
        <f t="shared" si="65"/>
        <v>1</v>
      </c>
      <c r="AD226" s="113"/>
      <c r="AE226" s="113" t="b">
        <f t="shared" si="66"/>
        <v>0</v>
      </c>
      <c r="AG226" s="113" t="b">
        <f t="shared" si="67"/>
        <v>1</v>
      </c>
    </row>
    <row r="227" spans="1:33" x14ac:dyDescent="0.25">
      <c r="A227" t="s">
        <v>95</v>
      </c>
      <c r="B227" t="s">
        <v>11</v>
      </c>
      <c r="C227" t="s">
        <v>98</v>
      </c>
      <c r="D227" t="s">
        <v>80</v>
      </c>
      <c r="K227">
        <v>999999804</v>
      </c>
      <c r="L227" s="64">
        <f>Prod_1!J219</f>
        <v>2.7656212892232115</v>
      </c>
      <c r="M227" s="64">
        <f>Prod_2!J219</f>
        <v>148.88564845232619</v>
      </c>
      <c r="N227" s="64">
        <f>Prod_3!J219</f>
        <v>2.0712008665142139</v>
      </c>
      <c r="O227" s="52">
        <f>Prod_4!J219</f>
        <v>11.431822403161686</v>
      </c>
      <c r="Q227" s="49">
        <f t="shared" si="76"/>
        <v>1.6745682106097212E-2</v>
      </c>
      <c r="R227" s="49">
        <f t="shared" si="77"/>
        <v>0.90149426780087794</v>
      </c>
      <c r="S227" s="49">
        <f t="shared" si="78"/>
        <v>1.2541005315395813E-2</v>
      </c>
      <c r="T227" s="49">
        <f t="shared" si="79"/>
        <v>6.9219044777629135E-2</v>
      </c>
      <c r="V227" s="68">
        <f t="shared" si="80"/>
        <v>0.73443957233248902</v>
      </c>
      <c r="W227" s="68">
        <f t="shared" si="81"/>
        <v>0.99332824716491741</v>
      </c>
      <c r="X227" s="68">
        <f t="shared" si="82"/>
        <v>0.67439446540173997</v>
      </c>
      <c r="Y227" s="68">
        <f t="shared" si="83"/>
        <v>0.91956127045816882</v>
      </c>
      <c r="AA227" s="113" t="b">
        <f t="shared" si="64"/>
        <v>1</v>
      </c>
      <c r="AB227" s="113"/>
      <c r="AC227" s="113" t="b">
        <f t="shared" si="65"/>
        <v>1</v>
      </c>
      <c r="AD227" s="113"/>
      <c r="AE227" s="113" t="b">
        <f t="shared" si="66"/>
        <v>1</v>
      </c>
      <c r="AG227" s="113" t="b">
        <f t="shared" si="67"/>
        <v>1</v>
      </c>
    </row>
    <row r="228" spans="1:33" x14ac:dyDescent="0.25">
      <c r="A228" t="s">
        <v>95</v>
      </c>
      <c r="B228" t="s">
        <v>10</v>
      </c>
      <c r="C228" t="s">
        <v>98</v>
      </c>
      <c r="D228" t="s">
        <v>80</v>
      </c>
      <c r="K228">
        <v>999999805</v>
      </c>
      <c r="L228" s="64">
        <f>Prod_1!J220</f>
        <v>0.44397910357254544</v>
      </c>
      <c r="M228" s="64">
        <f>Prod_2!J220</f>
        <v>103.6277042563589</v>
      </c>
      <c r="N228" s="64">
        <f>Prod_3!J220</f>
        <v>57.037976623444727</v>
      </c>
      <c r="O228" s="52">
        <f>Prod_4!J220</f>
        <v>23.1253434091388</v>
      </c>
      <c r="Q228" s="49">
        <f t="shared" si="76"/>
        <v>2.4098520660954014E-3</v>
      </c>
      <c r="R228" s="49">
        <f t="shared" si="77"/>
        <v>0.56247565526719578</v>
      </c>
      <c r="S228" s="49">
        <f t="shared" si="78"/>
        <v>0.30959359281973475</v>
      </c>
      <c r="T228" s="49">
        <f t="shared" si="79"/>
        <v>0.12552089984697409</v>
      </c>
      <c r="V228" s="68">
        <f t="shared" si="80"/>
        <v>0.30746920261802807</v>
      </c>
      <c r="W228" s="68">
        <f t="shared" si="81"/>
        <v>0.99044230199728167</v>
      </c>
      <c r="X228" s="68">
        <f t="shared" si="82"/>
        <v>0.98276990242978168</v>
      </c>
      <c r="Y228" s="68">
        <f t="shared" si="83"/>
        <v>0.95854981282375462</v>
      </c>
      <c r="AA228" s="113" t="b">
        <f t="shared" si="64"/>
        <v>1</v>
      </c>
      <c r="AB228" s="113"/>
      <c r="AC228" s="113" t="b">
        <f t="shared" si="65"/>
        <v>1</v>
      </c>
      <c r="AD228" s="113"/>
      <c r="AE228" s="113" t="b">
        <f t="shared" si="66"/>
        <v>1</v>
      </c>
      <c r="AG228" s="113" t="b">
        <f t="shared" si="67"/>
        <v>1</v>
      </c>
    </row>
    <row r="229" spans="1:33" x14ac:dyDescent="0.25">
      <c r="A229" t="s">
        <v>86</v>
      </c>
      <c r="B229" t="s">
        <v>10</v>
      </c>
      <c r="C229" t="s">
        <v>41</v>
      </c>
      <c r="D229" t="s">
        <v>80</v>
      </c>
      <c r="K229">
        <v>999999806</v>
      </c>
      <c r="L229" s="64">
        <f>Prod_1!J221</f>
        <v>0.15416550143731575</v>
      </c>
      <c r="M229" s="64">
        <f>Prod_2!J221</f>
        <v>1617.4090352758776</v>
      </c>
      <c r="N229" s="64">
        <f>Prod_3!J221</f>
        <v>82.794949046804916</v>
      </c>
      <c r="O229" s="52">
        <f>Prod_4!J221</f>
        <v>2750.2893200774106</v>
      </c>
      <c r="Q229" s="49">
        <f t="shared" si="76"/>
        <v>3.4638892988018799E-5</v>
      </c>
      <c r="R229" s="49">
        <f t="shared" si="77"/>
        <v>0.36340982884264755</v>
      </c>
      <c r="S229" s="49">
        <f t="shared" si="78"/>
        <v>1.8602899826760874E-2</v>
      </c>
      <c r="T229" s="49">
        <f t="shared" si="79"/>
        <v>0.61795263243760346</v>
      </c>
      <c r="V229" s="68">
        <f t="shared" si="80"/>
        <v>0.13357313248864999</v>
      </c>
      <c r="W229" s="68">
        <f t="shared" si="81"/>
        <v>0.99938210923307802</v>
      </c>
      <c r="X229" s="68">
        <f t="shared" si="82"/>
        <v>0.98806610647329784</v>
      </c>
      <c r="Y229" s="68">
        <f t="shared" si="83"/>
        <v>0.99963653404507391</v>
      </c>
      <c r="AA229" s="113" t="b">
        <f t="shared" si="64"/>
        <v>1</v>
      </c>
      <c r="AB229" s="113"/>
      <c r="AC229" s="113" t="b">
        <f t="shared" si="65"/>
        <v>1</v>
      </c>
      <c r="AD229" s="113"/>
      <c r="AE229" s="113" t="b">
        <f t="shared" si="66"/>
        <v>0</v>
      </c>
      <c r="AG229" s="113" t="b">
        <f t="shared" si="67"/>
        <v>1</v>
      </c>
    </row>
    <row r="230" spans="1:33" x14ac:dyDescent="0.25">
      <c r="A230" t="s">
        <v>86</v>
      </c>
      <c r="B230" t="s">
        <v>11</v>
      </c>
      <c r="C230" t="s">
        <v>42</v>
      </c>
      <c r="D230" t="s">
        <v>80</v>
      </c>
      <c r="K230">
        <v>999999807</v>
      </c>
      <c r="L230" s="64">
        <f>Prod_1!J222</f>
        <v>2.1936181705797599</v>
      </c>
      <c r="M230" s="64">
        <f>Prod_2!J222</f>
        <v>5262.9992874329755</v>
      </c>
      <c r="N230" s="64">
        <f>Prod_3!J222</f>
        <v>67.285572288816752</v>
      </c>
      <c r="O230" s="52">
        <f>Prod_4!J222</f>
        <v>4087.1845243610114</v>
      </c>
      <c r="Q230" s="49">
        <f t="shared" si="76"/>
        <v>2.3287650206329038E-4</v>
      </c>
      <c r="R230" s="49">
        <f t="shared" si="77"/>
        <v>0.55872479579937784</v>
      </c>
      <c r="S230" s="49">
        <f t="shared" si="78"/>
        <v>7.1430976111056862E-3</v>
      </c>
      <c r="T230" s="49">
        <f t="shared" si="79"/>
        <v>0.43389923008745329</v>
      </c>
      <c r="V230" s="68">
        <f t="shared" si="80"/>
        <v>0.68687552907476634</v>
      </c>
      <c r="W230" s="68">
        <f t="shared" si="81"/>
        <v>0.99981003036942129</v>
      </c>
      <c r="X230" s="68">
        <f t="shared" si="82"/>
        <v>0.98535561808326866</v>
      </c>
      <c r="Y230" s="68">
        <f t="shared" si="83"/>
        <v>0.99975539264579638</v>
      </c>
      <c r="AA230" s="113" t="b">
        <f t="shared" si="64"/>
        <v>1</v>
      </c>
      <c r="AB230" s="113"/>
      <c r="AC230" s="113" t="b">
        <f t="shared" si="65"/>
        <v>1</v>
      </c>
      <c r="AD230" s="113"/>
      <c r="AE230" s="113" t="b">
        <f t="shared" si="66"/>
        <v>0</v>
      </c>
      <c r="AG230" s="113" t="b">
        <f t="shared" si="67"/>
        <v>1</v>
      </c>
    </row>
    <row r="231" spans="1:33" x14ac:dyDescent="0.25">
      <c r="A231" t="s">
        <v>96</v>
      </c>
      <c r="B231" t="s">
        <v>39</v>
      </c>
      <c r="C231" t="s">
        <v>99</v>
      </c>
      <c r="D231" t="s">
        <v>80</v>
      </c>
      <c r="K231">
        <v>999999808</v>
      </c>
      <c r="L231" s="64">
        <f>Prod_1!J223</f>
        <v>7.9681314545023989</v>
      </c>
      <c r="M231" s="64">
        <f>Prod_2!J223</f>
        <v>13841.131466301289</v>
      </c>
      <c r="N231" s="64">
        <f>Prod_3!J223</f>
        <v>165.54559115046277</v>
      </c>
      <c r="O231" s="52">
        <f>Prod_4!J223</f>
        <v>43.547596069815953</v>
      </c>
      <c r="Q231" s="49">
        <f t="shared" si="76"/>
        <v>5.6679628572300596E-4</v>
      </c>
      <c r="R231" s="49">
        <f t="shared" si="77"/>
        <v>0.98455979925764314</v>
      </c>
      <c r="S231" s="49">
        <f t="shared" si="78"/>
        <v>1.1775737726927504E-2</v>
      </c>
      <c r="T231" s="49">
        <f t="shared" si="79"/>
        <v>3.0976667297061876E-3</v>
      </c>
      <c r="V231" s="68">
        <f t="shared" si="80"/>
        <v>0.88849405195795217</v>
      </c>
      <c r="W231" s="68">
        <f t="shared" si="81"/>
        <v>0.99992775679074897</v>
      </c>
      <c r="X231" s="68">
        <f t="shared" si="82"/>
        <v>0.99399563811271008</v>
      </c>
      <c r="Y231" s="68">
        <f t="shared" si="83"/>
        <v>0.9775520995917989</v>
      </c>
      <c r="AA231" s="113" t="b">
        <f t="shared" si="64"/>
        <v>1</v>
      </c>
      <c r="AB231" s="113"/>
      <c r="AC231" s="113" t="b">
        <f t="shared" si="65"/>
        <v>1</v>
      </c>
      <c r="AD231" s="113"/>
      <c r="AE231" s="113" t="b">
        <f t="shared" si="66"/>
        <v>0</v>
      </c>
      <c r="AG231" s="113" t="b">
        <f t="shared" si="67"/>
        <v>1</v>
      </c>
    </row>
    <row r="232" spans="1:33" x14ac:dyDescent="0.25">
      <c r="A232" t="s">
        <v>95</v>
      </c>
      <c r="B232" t="s">
        <v>10</v>
      </c>
      <c r="C232" t="s">
        <v>99</v>
      </c>
      <c r="D232" t="s">
        <v>80</v>
      </c>
      <c r="K232">
        <v>999999810</v>
      </c>
      <c r="L232" s="64">
        <f>Prod_1!J224</f>
        <v>0.33864436597507558</v>
      </c>
      <c r="M232" s="64">
        <f>Prod_2!J224</f>
        <v>16495.561136068038</v>
      </c>
      <c r="N232" s="64">
        <f>Prod_3!J224</f>
        <v>8.3031692571478803</v>
      </c>
      <c r="O232" s="52">
        <f>Prod_4!J224</f>
        <v>44.111390463207655</v>
      </c>
      <c r="Q232" s="49">
        <f t="shared" si="76"/>
        <v>2.0463979533755733E-5</v>
      </c>
      <c r="R232" s="49">
        <f t="shared" si="77"/>
        <v>0.99681217053278182</v>
      </c>
      <c r="S232" s="49">
        <f t="shared" si="78"/>
        <v>5.0175317476296047E-4</v>
      </c>
      <c r="T232" s="49">
        <f t="shared" si="79"/>
        <v>2.6656123129213029E-3</v>
      </c>
      <c r="V232" s="68">
        <f t="shared" si="80"/>
        <v>0.25297560321662077</v>
      </c>
      <c r="W232" s="68">
        <f t="shared" si="81"/>
        <v>0.99993938130548832</v>
      </c>
      <c r="X232" s="68">
        <f t="shared" si="82"/>
        <v>0.89250974884374246</v>
      </c>
      <c r="Y232" s="68">
        <f t="shared" si="83"/>
        <v>0.97783264958734561</v>
      </c>
      <c r="AA232" s="113" t="b">
        <f t="shared" si="64"/>
        <v>1</v>
      </c>
      <c r="AB232" s="113"/>
      <c r="AC232" s="113" t="b">
        <f t="shared" si="65"/>
        <v>1</v>
      </c>
      <c r="AD232" s="113"/>
      <c r="AE232" s="113" t="b">
        <f t="shared" si="66"/>
        <v>0</v>
      </c>
      <c r="AG232" s="113" t="b">
        <f t="shared" si="67"/>
        <v>1</v>
      </c>
    </row>
    <row r="233" spans="1:33" x14ac:dyDescent="0.25">
      <c r="A233" t="s">
        <v>95</v>
      </c>
      <c r="B233" t="s">
        <v>10</v>
      </c>
      <c r="C233" t="s">
        <v>99</v>
      </c>
      <c r="D233" t="s">
        <v>80</v>
      </c>
      <c r="K233">
        <v>999999811</v>
      </c>
      <c r="L233" s="64">
        <f>Prod_1!J225</f>
        <v>5.3167292600789011</v>
      </c>
      <c r="M233" s="64">
        <f>Prod_2!J225</f>
        <v>1338.7632921183576</v>
      </c>
      <c r="N233" s="64">
        <f>Prod_3!J225</f>
        <v>1.5605194870301171</v>
      </c>
      <c r="O233" s="52">
        <f>Prod_4!J225</f>
        <v>36.400758734487617</v>
      </c>
      <c r="Q233" s="49">
        <f t="shared" si="76"/>
        <v>3.8470118524083765E-3</v>
      </c>
      <c r="R233" s="49">
        <f t="shared" si="77"/>
        <v>0.968685445583917</v>
      </c>
      <c r="S233" s="49">
        <f t="shared" si="78"/>
        <v>1.129140994181451E-3</v>
      </c>
      <c r="T233" s="49">
        <f t="shared" si="79"/>
        <v>2.633840156949302E-2</v>
      </c>
      <c r="V233" s="68">
        <f t="shared" si="80"/>
        <v>0.84169022308429453</v>
      </c>
      <c r="W233" s="68">
        <f t="shared" si="81"/>
        <v>0.99925359949337111</v>
      </c>
      <c r="X233" s="68">
        <f t="shared" si="82"/>
        <v>0.60945425134808284</v>
      </c>
      <c r="Y233" s="68">
        <f t="shared" si="83"/>
        <v>0.97326257450820408</v>
      </c>
      <c r="AA233" s="113" t="b">
        <f t="shared" si="64"/>
        <v>1</v>
      </c>
      <c r="AB233" s="113"/>
      <c r="AC233" s="113" t="b">
        <f t="shared" si="65"/>
        <v>1</v>
      </c>
      <c r="AD233" s="113"/>
      <c r="AE233" s="113" t="b">
        <f t="shared" si="66"/>
        <v>0</v>
      </c>
      <c r="AG233" s="113" t="b">
        <f t="shared" si="67"/>
        <v>1</v>
      </c>
    </row>
    <row r="234" spans="1:33" x14ac:dyDescent="0.25">
      <c r="A234" t="s">
        <v>95</v>
      </c>
      <c r="B234" t="s">
        <v>10</v>
      </c>
      <c r="C234" t="s">
        <v>46</v>
      </c>
      <c r="D234" t="s">
        <v>80</v>
      </c>
      <c r="K234">
        <v>999999812</v>
      </c>
      <c r="L234" s="64">
        <f>Prod_1!J226</f>
        <v>0.35047790053256778</v>
      </c>
      <c r="M234" s="64">
        <f>Prod_2!J226</f>
        <v>3921.134926494055</v>
      </c>
      <c r="N234" s="64">
        <f>Prod_3!J226</f>
        <v>2.0452895553354895</v>
      </c>
      <c r="O234" s="52">
        <f>Prod_4!J226</f>
        <v>6.5612101072004041</v>
      </c>
      <c r="Q234" s="49">
        <f t="shared" si="76"/>
        <v>8.9178041910613196E-5</v>
      </c>
      <c r="R234" s="49">
        <f t="shared" si="77"/>
        <v>0.99772092414586488</v>
      </c>
      <c r="S234" s="49">
        <f t="shared" si="78"/>
        <v>5.2041774219684035E-4</v>
      </c>
      <c r="T234" s="49">
        <f t="shared" si="79"/>
        <v>1.6694800700276543E-3</v>
      </c>
      <c r="V234" s="68">
        <f t="shared" si="80"/>
        <v>0.2595213889796753</v>
      </c>
      <c r="W234" s="68">
        <f t="shared" si="81"/>
        <v>0.99974503681827853</v>
      </c>
      <c r="X234" s="68">
        <f t="shared" si="82"/>
        <v>0.67162400099263031</v>
      </c>
      <c r="Y234" s="68">
        <f t="shared" si="83"/>
        <v>0.86774603723182908</v>
      </c>
      <c r="AA234" s="113" t="b">
        <f t="shared" si="64"/>
        <v>1</v>
      </c>
      <c r="AB234" s="113"/>
      <c r="AC234" s="113" t="b">
        <f t="shared" si="65"/>
        <v>1</v>
      </c>
      <c r="AD234" s="113"/>
      <c r="AE234" s="113" t="b">
        <f t="shared" si="66"/>
        <v>0</v>
      </c>
      <c r="AG234" s="113" t="b">
        <f t="shared" si="67"/>
        <v>1</v>
      </c>
    </row>
    <row r="235" spans="1:33" x14ac:dyDescent="0.25">
      <c r="A235" t="s">
        <v>96</v>
      </c>
      <c r="B235" t="s">
        <v>10</v>
      </c>
      <c r="C235" t="s">
        <v>42</v>
      </c>
      <c r="D235" t="s">
        <v>80</v>
      </c>
      <c r="K235">
        <v>999999814</v>
      </c>
      <c r="L235" s="64">
        <f>Prod_1!J227</f>
        <v>164.01769720501341</v>
      </c>
      <c r="M235" s="64">
        <f>Prod_2!J227</f>
        <v>185.75710640556284</v>
      </c>
      <c r="N235" s="64">
        <f>Prod_3!J227</f>
        <v>0.32651807383036585</v>
      </c>
      <c r="O235" s="52">
        <f>Prod_4!J227</f>
        <v>9.0810785643694339E-2</v>
      </c>
      <c r="Q235" s="49">
        <f t="shared" si="76"/>
        <v>0.46836488315179614</v>
      </c>
      <c r="R235" s="49">
        <f t="shared" si="77"/>
        <v>0.53044340286956471</v>
      </c>
      <c r="S235" s="49">
        <f t="shared" si="78"/>
        <v>9.3239694315031744E-4</v>
      </c>
      <c r="T235" s="49">
        <f t="shared" si="79"/>
        <v>2.5931703548897066E-4</v>
      </c>
      <c r="V235" s="68">
        <f t="shared" si="80"/>
        <v>0.99394004390475998</v>
      </c>
      <c r="W235" s="68">
        <f t="shared" si="81"/>
        <v>0.99464545141415717</v>
      </c>
      <c r="X235" s="68">
        <f t="shared" si="82"/>
        <v>0.24614672070583543</v>
      </c>
      <c r="Y235" s="68">
        <f t="shared" si="83"/>
        <v>8.3250722159028082E-2</v>
      </c>
      <c r="AA235" s="113" t="b">
        <f t="shared" si="64"/>
        <v>1</v>
      </c>
      <c r="AB235" s="113"/>
      <c r="AC235" s="113" t="b">
        <f t="shared" si="65"/>
        <v>1</v>
      </c>
      <c r="AD235" s="113"/>
      <c r="AE235" s="113" t="b">
        <f t="shared" si="66"/>
        <v>0</v>
      </c>
      <c r="AG235" s="113" t="b">
        <f t="shared" si="67"/>
        <v>1</v>
      </c>
    </row>
    <row r="236" spans="1:33" x14ac:dyDescent="0.25">
      <c r="A236" t="s">
        <v>95</v>
      </c>
      <c r="B236" t="s">
        <v>37</v>
      </c>
      <c r="C236" t="s">
        <v>99</v>
      </c>
      <c r="D236" t="s">
        <v>80</v>
      </c>
      <c r="K236">
        <v>999999816</v>
      </c>
      <c r="L236" s="64">
        <f>Prod_1!J228</f>
        <v>44.649823830831536</v>
      </c>
      <c r="M236" s="64">
        <f>Prod_2!J228</f>
        <v>40.842509837843004</v>
      </c>
      <c r="N236" s="64">
        <f>Prod_3!J228</f>
        <v>0.20034697913546737</v>
      </c>
      <c r="O236" s="52">
        <f>Prod_4!J228</f>
        <v>2.5135793921084999</v>
      </c>
      <c r="Q236" s="49">
        <f t="shared" si="76"/>
        <v>0.50619790262760123</v>
      </c>
      <c r="R236" s="49">
        <f t="shared" si="77"/>
        <v>0.46303414088024336</v>
      </c>
      <c r="S236" s="49">
        <f t="shared" si="78"/>
        <v>2.2713464899747323E-3</v>
      </c>
      <c r="T236" s="49">
        <f t="shared" si="79"/>
        <v>2.8496610002180772E-2</v>
      </c>
      <c r="V236" s="68">
        <f t="shared" si="80"/>
        <v>0.97809411042404493</v>
      </c>
      <c r="W236" s="68">
        <f t="shared" si="81"/>
        <v>0.97610086001352658</v>
      </c>
      <c r="X236" s="68">
        <f t="shared" si="82"/>
        <v>0.16690755474701524</v>
      </c>
      <c r="Y236" s="68">
        <f t="shared" si="83"/>
        <v>0.71538995184056453</v>
      </c>
      <c r="AA236" s="113" t="b">
        <f t="shared" ref="AA236:AA299" si="84">VLOOKUP(D236,$AA$2:$AB$9,2,FALSE)</f>
        <v>1</v>
      </c>
      <c r="AB236" s="113"/>
      <c r="AC236" s="113" t="b">
        <f t="shared" ref="AC236:AC299" si="85">VLOOKUP(B236,$AC$2:$AD$8,2,FALSE)</f>
        <v>1</v>
      </c>
      <c r="AD236" s="113"/>
      <c r="AE236" s="113" t="b">
        <f t="shared" ref="AE236:AE299" si="86">VLOOKUP(C236,$AE$2:$AF$10,2,FALSE)</f>
        <v>0</v>
      </c>
      <c r="AG236" s="113" t="b">
        <f t="shared" ref="AG236:AG299" si="87">VLOOKUP(A236,$AG$2:$AH$8,2,FALSE)</f>
        <v>1</v>
      </c>
    </row>
    <row r="237" spans="1:33" x14ac:dyDescent="0.25">
      <c r="A237" t="s">
        <v>96</v>
      </c>
      <c r="B237" t="s">
        <v>10</v>
      </c>
      <c r="C237" t="s">
        <v>46</v>
      </c>
      <c r="D237" t="s">
        <v>80</v>
      </c>
      <c r="K237">
        <v>999999818</v>
      </c>
      <c r="L237" s="64">
        <f>Prod_1!J229</f>
        <v>85.240537361783922</v>
      </c>
      <c r="M237" s="64">
        <f>Prod_2!J229</f>
        <v>21.456199452159268</v>
      </c>
      <c r="N237" s="64">
        <f>Prod_3!J229</f>
        <v>0.5938323778802781</v>
      </c>
      <c r="O237" s="52">
        <f>Prod_4!J229</f>
        <v>6.477966771168874</v>
      </c>
      <c r="Q237" s="49">
        <f t="shared" si="76"/>
        <v>0.74924526926769741</v>
      </c>
      <c r="R237" s="49">
        <f t="shared" si="77"/>
        <v>0.18859519699839272</v>
      </c>
      <c r="S237" s="49">
        <f t="shared" si="78"/>
        <v>5.2196538599516232E-3</v>
      </c>
      <c r="T237" s="49">
        <f t="shared" si="79"/>
        <v>5.6939879873958169E-2</v>
      </c>
      <c r="V237" s="68">
        <f t="shared" si="80"/>
        <v>0.98840452494161835</v>
      </c>
      <c r="W237" s="68">
        <f t="shared" si="81"/>
        <v>0.95546886719943858</v>
      </c>
      <c r="X237" s="68">
        <f t="shared" si="82"/>
        <v>0.37258144966915979</v>
      </c>
      <c r="Y237" s="68">
        <f t="shared" si="83"/>
        <v>0.86627381070273313</v>
      </c>
      <c r="AA237" s="113" t="b">
        <f t="shared" si="84"/>
        <v>1</v>
      </c>
      <c r="AB237" s="113"/>
      <c r="AC237" s="113" t="b">
        <f t="shared" si="85"/>
        <v>1</v>
      </c>
      <c r="AD237" s="113"/>
      <c r="AE237" s="113" t="b">
        <f t="shared" si="86"/>
        <v>0</v>
      </c>
      <c r="AG237" s="113" t="b">
        <f t="shared" si="87"/>
        <v>1</v>
      </c>
    </row>
    <row r="238" spans="1:33" x14ac:dyDescent="0.25">
      <c r="A238" t="s">
        <v>86</v>
      </c>
      <c r="B238" t="s">
        <v>11</v>
      </c>
      <c r="C238" t="s">
        <v>98</v>
      </c>
      <c r="D238" t="s">
        <v>80</v>
      </c>
      <c r="K238">
        <v>999999821</v>
      </c>
      <c r="L238" s="64">
        <f>Prod_1!J230</f>
        <v>0.35710276289477161</v>
      </c>
      <c r="M238" s="64">
        <f>Prod_2!J230</f>
        <v>236.30997603491238</v>
      </c>
      <c r="N238" s="64">
        <f>Prod_3!J230</f>
        <v>4.1286184497441063</v>
      </c>
      <c r="O238" s="52">
        <f>Prod_4!J230</f>
        <v>40.787520190601661</v>
      </c>
      <c r="Q238" s="49">
        <f t="shared" si="76"/>
        <v>1.268196187768917E-3</v>
      </c>
      <c r="R238" s="49">
        <f t="shared" si="77"/>
        <v>0.8392189640592328</v>
      </c>
      <c r="S238" s="49">
        <f t="shared" si="78"/>
        <v>1.4662160931700122E-2</v>
      </c>
      <c r="T238" s="49">
        <f t="shared" si="79"/>
        <v>0.14485067882129818</v>
      </c>
      <c r="V238" s="68">
        <f t="shared" si="80"/>
        <v>0.26313612547148058</v>
      </c>
      <c r="W238" s="68">
        <f t="shared" si="81"/>
        <v>0.99578610214071706</v>
      </c>
      <c r="X238" s="68">
        <f t="shared" si="82"/>
        <v>0.80501571528490379</v>
      </c>
      <c r="Y238" s="68">
        <f t="shared" si="83"/>
        <v>0.97606941030626393</v>
      </c>
      <c r="AA238" s="113" t="b">
        <f t="shared" si="84"/>
        <v>1</v>
      </c>
      <c r="AB238" s="113"/>
      <c r="AC238" s="113" t="b">
        <f t="shared" si="85"/>
        <v>1</v>
      </c>
      <c r="AD238" s="113"/>
      <c r="AE238" s="113" t="b">
        <f t="shared" si="86"/>
        <v>1</v>
      </c>
      <c r="AG238" s="113" t="b">
        <f t="shared" si="87"/>
        <v>1</v>
      </c>
    </row>
    <row r="239" spans="1:33" x14ac:dyDescent="0.25">
      <c r="A239" t="s">
        <v>86</v>
      </c>
      <c r="B239" t="s">
        <v>10</v>
      </c>
      <c r="C239" t="s">
        <v>98</v>
      </c>
      <c r="D239" t="s">
        <v>80</v>
      </c>
      <c r="K239">
        <v>999999822</v>
      </c>
      <c r="L239" s="64">
        <f>Prod_1!J231</f>
        <v>1.0994128191369997E-2</v>
      </c>
      <c r="M239" s="64">
        <f>Prod_2!J231</f>
        <v>185.20303749486138</v>
      </c>
      <c r="N239" s="64">
        <f>Prod_3!J231</f>
        <v>1.3042450677748061</v>
      </c>
      <c r="O239" s="52">
        <f>Prod_4!J231</f>
        <v>2.6391599978910412</v>
      </c>
      <c r="Q239" s="49">
        <f t="shared" si="76"/>
        <v>5.8121575254068198E-5</v>
      </c>
      <c r="R239" s="49">
        <f t="shared" si="77"/>
        <v>0.97909466705047055</v>
      </c>
      <c r="S239" s="49">
        <f t="shared" si="78"/>
        <v>6.8950240107191717E-3</v>
      </c>
      <c r="T239" s="49">
        <f t="shared" si="79"/>
        <v>1.3952187363556304E-2</v>
      </c>
      <c r="V239" s="68">
        <f t="shared" si="80"/>
        <v>1.0874571755464173E-2</v>
      </c>
      <c r="W239" s="68">
        <f t="shared" si="81"/>
        <v>0.99462951832873514</v>
      </c>
      <c r="X239" s="68">
        <f t="shared" si="82"/>
        <v>0.56601838320708953</v>
      </c>
      <c r="Y239" s="68">
        <f t="shared" si="83"/>
        <v>0.72521131234144198</v>
      </c>
      <c r="AA239" s="113" t="b">
        <f t="shared" si="84"/>
        <v>1</v>
      </c>
      <c r="AB239" s="113"/>
      <c r="AC239" s="113" t="b">
        <f t="shared" si="85"/>
        <v>1</v>
      </c>
      <c r="AD239" s="113"/>
      <c r="AE239" s="113" t="b">
        <f t="shared" si="86"/>
        <v>1</v>
      </c>
      <c r="AG239" s="113" t="b">
        <f t="shared" si="87"/>
        <v>1</v>
      </c>
    </row>
    <row r="240" spans="1:33" x14ac:dyDescent="0.25">
      <c r="A240" t="s">
        <v>86</v>
      </c>
      <c r="B240" t="s">
        <v>10</v>
      </c>
      <c r="C240" t="s">
        <v>98</v>
      </c>
      <c r="D240" t="s">
        <v>80</v>
      </c>
      <c r="K240">
        <v>999999823</v>
      </c>
      <c r="L240" s="64">
        <f>Prod_1!J232</f>
        <v>0.15700500979938961</v>
      </c>
      <c r="M240" s="64">
        <f>Prod_2!J232</f>
        <v>5276.7438828642125</v>
      </c>
      <c r="N240" s="64">
        <f>Prod_3!J232</f>
        <v>7.0069144325740478</v>
      </c>
      <c r="O240" s="52">
        <f>Prod_4!J232</f>
        <v>3.5419035431861268</v>
      </c>
      <c r="Q240" s="49">
        <f t="shared" si="76"/>
        <v>2.9693901319890954E-5</v>
      </c>
      <c r="R240" s="49">
        <f t="shared" si="77"/>
        <v>0.99797523880487871</v>
      </c>
      <c r="S240" s="49">
        <f t="shared" si="78"/>
        <v>1.3251973678013323E-3</v>
      </c>
      <c r="T240" s="49">
        <f t="shared" si="79"/>
        <v>6.6986992599996553E-4</v>
      </c>
      <c r="V240" s="68">
        <f t="shared" si="80"/>
        <v>0.1356995073224552</v>
      </c>
      <c r="W240" s="68">
        <f t="shared" si="81"/>
        <v>0.99981052509894486</v>
      </c>
      <c r="X240" s="68">
        <f t="shared" si="82"/>
        <v>0.87510794471191544</v>
      </c>
      <c r="Y240" s="68">
        <f t="shared" si="83"/>
        <v>0.77982799711803119</v>
      </c>
      <c r="AA240" s="113" t="b">
        <f t="shared" si="84"/>
        <v>1</v>
      </c>
      <c r="AB240" s="113"/>
      <c r="AC240" s="113" t="b">
        <f t="shared" si="85"/>
        <v>1</v>
      </c>
      <c r="AD240" s="113"/>
      <c r="AE240" s="113" t="b">
        <f t="shared" si="86"/>
        <v>1</v>
      </c>
      <c r="AG240" s="113" t="b">
        <f t="shared" si="87"/>
        <v>1</v>
      </c>
    </row>
    <row r="241" spans="1:33" x14ac:dyDescent="0.25">
      <c r="A241" t="s">
        <v>87</v>
      </c>
      <c r="B241" t="s">
        <v>39</v>
      </c>
      <c r="C241" t="s">
        <v>41</v>
      </c>
      <c r="D241" t="s">
        <v>80</v>
      </c>
      <c r="K241">
        <v>999999824</v>
      </c>
      <c r="L241" s="64">
        <f>Prod_1!J233</f>
        <v>68.68720016751854</v>
      </c>
      <c r="M241" s="64">
        <f>Prod_2!J233</f>
        <v>45213.640345462249</v>
      </c>
      <c r="N241" s="64">
        <f>Prod_3!J233</f>
        <v>2946.3707984973303</v>
      </c>
      <c r="O241" s="52">
        <f>Prod_4!J233</f>
        <v>56684.025744787483</v>
      </c>
      <c r="Q241" s="49">
        <f t="shared" si="76"/>
        <v>6.5470800385762033E-4</v>
      </c>
      <c r="R241" s="49">
        <f t="shared" si="77"/>
        <v>0.43096431570248084</v>
      </c>
      <c r="S241" s="49">
        <f t="shared" si="78"/>
        <v>2.8084017683119654E-2</v>
      </c>
      <c r="T241" s="49">
        <f t="shared" si="79"/>
        <v>0.54029695861054194</v>
      </c>
      <c r="V241" s="68">
        <f t="shared" si="80"/>
        <v>0.9856501624746562</v>
      </c>
      <c r="W241" s="68">
        <f t="shared" si="81"/>
        <v>0.99997788326983561</v>
      </c>
      <c r="X241" s="68">
        <f t="shared" si="82"/>
        <v>0.99966071455939309</v>
      </c>
      <c r="Y241" s="68">
        <f t="shared" si="83"/>
        <v>0.99998235865668472</v>
      </c>
      <c r="AA241" s="113" t="b">
        <f t="shared" si="84"/>
        <v>1</v>
      </c>
      <c r="AB241" s="113"/>
      <c r="AC241" s="113" t="b">
        <f t="shared" si="85"/>
        <v>1</v>
      </c>
      <c r="AD241" s="113"/>
      <c r="AE241" s="113" t="b">
        <f t="shared" si="86"/>
        <v>0</v>
      </c>
      <c r="AG241" s="113" t="b">
        <f t="shared" si="87"/>
        <v>0</v>
      </c>
    </row>
    <row r="242" spans="1:33" x14ac:dyDescent="0.25">
      <c r="A242" t="s">
        <v>96</v>
      </c>
      <c r="B242" t="s">
        <v>38</v>
      </c>
      <c r="C242" t="s">
        <v>42</v>
      </c>
      <c r="D242" t="s">
        <v>80</v>
      </c>
      <c r="K242">
        <v>999999825</v>
      </c>
      <c r="L242" s="64">
        <f>Prod_1!J234</f>
        <v>0.30660251816493561</v>
      </c>
      <c r="M242" s="64">
        <f>Prod_2!J234</f>
        <v>163.24841036663744</v>
      </c>
      <c r="N242" s="64">
        <f>Prod_3!J234</f>
        <v>1.5343318047131285</v>
      </c>
      <c r="O242" s="52">
        <f>Prod_4!J234</f>
        <v>176.96696162268626</v>
      </c>
      <c r="Q242" s="49">
        <f t="shared" si="76"/>
        <v>8.9635101738218877E-4</v>
      </c>
      <c r="R242" s="49">
        <f t="shared" si="77"/>
        <v>0.47725595860711101</v>
      </c>
      <c r="S242" s="49">
        <f t="shared" si="78"/>
        <v>4.4856118024987172E-3</v>
      </c>
      <c r="T242" s="49">
        <f t="shared" si="79"/>
        <v>0.51736207857300809</v>
      </c>
      <c r="V242" s="68">
        <f t="shared" si="80"/>
        <v>0.23465630434842957</v>
      </c>
      <c r="W242" s="68">
        <f t="shared" si="81"/>
        <v>0.9939116610153621</v>
      </c>
      <c r="X242" s="68">
        <f t="shared" si="82"/>
        <v>0.605418675589247</v>
      </c>
      <c r="Y242" s="68">
        <f t="shared" si="83"/>
        <v>0.99438097953191928</v>
      </c>
      <c r="AA242" s="113" t="b">
        <f t="shared" si="84"/>
        <v>1</v>
      </c>
      <c r="AB242" s="113"/>
      <c r="AC242" s="113" t="b">
        <f t="shared" si="85"/>
        <v>1</v>
      </c>
      <c r="AD242" s="113"/>
      <c r="AE242" s="113" t="b">
        <f t="shared" si="86"/>
        <v>0</v>
      </c>
      <c r="AG242" s="113" t="b">
        <f t="shared" si="87"/>
        <v>1</v>
      </c>
    </row>
    <row r="243" spans="1:33" x14ac:dyDescent="0.25">
      <c r="A243" t="s">
        <v>96</v>
      </c>
      <c r="B243" t="s">
        <v>38</v>
      </c>
      <c r="C243" t="s">
        <v>42</v>
      </c>
      <c r="D243" t="s">
        <v>80</v>
      </c>
      <c r="K243">
        <v>999999826</v>
      </c>
      <c r="L243" s="64">
        <f>Prod_1!J235</f>
        <v>0.99254596360151537</v>
      </c>
      <c r="M243" s="64">
        <f>Prod_2!J235</f>
        <v>2497.9245896804482</v>
      </c>
      <c r="N243" s="64">
        <f>Prod_3!J235</f>
        <v>5.8293837802991835</v>
      </c>
      <c r="O243" s="52">
        <f>Prod_4!J235</f>
        <v>12.415572094045414</v>
      </c>
      <c r="Q243" s="49">
        <f t="shared" ref="Q243:Q257" si="88">IF(Q$12=1,L243/SUMIF($Q$12:$T$12,1,$L243:$O243),"-")</f>
        <v>3.9431150141101758E-4</v>
      </c>
      <c r="R243" s="49">
        <f t="shared" ref="R243:R257" si="89">IF(R$12=1,M243/SUMIF($Q$12:$T$12,1,$L243:$O243),"-")</f>
        <v>0.99235746402555192</v>
      </c>
      <c r="S243" s="49">
        <f t="shared" ref="S243:S257" si="90">IF(S$12=1,N243/SUMIF($Q$12:$T$12,1,$L243:$O243),"-")</f>
        <v>2.3158555422161157E-3</v>
      </c>
      <c r="T243" s="49">
        <f t="shared" ref="T243:T257" si="91">IF(T$12=1,O243/SUMIF($Q$12:$T$12,1,$L243:$O243),"-")</f>
        <v>4.9323689308208721E-3</v>
      </c>
      <c r="V243" s="68">
        <f t="shared" ref="V243:V257" si="92">IF(Q$12=1,L243/(1+L243),"-")</f>
        <v>0.49812951958583396</v>
      </c>
      <c r="W243" s="68">
        <f t="shared" ref="W243:W257" si="93">IF(R$12=1,M243/(1+M243),"-")</f>
        <v>0.99959982786030055</v>
      </c>
      <c r="X243" s="68">
        <f t="shared" ref="X243:X257" si="94">IF(S$12=1,N243/(1+N243),"-")</f>
        <v>0.85357390473724526</v>
      </c>
      <c r="Y243" s="68">
        <f t="shared" ref="Y243:Y257" si="95">IF(T$12=1,O243/(1+O243),"-")</f>
        <v>0.92545975728878116</v>
      </c>
      <c r="AA243" s="113" t="b">
        <f t="shared" si="84"/>
        <v>1</v>
      </c>
      <c r="AB243" s="113"/>
      <c r="AC243" s="113" t="b">
        <f t="shared" si="85"/>
        <v>1</v>
      </c>
      <c r="AD243" s="113"/>
      <c r="AE243" s="113" t="b">
        <f t="shared" si="86"/>
        <v>0</v>
      </c>
      <c r="AG243" s="113" t="b">
        <f t="shared" si="87"/>
        <v>1</v>
      </c>
    </row>
    <row r="244" spans="1:33" x14ac:dyDescent="0.25">
      <c r="A244" t="s">
        <v>95</v>
      </c>
      <c r="B244" t="s">
        <v>10</v>
      </c>
      <c r="C244" t="s">
        <v>46</v>
      </c>
      <c r="D244" t="s">
        <v>80</v>
      </c>
      <c r="K244">
        <v>999999827</v>
      </c>
      <c r="L244" s="64">
        <f>Prod_1!J236</f>
        <v>4.7347381186486681E-2</v>
      </c>
      <c r="M244" s="64">
        <f>Prod_2!J236</f>
        <v>126.68696650221678</v>
      </c>
      <c r="N244" s="64">
        <f>Prod_3!J236</f>
        <v>1.0894154583674436</v>
      </c>
      <c r="O244" s="52">
        <f>Prod_4!J236</f>
        <v>1.1345497358894203</v>
      </c>
      <c r="Q244" s="49">
        <f t="shared" si="88"/>
        <v>3.6715270648093531E-4</v>
      </c>
      <c r="R244" s="49">
        <f t="shared" si="89"/>
        <v>0.98238722948469615</v>
      </c>
      <c r="S244" s="49">
        <f t="shared" si="90"/>
        <v>8.4478132475029818E-3</v>
      </c>
      <c r="T244" s="49">
        <f t="shared" si="91"/>
        <v>8.7978045613200367E-3</v>
      </c>
      <c r="V244" s="68">
        <f t="shared" si="92"/>
        <v>4.5206950470291184E-2</v>
      </c>
      <c r="W244" s="68">
        <f t="shared" si="93"/>
        <v>0.99216834711174196</v>
      </c>
      <c r="X244" s="68">
        <f t="shared" si="94"/>
        <v>0.52139724247022379</v>
      </c>
      <c r="Y244" s="68">
        <f t="shared" si="95"/>
        <v>0.53151712364138393</v>
      </c>
      <c r="AA244" s="113" t="b">
        <f t="shared" si="84"/>
        <v>1</v>
      </c>
      <c r="AB244" s="113"/>
      <c r="AC244" s="113" t="b">
        <f t="shared" si="85"/>
        <v>1</v>
      </c>
      <c r="AD244" s="113"/>
      <c r="AE244" s="113" t="b">
        <f t="shared" si="86"/>
        <v>0</v>
      </c>
      <c r="AG244" s="113" t="b">
        <f t="shared" si="87"/>
        <v>1</v>
      </c>
    </row>
    <row r="245" spans="1:33" x14ac:dyDescent="0.25">
      <c r="A245" t="s">
        <v>86</v>
      </c>
      <c r="B245" t="s">
        <v>10</v>
      </c>
      <c r="C245" t="s">
        <v>41</v>
      </c>
      <c r="D245" t="s">
        <v>80</v>
      </c>
      <c r="K245">
        <v>999999829</v>
      </c>
      <c r="L245" s="64">
        <f>Prod_1!J237</f>
        <v>0.42875725390556424</v>
      </c>
      <c r="M245" s="64">
        <f>Prod_2!J237</f>
        <v>294.35560527585267</v>
      </c>
      <c r="N245" s="64">
        <f>Prod_3!J237</f>
        <v>1.3109755647432508</v>
      </c>
      <c r="O245" s="52">
        <f>Prod_4!J237</f>
        <v>1.6695931255038958</v>
      </c>
      <c r="Q245" s="49">
        <f t="shared" si="88"/>
        <v>1.4399185698223619E-3</v>
      </c>
      <c r="R245" s="49">
        <f t="shared" si="89"/>
        <v>0.98855027712570431</v>
      </c>
      <c r="S245" s="49">
        <f t="shared" si="90"/>
        <v>4.4027198212089943E-3</v>
      </c>
      <c r="T245" s="49">
        <f t="shared" si="91"/>
        <v>5.6070844832641041E-3</v>
      </c>
      <c r="V245" s="68">
        <f t="shared" si="92"/>
        <v>0.30009104257111513</v>
      </c>
      <c r="W245" s="68">
        <f t="shared" si="93"/>
        <v>0.99661425081448507</v>
      </c>
      <c r="X245" s="68">
        <f t="shared" si="94"/>
        <v>0.56728231347132396</v>
      </c>
      <c r="Y245" s="68">
        <f t="shared" si="95"/>
        <v>0.62541108214337104</v>
      </c>
      <c r="AA245" s="113" t="b">
        <f t="shared" si="84"/>
        <v>1</v>
      </c>
      <c r="AB245" s="113"/>
      <c r="AC245" s="113" t="b">
        <f t="shared" si="85"/>
        <v>1</v>
      </c>
      <c r="AD245" s="113"/>
      <c r="AE245" s="113" t="b">
        <f t="shared" si="86"/>
        <v>0</v>
      </c>
      <c r="AG245" s="113" t="b">
        <f t="shared" si="87"/>
        <v>1</v>
      </c>
    </row>
    <row r="246" spans="1:33" x14ac:dyDescent="0.25">
      <c r="A246" t="s">
        <v>86</v>
      </c>
      <c r="B246" t="s">
        <v>11</v>
      </c>
      <c r="C246" t="s">
        <v>42</v>
      </c>
      <c r="D246" t="s">
        <v>80</v>
      </c>
      <c r="K246">
        <v>999999831</v>
      </c>
      <c r="L246" s="64">
        <f>Prod_1!J238</f>
        <v>8.8762316182167803E-2</v>
      </c>
      <c r="M246" s="64">
        <f>Prod_2!J238</f>
        <v>1867.8866723925823</v>
      </c>
      <c r="N246" s="64">
        <f>Prod_3!J238</f>
        <v>46.985818076614272</v>
      </c>
      <c r="O246" s="52">
        <f>Prod_4!J238</f>
        <v>62.127965609972279</v>
      </c>
      <c r="Q246" s="49">
        <f t="shared" si="88"/>
        <v>4.4895453051030871E-5</v>
      </c>
      <c r="R246" s="49">
        <f t="shared" si="89"/>
        <v>0.94476599994237997</v>
      </c>
      <c r="S246" s="49">
        <f t="shared" si="90"/>
        <v>2.3765148097236094E-2</v>
      </c>
      <c r="T246" s="49">
        <f t="shared" si="91"/>
        <v>3.1423956507332887E-2</v>
      </c>
      <c r="V246" s="68">
        <f t="shared" si="92"/>
        <v>8.1525889409379979E-2</v>
      </c>
      <c r="W246" s="68">
        <f t="shared" si="93"/>
        <v>0.99946492207645754</v>
      </c>
      <c r="X246" s="68">
        <f t="shared" si="94"/>
        <v>0.97916050949879818</v>
      </c>
      <c r="Y246" s="68">
        <f t="shared" si="95"/>
        <v>0.98415916004361104</v>
      </c>
      <c r="AA246" s="113" t="b">
        <f t="shared" si="84"/>
        <v>1</v>
      </c>
      <c r="AB246" s="113"/>
      <c r="AC246" s="113" t="b">
        <f t="shared" si="85"/>
        <v>1</v>
      </c>
      <c r="AD246" s="113"/>
      <c r="AE246" s="113" t="b">
        <f t="shared" si="86"/>
        <v>0</v>
      </c>
      <c r="AG246" s="113" t="b">
        <f t="shared" si="87"/>
        <v>1</v>
      </c>
    </row>
    <row r="247" spans="1:33" x14ac:dyDescent="0.25">
      <c r="A247" t="s">
        <v>95</v>
      </c>
      <c r="B247" t="s">
        <v>10</v>
      </c>
      <c r="C247" t="s">
        <v>98</v>
      </c>
      <c r="D247" t="s">
        <v>80</v>
      </c>
      <c r="K247">
        <v>999999833</v>
      </c>
      <c r="L247" s="64">
        <f>Prod_1!J239</f>
        <v>1.1757680578091907E-2</v>
      </c>
      <c r="M247" s="64">
        <f>Prod_2!J239</f>
        <v>4.0648696457150715</v>
      </c>
      <c r="N247" s="64">
        <f>Prod_3!J239</f>
        <v>3.971828180687226</v>
      </c>
      <c r="O247" s="52">
        <f>Prod_4!J239</f>
        <v>167.54812148559733</v>
      </c>
      <c r="Q247" s="49">
        <f t="shared" si="88"/>
        <v>6.6958483926420114E-5</v>
      </c>
      <c r="R247" s="49">
        <f t="shared" si="89"/>
        <v>2.3148911643573151E-2</v>
      </c>
      <c r="S247" s="49">
        <f t="shared" si="90"/>
        <v>2.2619052425236687E-2</v>
      </c>
      <c r="T247" s="49">
        <f t="shared" si="91"/>
        <v>0.95416507744726375</v>
      </c>
      <c r="V247" s="68">
        <f t="shared" si="92"/>
        <v>1.1621044054119635E-2</v>
      </c>
      <c r="W247" s="68">
        <f t="shared" si="93"/>
        <v>0.80256155242889426</v>
      </c>
      <c r="X247" s="68">
        <f t="shared" si="94"/>
        <v>0.79886674203979113</v>
      </c>
      <c r="Y247" s="68">
        <f t="shared" si="95"/>
        <v>0.99406697629622975</v>
      </c>
      <c r="AA247" s="113" t="b">
        <f t="shared" si="84"/>
        <v>1</v>
      </c>
      <c r="AB247" s="113"/>
      <c r="AC247" s="113" t="b">
        <f t="shared" si="85"/>
        <v>1</v>
      </c>
      <c r="AD247" s="113"/>
      <c r="AE247" s="113" t="b">
        <f t="shared" si="86"/>
        <v>1</v>
      </c>
      <c r="AG247" s="113" t="b">
        <f t="shared" si="87"/>
        <v>1</v>
      </c>
    </row>
    <row r="248" spans="1:33" x14ac:dyDescent="0.25">
      <c r="A248" t="s">
        <v>86</v>
      </c>
      <c r="B248" t="s">
        <v>36</v>
      </c>
      <c r="C248" t="s">
        <v>42</v>
      </c>
      <c r="D248" t="s">
        <v>80</v>
      </c>
      <c r="K248">
        <v>999999834</v>
      </c>
      <c r="L248" s="64">
        <f>Prod_1!J240</f>
        <v>0.13254851562132888</v>
      </c>
      <c r="M248" s="64">
        <f>Prod_2!J240</f>
        <v>610.51119363753662</v>
      </c>
      <c r="N248" s="64">
        <f>Prod_3!J240</f>
        <v>6.0403346095891237</v>
      </c>
      <c r="O248" s="52">
        <f>Prod_4!J240</f>
        <v>43.749013436103027</v>
      </c>
      <c r="Q248" s="49">
        <f t="shared" si="88"/>
        <v>2.0069938588543435E-4</v>
      </c>
      <c r="R248" s="49">
        <f t="shared" si="89"/>
        <v>0.92441036449841951</v>
      </c>
      <c r="S248" s="49">
        <f t="shared" si="90"/>
        <v>9.1460205420210491E-3</v>
      </c>
      <c r="T248" s="49">
        <f t="shared" si="91"/>
        <v>6.6242915573673955E-2</v>
      </c>
      <c r="V248" s="68">
        <f t="shared" si="92"/>
        <v>0.11703561815946691</v>
      </c>
      <c r="W248" s="68">
        <f t="shared" si="93"/>
        <v>0.99836470695809909</v>
      </c>
      <c r="X248" s="68">
        <f t="shared" si="94"/>
        <v>0.85796129652162079</v>
      </c>
      <c r="Y248" s="68">
        <f t="shared" si="95"/>
        <v>0.97765313862331515</v>
      </c>
      <c r="AA248" s="113" t="b">
        <f t="shared" si="84"/>
        <v>1</v>
      </c>
      <c r="AB248" s="113"/>
      <c r="AC248" s="113" t="b">
        <f t="shared" si="85"/>
        <v>1</v>
      </c>
      <c r="AD248" s="113"/>
      <c r="AE248" s="113" t="b">
        <f t="shared" si="86"/>
        <v>0</v>
      </c>
      <c r="AG248" s="113" t="b">
        <f t="shared" si="87"/>
        <v>1</v>
      </c>
    </row>
    <row r="249" spans="1:33" x14ac:dyDescent="0.25">
      <c r="A249" t="s">
        <v>95</v>
      </c>
      <c r="B249" t="s">
        <v>10</v>
      </c>
      <c r="C249" t="s">
        <v>99</v>
      </c>
      <c r="D249" t="s">
        <v>80</v>
      </c>
      <c r="K249">
        <v>999999835</v>
      </c>
      <c r="L249" s="64">
        <f>Prod_1!J241</f>
        <v>16.464325171380764</v>
      </c>
      <c r="M249" s="64">
        <f>Prod_2!J241</f>
        <v>122.0566640053856</v>
      </c>
      <c r="N249" s="64">
        <f>Prod_3!J241</f>
        <v>0.44828302876019771</v>
      </c>
      <c r="O249" s="52">
        <f>Prod_4!J241</f>
        <v>6.714371525034398</v>
      </c>
      <c r="Q249" s="49">
        <f t="shared" si="88"/>
        <v>0.11301423241329143</v>
      </c>
      <c r="R249" s="49">
        <f t="shared" si="89"/>
        <v>0.83781995617247884</v>
      </c>
      <c r="S249" s="49">
        <f t="shared" si="90"/>
        <v>3.0770992355826053E-3</v>
      </c>
      <c r="T249" s="49">
        <f t="shared" si="91"/>
        <v>4.6088712178647157E-2</v>
      </c>
      <c r="V249" s="68">
        <f t="shared" si="92"/>
        <v>0.94274041566526001</v>
      </c>
      <c r="W249" s="68">
        <f t="shared" si="93"/>
        <v>0.9918736623645491</v>
      </c>
      <c r="X249" s="68">
        <f t="shared" si="94"/>
        <v>0.30952722627976265</v>
      </c>
      <c r="Y249" s="68">
        <f t="shared" si="95"/>
        <v>0.87037181230449734</v>
      </c>
      <c r="AA249" s="113" t="b">
        <f t="shared" si="84"/>
        <v>1</v>
      </c>
      <c r="AB249" s="113"/>
      <c r="AC249" s="113" t="b">
        <f t="shared" si="85"/>
        <v>1</v>
      </c>
      <c r="AD249" s="113"/>
      <c r="AE249" s="113" t="b">
        <f t="shared" si="86"/>
        <v>0</v>
      </c>
      <c r="AG249" s="113" t="b">
        <f t="shared" si="87"/>
        <v>1</v>
      </c>
    </row>
    <row r="250" spans="1:33" x14ac:dyDescent="0.25">
      <c r="A250" t="s">
        <v>95</v>
      </c>
      <c r="B250" t="s">
        <v>10</v>
      </c>
      <c r="C250" t="s">
        <v>98</v>
      </c>
      <c r="D250" t="s">
        <v>80</v>
      </c>
      <c r="K250">
        <v>999999836</v>
      </c>
      <c r="L250" s="64">
        <f>Prod_1!J242</f>
        <v>20.387781603935043</v>
      </c>
      <c r="M250" s="64">
        <f>Prod_2!J242</f>
        <v>1681.0353709740298</v>
      </c>
      <c r="N250" s="64">
        <f>Prod_3!J242</f>
        <v>62.214153402984032</v>
      </c>
      <c r="O250" s="52">
        <f>Prod_4!J242</f>
        <v>155.13959235030035</v>
      </c>
      <c r="Q250" s="49">
        <f t="shared" si="88"/>
        <v>1.0625404976298285E-2</v>
      </c>
      <c r="R250" s="49">
        <f t="shared" si="89"/>
        <v>0.87609735787209964</v>
      </c>
      <c r="S250" s="49">
        <f t="shared" si="90"/>
        <v>3.2423859937594293E-2</v>
      </c>
      <c r="T250" s="49">
        <f t="shared" si="91"/>
        <v>8.0853377214007788E-2</v>
      </c>
      <c r="V250" s="68">
        <f t="shared" si="92"/>
        <v>0.95324433274482223</v>
      </c>
      <c r="W250" s="68">
        <f t="shared" si="93"/>
        <v>0.99940548218113812</v>
      </c>
      <c r="X250" s="68">
        <f t="shared" si="94"/>
        <v>0.98418075784982684</v>
      </c>
      <c r="Y250" s="68">
        <f t="shared" si="95"/>
        <v>0.99359547450491292</v>
      </c>
      <c r="AA250" s="113" t="b">
        <f t="shared" si="84"/>
        <v>1</v>
      </c>
      <c r="AB250" s="113"/>
      <c r="AC250" s="113" t="b">
        <f t="shared" si="85"/>
        <v>1</v>
      </c>
      <c r="AD250" s="113"/>
      <c r="AE250" s="113" t="b">
        <f t="shared" si="86"/>
        <v>1</v>
      </c>
      <c r="AG250" s="113" t="b">
        <f t="shared" si="87"/>
        <v>1</v>
      </c>
    </row>
    <row r="251" spans="1:33" x14ac:dyDescent="0.25">
      <c r="A251" t="s">
        <v>86</v>
      </c>
      <c r="B251" t="s">
        <v>10</v>
      </c>
      <c r="C251" t="s">
        <v>99</v>
      </c>
      <c r="D251" t="s">
        <v>80</v>
      </c>
      <c r="K251">
        <v>999999838</v>
      </c>
      <c r="L251" s="64">
        <f>Prod_1!J243</f>
        <v>0.24201375864805771</v>
      </c>
      <c r="M251" s="64">
        <f>Prod_2!J243</f>
        <v>290.94315900043011</v>
      </c>
      <c r="N251" s="64">
        <f>Prod_3!J243</f>
        <v>0.7464983122744423</v>
      </c>
      <c r="O251" s="52">
        <f>Prod_4!J243</f>
        <v>16.610035694331724</v>
      </c>
      <c r="Q251" s="49">
        <f t="shared" si="88"/>
        <v>7.8437939941730498E-4</v>
      </c>
      <c r="R251" s="49">
        <f t="shared" si="89"/>
        <v>0.94296217535796845</v>
      </c>
      <c r="S251" s="49">
        <f t="shared" si="90"/>
        <v>2.4194405356075736E-3</v>
      </c>
      <c r="T251" s="49">
        <f t="shared" si="91"/>
        <v>5.3834004707006673E-2</v>
      </c>
      <c r="V251" s="68">
        <f t="shared" si="92"/>
        <v>0.19485594017210542</v>
      </c>
      <c r="W251" s="68">
        <f t="shared" si="93"/>
        <v>0.9965746756888435</v>
      </c>
      <c r="X251" s="68">
        <f t="shared" si="94"/>
        <v>0.42742572782809463</v>
      </c>
      <c r="Y251" s="68">
        <f t="shared" si="95"/>
        <v>0.94321419800858908</v>
      </c>
      <c r="AA251" s="113" t="b">
        <f t="shared" si="84"/>
        <v>1</v>
      </c>
      <c r="AB251" s="113"/>
      <c r="AC251" s="113" t="b">
        <f t="shared" si="85"/>
        <v>1</v>
      </c>
      <c r="AD251" s="113"/>
      <c r="AE251" s="113" t="b">
        <f t="shared" si="86"/>
        <v>0</v>
      </c>
      <c r="AG251" s="113" t="b">
        <f t="shared" si="87"/>
        <v>1</v>
      </c>
    </row>
    <row r="252" spans="1:33" x14ac:dyDescent="0.25">
      <c r="A252" t="s">
        <v>86</v>
      </c>
      <c r="B252" t="s">
        <v>10</v>
      </c>
      <c r="C252" t="s">
        <v>99</v>
      </c>
      <c r="D252" t="s">
        <v>80</v>
      </c>
      <c r="K252">
        <v>999999839</v>
      </c>
      <c r="L252" s="64">
        <f>Prod_1!J244</f>
        <v>0.62952497005679764</v>
      </c>
      <c r="M252" s="64">
        <f>Prod_2!J244</f>
        <v>65.720277374253058</v>
      </c>
      <c r="N252" s="64">
        <f>Prod_3!J244</f>
        <v>161.10897357828239</v>
      </c>
      <c r="O252" s="52">
        <f>Prod_4!J244</f>
        <v>10.251275029513099</v>
      </c>
      <c r="Q252" s="49">
        <f t="shared" si="88"/>
        <v>2.6482892394972253E-3</v>
      </c>
      <c r="R252" s="49">
        <f t="shared" si="89"/>
        <v>0.27647243821210832</v>
      </c>
      <c r="S252" s="49">
        <f t="shared" si="90"/>
        <v>0.67775415020521457</v>
      </c>
      <c r="T252" s="49">
        <f t="shared" si="91"/>
        <v>4.3125122343180028E-2</v>
      </c>
      <c r="V252" s="68">
        <f t="shared" si="92"/>
        <v>0.38632422431357732</v>
      </c>
      <c r="W252" s="68">
        <f t="shared" si="93"/>
        <v>0.98501205271688674</v>
      </c>
      <c r="X252" s="68">
        <f t="shared" si="94"/>
        <v>0.99383131002604796</v>
      </c>
      <c r="Y252" s="68">
        <f t="shared" si="95"/>
        <v>0.91112118427672328</v>
      </c>
      <c r="AA252" s="113" t="b">
        <f t="shared" si="84"/>
        <v>1</v>
      </c>
      <c r="AB252" s="113"/>
      <c r="AC252" s="113" t="b">
        <f t="shared" si="85"/>
        <v>1</v>
      </c>
      <c r="AD252" s="113"/>
      <c r="AE252" s="113" t="b">
        <f t="shared" si="86"/>
        <v>0</v>
      </c>
      <c r="AG252" s="113" t="b">
        <f t="shared" si="87"/>
        <v>1</v>
      </c>
    </row>
    <row r="253" spans="1:33" x14ac:dyDescent="0.25">
      <c r="A253" t="s">
        <v>86</v>
      </c>
      <c r="B253" t="s">
        <v>37</v>
      </c>
      <c r="C253" t="s">
        <v>99</v>
      </c>
      <c r="D253" t="s">
        <v>80</v>
      </c>
      <c r="K253">
        <v>999999840</v>
      </c>
      <c r="L253" s="64">
        <f>Prod_1!J245</f>
        <v>0.82091087640998817</v>
      </c>
      <c r="M253" s="64">
        <f>Prod_2!J245</f>
        <v>403.7508678544628</v>
      </c>
      <c r="N253" s="64">
        <f>Prod_3!J245</f>
        <v>335.4262106558686</v>
      </c>
      <c r="O253" s="52">
        <f>Prod_4!J245</f>
        <v>10.591202468889618</v>
      </c>
      <c r="Q253" s="49">
        <f t="shared" si="88"/>
        <v>1.093688645290116E-3</v>
      </c>
      <c r="R253" s="49">
        <f t="shared" si="89"/>
        <v>0.53791191271525873</v>
      </c>
      <c r="S253" s="49">
        <f t="shared" si="90"/>
        <v>0.44688388041748511</v>
      </c>
      <c r="T253" s="49">
        <f t="shared" si="91"/>
        <v>1.4110518221966002E-2</v>
      </c>
      <c r="V253" s="68">
        <f t="shared" si="92"/>
        <v>0.4508243028502596</v>
      </c>
      <c r="W253" s="68">
        <f t="shared" si="93"/>
        <v>0.99752934439572449</v>
      </c>
      <c r="X253" s="68">
        <f t="shared" si="94"/>
        <v>0.99702757999131375</v>
      </c>
      <c r="Y253" s="68">
        <f t="shared" si="95"/>
        <v>0.91372767383850251</v>
      </c>
      <c r="AA253" s="113" t="b">
        <f t="shared" si="84"/>
        <v>1</v>
      </c>
      <c r="AB253" s="113"/>
      <c r="AC253" s="113" t="b">
        <f t="shared" si="85"/>
        <v>1</v>
      </c>
      <c r="AD253" s="113"/>
      <c r="AE253" s="113" t="b">
        <f t="shared" si="86"/>
        <v>0</v>
      </c>
      <c r="AG253" s="113" t="b">
        <f t="shared" si="87"/>
        <v>1</v>
      </c>
    </row>
    <row r="254" spans="1:33" x14ac:dyDescent="0.25">
      <c r="A254" t="s">
        <v>96</v>
      </c>
      <c r="B254" t="s">
        <v>11</v>
      </c>
      <c r="C254" t="s">
        <v>42</v>
      </c>
      <c r="D254" t="s">
        <v>80</v>
      </c>
      <c r="K254">
        <v>999999842</v>
      </c>
      <c r="L254" s="64">
        <f>Prod_1!J246</f>
        <v>0.6883872254438278</v>
      </c>
      <c r="M254" s="64">
        <f>Prod_2!J246</f>
        <v>14020.017577288698</v>
      </c>
      <c r="N254" s="64">
        <f>Prod_3!J246</f>
        <v>94.44240763130496</v>
      </c>
      <c r="O254" s="52">
        <f>Prod_4!J246</f>
        <v>2283.7158921456694</v>
      </c>
      <c r="Q254" s="49">
        <f t="shared" si="88"/>
        <v>4.1977737869494171E-5</v>
      </c>
      <c r="R254" s="49">
        <f t="shared" si="89"/>
        <v>0.8549383269070403</v>
      </c>
      <c r="S254" s="49">
        <f t="shared" si="90"/>
        <v>5.7590822211362139E-3</v>
      </c>
      <c r="T254" s="49">
        <f t="shared" si="91"/>
        <v>0.13926061313395408</v>
      </c>
      <c r="V254" s="68">
        <f t="shared" si="92"/>
        <v>0.40771880707808061</v>
      </c>
      <c r="W254" s="68">
        <f t="shared" si="93"/>
        <v>0.99992867850036649</v>
      </c>
      <c r="X254" s="68">
        <f t="shared" si="94"/>
        <v>0.98952247722141495</v>
      </c>
      <c r="Y254" s="68">
        <f t="shared" si="95"/>
        <v>0.99956230881772312</v>
      </c>
      <c r="AA254" s="113" t="b">
        <f t="shared" si="84"/>
        <v>1</v>
      </c>
      <c r="AB254" s="113"/>
      <c r="AC254" s="113" t="b">
        <f t="shared" si="85"/>
        <v>1</v>
      </c>
      <c r="AD254" s="113"/>
      <c r="AE254" s="113" t="b">
        <f t="shared" si="86"/>
        <v>0</v>
      </c>
      <c r="AG254" s="113" t="b">
        <f t="shared" si="87"/>
        <v>1</v>
      </c>
    </row>
    <row r="255" spans="1:33" x14ac:dyDescent="0.25">
      <c r="A255" t="s">
        <v>96</v>
      </c>
      <c r="B255" t="s">
        <v>39</v>
      </c>
      <c r="C255" t="s">
        <v>42</v>
      </c>
      <c r="D255" t="s">
        <v>80</v>
      </c>
      <c r="K255">
        <v>999999844</v>
      </c>
      <c r="L255" s="64">
        <f>Prod_1!J247</f>
        <v>2.684767786525454</v>
      </c>
      <c r="M255" s="64">
        <f>Prod_2!J247</f>
        <v>415.89744232456815</v>
      </c>
      <c r="N255" s="64">
        <f>Prod_3!J247</f>
        <v>0.66019299266054854</v>
      </c>
      <c r="O255" s="52">
        <f>Prod_4!J247</f>
        <v>1120.8115547210225</v>
      </c>
      <c r="Q255" s="49">
        <f t="shared" si="88"/>
        <v>1.7432946247659458E-3</v>
      </c>
      <c r="R255" s="49">
        <f t="shared" si="89"/>
        <v>0.27005381221317432</v>
      </c>
      <c r="S255" s="49">
        <f t="shared" si="90"/>
        <v>4.286817285239973E-4</v>
      </c>
      <c r="T255" s="49">
        <f t="shared" si="91"/>
        <v>0.72777421143353571</v>
      </c>
      <c r="V255" s="68">
        <f t="shared" si="92"/>
        <v>0.72861247765549197</v>
      </c>
      <c r="W255" s="68">
        <f t="shared" si="93"/>
        <v>0.9976013285319667</v>
      </c>
      <c r="X255" s="68">
        <f t="shared" si="94"/>
        <v>0.39766038983368662</v>
      </c>
      <c r="Y255" s="68">
        <f t="shared" si="95"/>
        <v>0.99910858468537644</v>
      </c>
      <c r="AA255" s="113" t="b">
        <f t="shared" si="84"/>
        <v>1</v>
      </c>
      <c r="AB255" s="113"/>
      <c r="AC255" s="113" t="b">
        <f t="shared" si="85"/>
        <v>1</v>
      </c>
      <c r="AD255" s="113"/>
      <c r="AE255" s="113" t="b">
        <f t="shared" si="86"/>
        <v>0</v>
      </c>
      <c r="AG255" s="113" t="b">
        <f t="shared" si="87"/>
        <v>1</v>
      </c>
    </row>
    <row r="256" spans="1:33" x14ac:dyDescent="0.25">
      <c r="A256" t="s">
        <v>96</v>
      </c>
      <c r="B256" t="s">
        <v>10</v>
      </c>
      <c r="C256" t="s">
        <v>42</v>
      </c>
      <c r="D256" t="s">
        <v>80</v>
      </c>
      <c r="K256">
        <v>999999847</v>
      </c>
      <c r="L256" s="64">
        <f>Prod_1!J248</f>
        <v>0.40118104080708061</v>
      </c>
      <c r="M256" s="64">
        <f>Prod_2!J248</f>
        <v>227.00777499234252</v>
      </c>
      <c r="N256" s="64">
        <f>Prod_3!J248</f>
        <v>1.9171653867003755</v>
      </c>
      <c r="O256" s="52">
        <f>Prod_4!J248</f>
        <v>71.8893735943319</v>
      </c>
      <c r="Q256" s="49">
        <f t="shared" si="88"/>
        <v>1.3318738492792083E-3</v>
      </c>
      <c r="R256" s="49">
        <f t="shared" si="89"/>
        <v>0.75363910140696611</v>
      </c>
      <c r="S256" s="49">
        <f t="shared" si="90"/>
        <v>6.364763494687121E-3</v>
      </c>
      <c r="T256" s="49">
        <f t="shared" si="91"/>
        <v>0.23866426124906751</v>
      </c>
      <c r="V256" s="68">
        <f t="shared" si="92"/>
        <v>0.28631634965314706</v>
      </c>
      <c r="W256" s="68">
        <f t="shared" si="93"/>
        <v>0.99561418464772267</v>
      </c>
      <c r="X256" s="68">
        <f t="shared" si="94"/>
        <v>0.65720147216915037</v>
      </c>
      <c r="Y256" s="68">
        <f t="shared" si="95"/>
        <v>0.98628057903796063</v>
      </c>
      <c r="AA256" s="113" t="b">
        <f t="shared" si="84"/>
        <v>1</v>
      </c>
      <c r="AB256" s="113"/>
      <c r="AC256" s="113" t="b">
        <f t="shared" si="85"/>
        <v>1</v>
      </c>
      <c r="AD256" s="113"/>
      <c r="AE256" s="113" t="b">
        <f t="shared" si="86"/>
        <v>0</v>
      </c>
      <c r="AG256" s="113" t="b">
        <f t="shared" si="87"/>
        <v>1</v>
      </c>
    </row>
    <row r="257" spans="1:33" x14ac:dyDescent="0.25">
      <c r="A257" t="s">
        <v>96</v>
      </c>
      <c r="B257" t="s">
        <v>10</v>
      </c>
      <c r="C257" t="s">
        <v>42</v>
      </c>
      <c r="D257" t="s">
        <v>80</v>
      </c>
      <c r="K257">
        <v>999999848</v>
      </c>
      <c r="L257" s="64">
        <f>Prod_1!J249</f>
        <v>4.5765101598505255E-2</v>
      </c>
      <c r="M257" s="64">
        <f>Prod_2!J249</f>
        <v>19.716627959392969</v>
      </c>
      <c r="N257" s="64">
        <f>Prod_3!J249</f>
        <v>0.64544912892332051</v>
      </c>
      <c r="O257" s="52">
        <f>Prod_4!J249</f>
        <v>1183.7333329591538</v>
      </c>
      <c r="Q257" s="49">
        <f t="shared" si="88"/>
        <v>3.8006425278862908E-5</v>
      </c>
      <c r="R257" s="49">
        <f t="shared" si="89"/>
        <v>1.6374016906242007E-2</v>
      </c>
      <c r="S257" s="49">
        <f t="shared" si="90"/>
        <v>5.3602446477541647E-4</v>
      </c>
      <c r="T257" s="49">
        <f t="shared" si="91"/>
        <v>0.98305195220370367</v>
      </c>
      <c r="V257" s="68">
        <f t="shared" si="92"/>
        <v>4.3762314814819278E-2</v>
      </c>
      <c r="W257" s="68">
        <f t="shared" si="93"/>
        <v>0.95172959605394669</v>
      </c>
      <c r="X257" s="68">
        <f t="shared" si="94"/>
        <v>0.39226319281329725</v>
      </c>
      <c r="Y257" s="68">
        <f t="shared" si="95"/>
        <v>0.99915592819735877</v>
      </c>
      <c r="AA257" s="113" t="b">
        <f t="shared" si="84"/>
        <v>1</v>
      </c>
      <c r="AB257" s="113"/>
      <c r="AC257" s="113" t="b">
        <f t="shared" si="85"/>
        <v>1</v>
      </c>
      <c r="AD257" s="113"/>
      <c r="AE257" s="113" t="b">
        <f t="shared" si="86"/>
        <v>0</v>
      </c>
      <c r="AG257" s="113" t="b">
        <f t="shared" si="87"/>
        <v>1</v>
      </c>
    </row>
    <row r="258" spans="1:33" x14ac:dyDescent="0.25">
      <c r="K258"/>
      <c r="L258" s="64"/>
      <c r="M258" s="64"/>
      <c r="N258" s="64"/>
      <c r="O258" s="52"/>
      <c r="Q258" s="49"/>
      <c r="R258" s="49"/>
      <c r="S258" s="49"/>
      <c r="T258" s="49"/>
      <c r="V258" s="68"/>
      <c r="W258" s="68"/>
      <c r="X258" s="68"/>
      <c r="Y258" s="68"/>
      <c r="AA258" s="113"/>
      <c r="AB258" s="113"/>
      <c r="AC258" s="113"/>
      <c r="AD258" s="113"/>
      <c r="AE258" s="113"/>
      <c r="AG258" s="113"/>
    </row>
    <row r="259" spans="1:33" x14ac:dyDescent="0.25">
      <c r="A259" t="s">
        <v>95</v>
      </c>
      <c r="B259" t="s">
        <v>11</v>
      </c>
      <c r="C259" t="s">
        <v>48</v>
      </c>
      <c r="D259" t="s">
        <v>79</v>
      </c>
      <c r="K259">
        <v>999999851</v>
      </c>
      <c r="L259" s="64">
        <f>Prod_1!J251</f>
        <v>0.7831185516908078</v>
      </c>
      <c r="M259" s="64">
        <f>Prod_2!J251</f>
        <v>20.631135475216748</v>
      </c>
      <c r="N259" s="64">
        <f>Prod_3!J251</f>
        <v>94.999737751668022</v>
      </c>
      <c r="O259" s="52">
        <f>Prod_4!J251</f>
        <v>115.44505685411654</v>
      </c>
      <c r="Q259" s="49">
        <f t="shared" ref="Q259:Q290" si="96">IF(Q$12=1,L259/SUMIF($Q$12:$T$12,1,$L259:$O259),"-")</f>
        <v>3.3775630337007606E-3</v>
      </c>
      <c r="R259" s="49">
        <f t="shared" ref="R259:R290" si="97">IF(R$12=1,M259/SUMIF($Q$12:$T$12,1,$L259:$O259),"-")</f>
        <v>8.8981368624091547E-2</v>
      </c>
      <c r="S259" s="49">
        <f t="shared" ref="S259:S290" si="98">IF(S$12=1,N259/SUMIF($Q$12:$T$12,1,$L259:$O259),"-")</f>
        <v>0.40973055963049898</v>
      </c>
      <c r="T259" s="49">
        <f t="shared" ref="T259:T290" si="99">IF(T$12=1,O259/SUMIF($Q$12:$T$12,1,$L259:$O259),"-")</f>
        <v>0.49791050871170872</v>
      </c>
      <c r="V259" s="68">
        <f t="shared" ref="V259:V290" si="100">IF(Q$12=1,L259/(1+L259),"-")</f>
        <v>0.43918479281606415</v>
      </c>
      <c r="W259" s="68">
        <f t="shared" ref="W259:W290" si="101">IF(R$12=1,M259/(1+M259),"-")</f>
        <v>0.95377034177675413</v>
      </c>
      <c r="X259" s="68">
        <f t="shared" ref="X259:X290" si="102">IF(S$12=1,N259/(1+N259),"-")</f>
        <v>0.98958330487749036</v>
      </c>
      <c r="Y259" s="68">
        <f t="shared" ref="Y259:Y290" si="103">IF(T$12=1,O259/(1+O259),"-")</f>
        <v>0.99141225890547846</v>
      </c>
      <c r="AA259" s="113" t="b">
        <f t="shared" si="84"/>
        <v>1</v>
      </c>
      <c r="AB259" s="113"/>
      <c r="AC259" s="113" t="b">
        <f t="shared" si="85"/>
        <v>1</v>
      </c>
      <c r="AD259" s="113"/>
      <c r="AE259" s="113" t="b">
        <f t="shared" si="86"/>
        <v>0</v>
      </c>
      <c r="AG259" s="113" t="b">
        <f t="shared" si="87"/>
        <v>1</v>
      </c>
    </row>
    <row r="260" spans="1:33" x14ac:dyDescent="0.25">
      <c r="A260" t="s">
        <v>86</v>
      </c>
      <c r="B260" t="s">
        <v>10</v>
      </c>
      <c r="C260" t="s">
        <v>99</v>
      </c>
      <c r="D260" t="s">
        <v>79</v>
      </c>
      <c r="K260">
        <v>999999853</v>
      </c>
      <c r="L260" s="64">
        <f>Prod_1!J252</f>
        <v>0.22574355594340367</v>
      </c>
      <c r="M260" s="64">
        <f>Prod_2!J252</f>
        <v>2245.1784482830753</v>
      </c>
      <c r="N260" s="64">
        <f>Prod_3!J252</f>
        <v>16.578037877675655</v>
      </c>
      <c r="O260" s="52">
        <f>Prod_4!J252</f>
        <v>0.90233893388248432</v>
      </c>
      <c r="Q260" s="49">
        <f t="shared" si="96"/>
        <v>9.975920074350986E-5</v>
      </c>
      <c r="R260" s="49">
        <f t="shared" si="97"/>
        <v>0.99217542042895246</v>
      </c>
      <c r="S260" s="49">
        <f t="shared" si="98"/>
        <v>7.3260643107224913E-3</v>
      </c>
      <c r="T260" s="49">
        <f t="shared" si="99"/>
        <v>3.9875605958132225E-4</v>
      </c>
      <c r="V260" s="68">
        <f t="shared" si="100"/>
        <v>0.18416866631589857</v>
      </c>
      <c r="W260" s="68">
        <f t="shared" si="101"/>
        <v>0.99955479939683134</v>
      </c>
      <c r="X260" s="68">
        <f t="shared" si="102"/>
        <v>0.9431108291517557</v>
      </c>
      <c r="Y260" s="68">
        <f t="shared" si="103"/>
        <v>0.47433131804798867</v>
      </c>
      <c r="AA260" s="113" t="b">
        <f t="shared" si="84"/>
        <v>1</v>
      </c>
      <c r="AB260" s="113"/>
      <c r="AC260" s="113" t="b">
        <f t="shared" si="85"/>
        <v>1</v>
      </c>
      <c r="AD260" s="113"/>
      <c r="AE260" s="113" t="b">
        <f t="shared" si="86"/>
        <v>0</v>
      </c>
      <c r="AG260" s="113" t="b">
        <f t="shared" si="87"/>
        <v>1</v>
      </c>
    </row>
    <row r="261" spans="1:33" x14ac:dyDescent="0.25">
      <c r="A261" t="s">
        <v>86</v>
      </c>
      <c r="B261" t="s">
        <v>10</v>
      </c>
      <c r="C261" t="s">
        <v>42</v>
      </c>
      <c r="D261" t="s">
        <v>79</v>
      </c>
      <c r="K261">
        <v>999999854</v>
      </c>
      <c r="L261" s="64">
        <f>Prod_1!J253</f>
        <v>7.6542528221807604</v>
      </c>
      <c r="M261" s="64">
        <f>Prod_2!J253</f>
        <v>84196.749890243824</v>
      </c>
      <c r="N261" s="64">
        <f>Prod_3!J253</f>
        <v>191.28196666011081</v>
      </c>
      <c r="O261" s="52">
        <f>Prod_4!J253</f>
        <v>155.39021294595591</v>
      </c>
      <c r="Q261" s="49">
        <f t="shared" si="96"/>
        <v>9.0528153573939777E-5</v>
      </c>
      <c r="R261" s="49">
        <f t="shared" si="97"/>
        <v>0.99580932085268747</v>
      </c>
      <c r="S261" s="49">
        <f t="shared" si="98"/>
        <v>2.2623244431581439E-3</v>
      </c>
      <c r="T261" s="49">
        <f t="shared" si="99"/>
        <v>1.8378265505803923E-3</v>
      </c>
      <c r="V261" s="68">
        <f t="shared" si="100"/>
        <v>0.88444987446668877</v>
      </c>
      <c r="W261" s="68">
        <f t="shared" si="101"/>
        <v>0.99998812319805097</v>
      </c>
      <c r="X261" s="68">
        <f t="shared" si="102"/>
        <v>0.99479930428542129</v>
      </c>
      <c r="Y261" s="68">
        <f t="shared" si="103"/>
        <v>0.99360573797322238</v>
      </c>
      <c r="AA261" s="113" t="b">
        <f t="shared" si="84"/>
        <v>1</v>
      </c>
      <c r="AB261" s="113"/>
      <c r="AC261" s="113" t="b">
        <f t="shared" si="85"/>
        <v>1</v>
      </c>
      <c r="AD261" s="113"/>
      <c r="AE261" s="113" t="b">
        <f t="shared" si="86"/>
        <v>0</v>
      </c>
      <c r="AG261" s="113" t="b">
        <f t="shared" si="87"/>
        <v>1</v>
      </c>
    </row>
    <row r="262" spans="1:33" x14ac:dyDescent="0.25">
      <c r="A262" t="s">
        <v>96</v>
      </c>
      <c r="B262" t="s">
        <v>11</v>
      </c>
      <c r="C262" t="s">
        <v>46</v>
      </c>
      <c r="D262" t="s">
        <v>79</v>
      </c>
      <c r="K262">
        <v>999999855</v>
      </c>
      <c r="L262" s="64">
        <f>Prod_1!J254</f>
        <v>0.41177237592350407</v>
      </c>
      <c r="M262" s="64">
        <f>Prod_2!J254</f>
        <v>209.42598350075343</v>
      </c>
      <c r="N262" s="64">
        <f>Prod_3!J254</f>
        <v>1.8677094172595585</v>
      </c>
      <c r="O262" s="52">
        <f>Prod_4!J254</f>
        <v>42.10989037283516</v>
      </c>
      <c r="Q262" s="49">
        <f t="shared" si="96"/>
        <v>1.6223304332465627E-3</v>
      </c>
      <c r="R262" s="49">
        <f t="shared" si="97"/>
        <v>0.82511155777235157</v>
      </c>
      <c r="S262" s="49">
        <f t="shared" si="98"/>
        <v>7.3585359418191828E-3</v>
      </c>
      <c r="T262" s="49">
        <f t="shared" si="99"/>
        <v>0.16590757585258264</v>
      </c>
      <c r="V262" s="68">
        <f t="shared" si="100"/>
        <v>0.29167051498237817</v>
      </c>
      <c r="W262" s="68">
        <f t="shared" si="101"/>
        <v>0.9952477351733684</v>
      </c>
      <c r="X262" s="68">
        <f t="shared" si="102"/>
        <v>0.651289634165368</v>
      </c>
      <c r="Y262" s="68">
        <f t="shared" si="103"/>
        <v>0.97680346687612707</v>
      </c>
      <c r="AA262" s="113" t="b">
        <f t="shared" si="84"/>
        <v>1</v>
      </c>
      <c r="AB262" s="113"/>
      <c r="AC262" s="113" t="b">
        <f t="shared" si="85"/>
        <v>1</v>
      </c>
      <c r="AD262" s="113"/>
      <c r="AE262" s="113" t="b">
        <f t="shared" si="86"/>
        <v>0</v>
      </c>
      <c r="AG262" s="113" t="b">
        <f t="shared" si="87"/>
        <v>1</v>
      </c>
    </row>
    <row r="263" spans="1:33" x14ac:dyDescent="0.25">
      <c r="A263" t="s">
        <v>86</v>
      </c>
      <c r="B263" t="s">
        <v>11</v>
      </c>
      <c r="C263" t="s">
        <v>41</v>
      </c>
      <c r="D263" t="s">
        <v>79</v>
      </c>
      <c r="K263">
        <v>999999856</v>
      </c>
      <c r="L263" s="64">
        <f>Prod_1!J255</f>
        <v>2.8269251625458893</v>
      </c>
      <c r="M263" s="64">
        <f>Prod_2!J255</f>
        <v>77.142732246367942</v>
      </c>
      <c r="N263" s="64">
        <f>Prod_3!J255</f>
        <v>6.5610280726020402</v>
      </c>
      <c r="O263" s="52">
        <f>Prod_4!J255</f>
        <v>50.070294831051719</v>
      </c>
      <c r="Q263" s="49">
        <f t="shared" si="96"/>
        <v>2.0694764825826113E-2</v>
      </c>
      <c r="R263" s="49">
        <f t="shared" si="97"/>
        <v>0.56473044388006222</v>
      </c>
      <c r="S263" s="49">
        <f t="shared" si="98"/>
        <v>4.8030607522649024E-2</v>
      </c>
      <c r="T263" s="49">
        <f t="shared" si="99"/>
        <v>0.36654418377146258</v>
      </c>
      <c r="V263" s="68">
        <f t="shared" si="100"/>
        <v>0.73869360974523401</v>
      </c>
      <c r="W263" s="68">
        <f t="shared" si="101"/>
        <v>0.98720290459198168</v>
      </c>
      <c r="X263" s="68">
        <f t="shared" si="102"/>
        <v>0.86774285316786803</v>
      </c>
      <c r="Y263" s="68">
        <f t="shared" si="103"/>
        <v>0.98041914574199829</v>
      </c>
      <c r="AA263" s="113" t="b">
        <f t="shared" si="84"/>
        <v>1</v>
      </c>
      <c r="AB263" s="113"/>
      <c r="AC263" s="113" t="b">
        <f t="shared" si="85"/>
        <v>1</v>
      </c>
      <c r="AD263" s="113"/>
      <c r="AE263" s="113" t="b">
        <f t="shared" si="86"/>
        <v>0</v>
      </c>
      <c r="AG263" s="113" t="b">
        <f t="shared" si="87"/>
        <v>1</v>
      </c>
    </row>
    <row r="264" spans="1:33" x14ac:dyDescent="0.25">
      <c r="A264" t="s">
        <v>95</v>
      </c>
      <c r="B264" t="s">
        <v>36</v>
      </c>
      <c r="C264" t="s">
        <v>46</v>
      </c>
      <c r="D264" t="s">
        <v>79</v>
      </c>
      <c r="K264">
        <v>999999857</v>
      </c>
      <c r="L264" s="64">
        <f>Prod_1!J256</f>
        <v>12.735166099420031</v>
      </c>
      <c r="M264" s="64">
        <f>Prod_2!J256</f>
        <v>44.25358157641805</v>
      </c>
      <c r="N264" s="64">
        <f>Prod_3!J256</f>
        <v>2.6164363391332541</v>
      </c>
      <c r="O264" s="52">
        <f>Prod_4!J256</f>
        <v>119.72499374946329</v>
      </c>
      <c r="Q264" s="49">
        <f t="shared" si="96"/>
        <v>7.101518694833811E-2</v>
      </c>
      <c r="R264" s="49">
        <f t="shared" si="97"/>
        <v>0.24677152573031447</v>
      </c>
      <c r="S264" s="49">
        <f t="shared" si="98"/>
        <v>1.4590050440758302E-2</v>
      </c>
      <c r="T264" s="49">
        <f t="shared" si="99"/>
        <v>0.66762323688058911</v>
      </c>
      <c r="V264" s="68">
        <f t="shared" si="100"/>
        <v>0.92719418223546457</v>
      </c>
      <c r="W264" s="68">
        <f t="shared" si="101"/>
        <v>0.9779023015380266</v>
      </c>
      <c r="X264" s="68">
        <f t="shared" si="102"/>
        <v>0.72348469426129358</v>
      </c>
      <c r="Y264" s="68">
        <f t="shared" si="103"/>
        <v>0.99171671110561188</v>
      </c>
      <c r="AA264" s="113" t="b">
        <f t="shared" si="84"/>
        <v>1</v>
      </c>
      <c r="AB264" s="113"/>
      <c r="AC264" s="113" t="b">
        <f t="shared" si="85"/>
        <v>1</v>
      </c>
      <c r="AD264" s="113"/>
      <c r="AE264" s="113" t="b">
        <f t="shared" si="86"/>
        <v>0</v>
      </c>
      <c r="AG264" s="113" t="b">
        <f t="shared" si="87"/>
        <v>1</v>
      </c>
    </row>
    <row r="265" spans="1:33" x14ac:dyDescent="0.25">
      <c r="A265" t="s">
        <v>86</v>
      </c>
      <c r="B265" t="s">
        <v>36</v>
      </c>
      <c r="C265" t="s">
        <v>42</v>
      </c>
      <c r="D265" t="s">
        <v>79</v>
      </c>
      <c r="K265">
        <v>999999860</v>
      </c>
      <c r="L265" s="64">
        <f>Prod_1!J257</f>
        <v>6.3523568466047795</v>
      </c>
      <c r="M265" s="64">
        <f>Prod_2!J257</f>
        <v>2422.9270211548551</v>
      </c>
      <c r="N265" s="64">
        <f>Prod_3!J257</f>
        <v>1145.3633665980303</v>
      </c>
      <c r="O265" s="52">
        <f>Prod_4!J257</f>
        <v>2237.1935098203567</v>
      </c>
      <c r="Q265" s="49">
        <f t="shared" si="96"/>
        <v>1.093003410372044E-3</v>
      </c>
      <c r="R265" s="49">
        <f t="shared" si="97"/>
        <v>0.41689526598624344</v>
      </c>
      <c r="S265" s="49">
        <f t="shared" si="98"/>
        <v>0.19707426645528633</v>
      </c>
      <c r="T265" s="49">
        <f t="shared" si="99"/>
        <v>0.3849374641480981</v>
      </c>
      <c r="V265" s="68">
        <f t="shared" si="100"/>
        <v>0.86398919137585295</v>
      </c>
      <c r="W265" s="68">
        <f t="shared" si="101"/>
        <v>0.99958744632521013</v>
      </c>
      <c r="X265" s="68">
        <f t="shared" si="102"/>
        <v>0.99912767624198628</v>
      </c>
      <c r="Y265" s="68">
        <f t="shared" si="103"/>
        <v>0.9995532111072557</v>
      </c>
      <c r="AA265" s="113" t="b">
        <f t="shared" si="84"/>
        <v>1</v>
      </c>
      <c r="AB265" s="113"/>
      <c r="AC265" s="113" t="b">
        <f t="shared" si="85"/>
        <v>1</v>
      </c>
      <c r="AD265" s="113"/>
      <c r="AE265" s="113" t="b">
        <f t="shared" si="86"/>
        <v>0</v>
      </c>
      <c r="AG265" s="113" t="b">
        <f t="shared" si="87"/>
        <v>1</v>
      </c>
    </row>
    <row r="266" spans="1:33" x14ac:dyDescent="0.25">
      <c r="A266" t="s">
        <v>86</v>
      </c>
      <c r="B266" t="s">
        <v>10</v>
      </c>
      <c r="C266" t="s">
        <v>42</v>
      </c>
      <c r="D266" t="s">
        <v>79</v>
      </c>
      <c r="K266">
        <v>999999862</v>
      </c>
      <c r="L266" s="64">
        <f>Prod_1!J258</f>
        <v>0.32652986033957598</v>
      </c>
      <c r="M266" s="64">
        <f>Prod_2!J258</f>
        <v>22.948737345283249</v>
      </c>
      <c r="N266" s="64">
        <f>Prod_3!J258</f>
        <v>82.984190631976503</v>
      </c>
      <c r="O266" s="52">
        <f>Prod_4!J258</f>
        <v>83.918991452410069</v>
      </c>
      <c r="Q266" s="49">
        <f t="shared" si="96"/>
        <v>1.7169656265397339E-3</v>
      </c>
      <c r="R266" s="49">
        <f t="shared" si="97"/>
        <v>0.12066949452452398</v>
      </c>
      <c r="S266" s="49">
        <f t="shared" si="98"/>
        <v>0.43634907604820761</v>
      </c>
      <c r="T266" s="49">
        <f t="shared" si="99"/>
        <v>0.4412644638007287</v>
      </c>
      <c r="V266" s="68">
        <f t="shared" si="100"/>
        <v>0.24615341885782219</v>
      </c>
      <c r="W266" s="68">
        <f t="shared" si="101"/>
        <v>0.95824414516797263</v>
      </c>
      <c r="X266" s="68">
        <f t="shared" si="102"/>
        <v>0.98809299711677812</v>
      </c>
      <c r="Y266" s="68">
        <f t="shared" si="103"/>
        <v>0.98822407116598387</v>
      </c>
      <c r="AA266" s="113" t="b">
        <f t="shared" si="84"/>
        <v>1</v>
      </c>
      <c r="AB266" s="113"/>
      <c r="AC266" s="113" t="b">
        <f t="shared" si="85"/>
        <v>1</v>
      </c>
      <c r="AD266" s="113"/>
      <c r="AE266" s="113" t="b">
        <f t="shared" si="86"/>
        <v>0</v>
      </c>
      <c r="AG266" s="113" t="b">
        <f t="shared" si="87"/>
        <v>1</v>
      </c>
    </row>
    <row r="267" spans="1:33" x14ac:dyDescent="0.25">
      <c r="A267" t="s">
        <v>86</v>
      </c>
      <c r="B267" t="s">
        <v>10</v>
      </c>
      <c r="C267" t="s">
        <v>99</v>
      </c>
      <c r="D267" t="s">
        <v>79</v>
      </c>
      <c r="K267">
        <v>999999863</v>
      </c>
      <c r="L267" s="64">
        <f>Prod_1!J259</f>
        <v>174.63581934874423</v>
      </c>
      <c r="M267" s="64">
        <f>Prod_2!J259</f>
        <v>22.053665469379471</v>
      </c>
      <c r="N267" s="64">
        <f>Prod_3!J259</f>
        <v>4.4671512466775765</v>
      </c>
      <c r="O267" s="52">
        <f>Prod_4!J259</f>
        <v>0.40965429324921704</v>
      </c>
      <c r="Q267" s="49">
        <f t="shared" si="96"/>
        <v>0.86639397410415919</v>
      </c>
      <c r="R267" s="49">
        <f t="shared" si="97"/>
        <v>0.10941147664227305</v>
      </c>
      <c r="S267" s="49">
        <f t="shared" si="98"/>
        <v>2.2162194078892812E-2</v>
      </c>
      <c r="T267" s="49">
        <f t="shared" si="99"/>
        <v>2.0323551746749481E-3</v>
      </c>
      <c r="V267" s="68">
        <f t="shared" si="100"/>
        <v>0.99430640057530417</v>
      </c>
      <c r="W267" s="68">
        <f t="shared" si="101"/>
        <v>0.9566229499890927</v>
      </c>
      <c r="X267" s="68">
        <f t="shared" si="102"/>
        <v>0.81708938441977319</v>
      </c>
      <c r="Y267" s="68">
        <f t="shared" si="103"/>
        <v>0.29060621119024466</v>
      </c>
      <c r="AA267" s="113" t="b">
        <f t="shared" si="84"/>
        <v>1</v>
      </c>
      <c r="AB267" s="113"/>
      <c r="AC267" s="113" t="b">
        <f t="shared" si="85"/>
        <v>1</v>
      </c>
      <c r="AD267" s="113"/>
      <c r="AE267" s="113" t="b">
        <f t="shared" si="86"/>
        <v>0</v>
      </c>
      <c r="AG267" s="113" t="b">
        <f t="shared" si="87"/>
        <v>1</v>
      </c>
    </row>
    <row r="268" spans="1:33" x14ac:dyDescent="0.25">
      <c r="A268" t="s">
        <v>96</v>
      </c>
      <c r="B268" t="s">
        <v>10</v>
      </c>
      <c r="C268" t="s">
        <v>42</v>
      </c>
      <c r="D268" t="s">
        <v>79</v>
      </c>
      <c r="K268">
        <v>999999864</v>
      </c>
      <c r="L268" s="64">
        <f>Prod_1!J260</f>
        <v>15.978397654311603</v>
      </c>
      <c r="M268" s="64">
        <f>Prod_2!J260</f>
        <v>21705.156776014275</v>
      </c>
      <c r="N268" s="64">
        <f>Prod_3!J260</f>
        <v>852.29393474971516</v>
      </c>
      <c r="O268" s="52">
        <f>Prod_4!J260</f>
        <v>22084.885660608794</v>
      </c>
      <c r="Q268" s="49">
        <f t="shared" si="96"/>
        <v>3.5779222160423898E-4</v>
      </c>
      <c r="R268" s="49">
        <f t="shared" si="97"/>
        <v>0.48602722445469321</v>
      </c>
      <c r="S268" s="49">
        <f t="shared" si="98"/>
        <v>1.9084776018929089E-2</v>
      </c>
      <c r="T268" s="49">
        <f t="shared" si="99"/>
        <v>0.49453020730477337</v>
      </c>
      <c r="V268" s="68">
        <f t="shared" si="100"/>
        <v>0.94110162688137688</v>
      </c>
      <c r="W268" s="68">
        <f t="shared" si="101"/>
        <v>0.99995393012174749</v>
      </c>
      <c r="X268" s="68">
        <f t="shared" si="102"/>
        <v>0.99882807089178094</v>
      </c>
      <c r="Y268" s="68">
        <f t="shared" si="103"/>
        <v>0.99995472221420656</v>
      </c>
      <c r="AA268" s="113" t="b">
        <f t="shared" si="84"/>
        <v>1</v>
      </c>
      <c r="AB268" s="113"/>
      <c r="AC268" s="113" t="b">
        <f t="shared" si="85"/>
        <v>1</v>
      </c>
      <c r="AD268" s="113"/>
      <c r="AE268" s="113" t="b">
        <f t="shared" si="86"/>
        <v>0</v>
      </c>
      <c r="AG268" s="113" t="b">
        <f t="shared" si="87"/>
        <v>1</v>
      </c>
    </row>
    <row r="269" spans="1:33" x14ac:dyDescent="0.25">
      <c r="A269" t="s">
        <v>96</v>
      </c>
      <c r="B269" t="s">
        <v>10</v>
      </c>
      <c r="C269" t="s">
        <v>41</v>
      </c>
      <c r="D269" t="s">
        <v>79</v>
      </c>
      <c r="K269">
        <v>999999865</v>
      </c>
      <c r="L269" s="64">
        <f>Prod_1!J261</f>
        <v>7.3234096111491462</v>
      </c>
      <c r="M269" s="64">
        <f>Prod_2!J261</f>
        <v>5723.8205416813134</v>
      </c>
      <c r="N269" s="64">
        <f>Prod_3!J261</f>
        <v>619.82983232660649</v>
      </c>
      <c r="O269" s="52">
        <f>Prod_4!J261</f>
        <v>6730.6482285878992</v>
      </c>
      <c r="Q269" s="49">
        <f t="shared" si="96"/>
        <v>5.5982427900113524E-4</v>
      </c>
      <c r="R269" s="49">
        <f t="shared" si="97"/>
        <v>0.43754669996887197</v>
      </c>
      <c r="S269" s="49">
        <f t="shared" si="98"/>
        <v>4.7381726191768822E-2</v>
      </c>
      <c r="T269" s="49">
        <f t="shared" si="99"/>
        <v>0.51451174956035806</v>
      </c>
      <c r="V269" s="68">
        <f t="shared" si="100"/>
        <v>0.87985692802376247</v>
      </c>
      <c r="W269" s="68">
        <f t="shared" si="101"/>
        <v>0.99982532203538621</v>
      </c>
      <c r="X269" s="68">
        <f t="shared" si="102"/>
        <v>0.99838925266163125</v>
      </c>
      <c r="Y269" s="68">
        <f t="shared" si="103"/>
        <v>0.99985144797142644</v>
      </c>
      <c r="AA269" s="113" t="b">
        <f t="shared" si="84"/>
        <v>1</v>
      </c>
      <c r="AB269" s="113"/>
      <c r="AC269" s="113" t="b">
        <f t="shared" si="85"/>
        <v>1</v>
      </c>
      <c r="AD269" s="113"/>
      <c r="AE269" s="113" t="b">
        <f t="shared" si="86"/>
        <v>0</v>
      </c>
      <c r="AG269" s="113" t="b">
        <f t="shared" si="87"/>
        <v>1</v>
      </c>
    </row>
    <row r="270" spans="1:33" x14ac:dyDescent="0.25">
      <c r="A270" t="s">
        <v>95</v>
      </c>
      <c r="B270" t="s">
        <v>10</v>
      </c>
      <c r="C270" t="s">
        <v>42</v>
      </c>
      <c r="D270" t="s">
        <v>79</v>
      </c>
      <c r="K270">
        <v>999999867</v>
      </c>
      <c r="L270" s="64">
        <f>Prod_1!J262</f>
        <v>0.43072135167737247</v>
      </c>
      <c r="M270" s="64">
        <f>Prod_2!J262</f>
        <v>686.11905729358546</v>
      </c>
      <c r="N270" s="64">
        <f>Prod_3!J262</f>
        <v>10.075821237412084</v>
      </c>
      <c r="O270" s="52">
        <f>Prod_4!J262</f>
        <v>1352.5621299000059</v>
      </c>
      <c r="Q270" s="49">
        <f t="shared" si="96"/>
        <v>2.1019126037957051E-4</v>
      </c>
      <c r="R270" s="49">
        <f t="shared" si="97"/>
        <v>0.33482489052691589</v>
      </c>
      <c r="S270" s="49">
        <f t="shared" si="98"/>
        <v>4.9169830030558687E-3</v>
      </c>
      <c r="T270" s="49">
        <f t="shared" si="99"/>
        <v>0.66004793520964855</v>
      </c>
      <c r="V270" s="68">
        <f t="shared" si="100"/>
        <v>0.30105187930018401</v>
      </c>
      <c r="W270" s="68">
        <f t="shared" si="101"/>
        <v>0.99854464813719646</v>
      </c>
      <c r="X270" s="68">
        <f t="shared" si="102"/>
        <v>0.9097132412518375</v>
      </c>
      <c r="Y270" s="68">
        <f t="shared" si="103"/>
        <v>0.99926120864501888</v>
      </c>
      <c r="AA270" s="113" t="b">
        <f t="shared" si="84"/>
        <v>1</v>
      </c>
      <c r="AB270" s="113"/>
      <c r="AC270" s="113" t="b">
        <f t="shared" si="85"/>
        <v>1</v>
      </c>
      <c r="AD270" s="113"/>
      <c r="AE270" s="113" t="b">
        <f t="shared" si="86"/>
        <v>0</v>
      </c>
      <c r="AG270" s="113" t="b">
        <f t="shared" si="87"/>
        <v>1</v>
      </c>
    </row>
    <row r="271" spans="1:33" x14ac:dyDescent="0.25">
      <c r="A271" t="s">
        <v>96</v>
      </c>
      <c r="B271" t="s">
        <v>10</v>
      </c>
      <c r="C271" t="s">
        <v>98</v>
      </c>
      <c r="D271" t="s">
        <v>79</v>
      </c>
      <c r="K271">
        <v>999999868</v>
      </c>
      <c r="L271" s="64">
        <f>Prod_1!J263</f>
        <v>0.51985454177507118</v>
      </c>
      <c r="M271" s="64">
        <f>Prod_2!J263</f>
        <v>83.4574206623289</v>
      </c>
      <c r="N271" s="64">
        <f>Prod_3!J263</f>
        <v>59.420716856646166</v>
      </c>
      <c r="O271" s="52">
        <f>Prod_4!J263</f>
        <v>10.308570090930042</v>
      </c>
      <c r="Q271" s="49">
        <f t="shared" si="96"/>
        <v>3.3821232776130284E-3</v>
      </c>
      <c r="R271" s="49">
        <f t="shared" si="97"/>
        <v>0.54296589224324554</v>
      </c>
      <c r="S271" s="49">
        <f t="shared" si="98"/>
        <v>0.38658542631386694</v>
      </c>
      <c r="T271" s="49">
        <f t="shared" si="99"/>
        <v>6.7066558165274529E-2</v>
      </c>
      <c r="V271" s="68">
        <f t="shared" si="100"/>
        <v>0.3420422991057564</v>
      </c>
      <c r="W271" s="68">
        <f t="shared" si="101"/>
        <v>0.98815971418310156</v>
      </c>
      <c r="X271" s="68">
        <f t="shared" si="102"/>
        <v>0.98344938537600279</v>
      </c>
      <c r="Y271" s="68">
        <f t="shared" si="103"/>
        <v>0.91157149029813744</v>
      </c>
      <c r="AA271" s="113" t="b">
        <f t="shared" si="84"/>
        <v>1</v>
      </c>
      <c r="AB271" s="113"/>
      <c r="AC271" s="113" t="b">
        <f t="shared" si="85"/>
        <v>1</v>
      </c>
      <c r="AD271" s="113"/>
      <c r="AE271" s="113" t="b">
        <f t="shared" si="86"/>
        <v>1</v>
      </c>
      <c r="AG271" s="113" t="b">
        <f t="shared" si="87"/>
        <v>1</v>
      </c>
    </row>
    <row r="272" spans="1:33" x14ac:dyDescent="0.25">
      <c r="A272" t="s">
        <v>95</v>
      </c>
      <c r="B272" t="s">
        <v>10</v>
      </c>
      <c r="C272" t="s">
        <v>41</v>
      </c>
      <c r="D272" t="s">
        <v>79</v>
      </c>
      <c r="K272">
        <v>999999869</v>
      </c>
      <c r="L272" s="64">
        <f>Prod_1!J264</f>
        <v>0.85814936896933636</v>
      </c>
      <c r="M272" s="64">
        <f>Prod_2!J264</f>
        <v>922.9696193753955</v>
      </c>
      <c r="N272" s="64">
        <f>Prod_3!J264</f>
        <v>27.188677813549802</v>
      </c>
      <c r="O272" s="52">
        <f>Prod_4!J264</f>
        <v>1042.8568331755173</v>
      </c>
      <c r="Q272" s="49">
        <f t="shared" si="96"/>
        <v>4.3039313365193674E-4</v>
      </c>
      <c r="R272" s="49">
        <f t="shared" si="97"/>
        <v>0.46290284781728486</v>
      </c>
      <c r="S272" s="49">
        <f t="shared" si="98"/>
        <v>1.3636111226278509E-2</v>
      </c>
      <c r="T272" s="49">
        <f t="shared" si="99"/>
        <v>0.52303064782278474</v>
      </c>
      <c r="V272" s="68">
        <f t="shared" si="100"/>
        <v>0.46183013233501669</v>
      </c>
      <c r="W272" s="68">
        <f t="shared" si="101"/>
        <v>0.9989177133327436</v>
      </c>
      <c r="X272" s="68">
        <f t="shared" si="102"/>
        <v>0.96452476392775977</v>
      </c>
      <c r="Y272" s="68">
        <f t="shared" si="103"/>
        <v>0.99904201422243133</v>
      </c>
      <c r="AA272" s="113" t="b">
        <f t="shared" si="84"/>
        <v>1</v>
      </c>
      <c r="AB272" s="113"/>
      <c r="AC272" s="113" t="b">
        <f t="shared" si="85"/>
        <v>1</v>
      </c>
      <c r="AD272" s="113"/>
      <c r="AE272" s="113" t="b">
        <f t="shared" si="86"/>
        <v>0</v>
      </c>
      <c r="AG272" s="113" t="b">
        <f t="shared" si="87"/>
        <v>1</v>
      </c>
    </row>
    <row r="273" spans="1:33" x14ac:dyDescent="0.25">
      <c r="A273" t="s">
        <v>86</v>
      </c>
      <c r="B273" t="s">
        <v>10</v>
      </c>
      <c r="C273" t="s">
        <v>41</v>
      </c>
      <c r="D273" t="s">
        <v>79</v>
      </c>
      <c r="K273">
        <v>999999870</v>
      </c>
      <c r="L273" s="64">
        <f>Prod_1!J265</f>
        <v>9.7686657591376291E-2</v>
      </c>
      <c r="M273" s="64">
        <f>Prod_2!J265</f>
        <v>2460.5000370095931</v>
      </c>
      <c r="N273" s="64">
        <f>Prod_3!J265</f>
        <v>60.309512326806306</v>
      </c>
      <c r="O273" s="52">
        <f>Prod_4!J265</f>
        <v>2.6368949792520082</v>
      </c>
      <c r="Q273" s="49">
        <f t="shared" si="96"/>
        <v>3.8710104726285078E-5</v>
      </c>
      <c r="R273" s="49">
        <f t="shared" si="97"/>
        <v>0.97501763761930493</v>
      </c>
      <c r="S273" s="49">
        <f t="shared" si="98"/>
        <v>2.3898734952396902E-2</v>
      </c>
      <c r="T273" s="49">
        <f t="shared" si="99"/>
        <v>1.044917323571849E-3</v>
      </c>
      <c r="V273" s="68">
        <f t="shared" si="100"/>
        <v>8.8993208504262442E-2</v>
      </c>
      <c r="W273" s="68">
        <f t="shared" si="101"/>
        <v>0.99959374365835274</v>
      </c>
      <c r="X273" s="68">
        <f t="shared" si="102"/>
        <v>0.98368931733350662</v>
      </c>
      <c r="Y273" s="68">
        <f t="shared" si="103"/>
        <v>0.72504017693530765</v>
      </c>
      <c r="AA273" s="113" t="b">
        <f t="shared" si="84"/>
        <v>1</v>
      </c>
      <c r="AB273" s="113"/>
      <c r="AC273" s="113" t="b">
        <f t="shared" si="85"/>
        <v>1</v>
      </c>
      <c r="AD273" s="113"/>
      <c r="AE273" s="113" t="b">
        <f t="shared" si="86"/>
        <v>0</v>
      </c>
      <c r="AG273" s="113" t="b">
        <f t="shared" si="87"/>
        <v>1</v>
      </c>
    </row>
    <row r="274" spans="1:33" x14ac:dyDescent="0.25">
      <c r="A274" t="s">
        <v>96</v>
      </c>
      <c r="B274" t="s">
        <v>36</v>
      </c>
      <c r="C274" t="s">
        <v>42</v>
      </c>
      <c r="D274" t="s">
        <v>79</v>
      </c>
      <c r="K274">
        <v>999999871</v>
      </c>
      <c r="L274" s="64">
        <f>Prod_1!J266</f>
        <v>2.0439443431972622E-2</v>
      </c>
      <c r="M274" s="64">
        <f>Prod_2!J266</f>
        <v>286.87816065552147</v>
      </c>
      <c r="N274" s="64">
        <f>Prod_3!J266</f>
        <v>25.583355506813866</v>
      </c>
      <c r="O274" s="52">
        <f>Prod_4!J266</f>
        <v>48.042926402884923</v>
      </c>
      <c r="Q274" s="49">
        <f t="shared" si="96"/>
        <v>5.6693572210869197E-5</v>
      </c>
      <c r="R274" s="49">
        <f t="shared" si="97"/>
        <v>0.79572361013528237</v>
      </c>
      <c r="S274" s="49">
        <f t="shared" si="98"/>
        <v>7.0961414269875248E-2</v>
      </c>
      <c r="T274" s="49">
        <f t="shared" si="99"/>
        <v>0.13325828202263149</v>
      </c>
      <c r="V274" s="68">
        <f t="shared" si="100"/>
        <v>2.0030040551186529E-2</v>
      </c>
      <c r="W274" s="68">
        <f t="shared" si="101"/>
        <v>0.9965263082210789</v>
      </c>
      <c r="X274" s="68">
        <f t="shared" si="102"/>
        <v>0.96238247651829811</v>
      </c>
      <c r="Y274" s="68">
        <f t="shared" si="103"/>
        <v>0.97960969963772038</v>
      </c>
      <c r="AA274" s="113" t="b">
        <f t="shared" si="84"/>
        <v>1</v>
      </c>
      <c r="AB274" s="113"/>
      <c r="AC274" s="113" t="b">
        <f t="shared" si="85"/>
        <v>1</v>
      </c>
      <c r="AD274" s="113"/>
      <c r="AE274" s="113" t="b">
        <f t="shared" si="86"/>
        <v>0</v>
      </c>
      <c r="AG274" s="113" t="b">
        <f t="shared" si="87"/>
        <v>1</v>
      </c>
    </row>
    <row r="275" spans="1:33" x14ac:dyDescent="0.25">
      <c r="A275" t="s">
        <v>86</v>
      </c>
      <c r="B275" t="s">
        <v>36</v>
      </c>
      <c r="C275" t="s">
        <v>98</v>
      </c>
      <c r="D275" t="s">
        <v>79</v>
      </c>
      <c r="K275">
        <v>999999872</v>
      </c>
      <c r="L275" s="64">
        <f>Prod_1!J267</f>
        <v>135.26602100912444</v>
      </c>
      <c r="M275" s="64">
        <f>Prod_2!J267</f>
        <v>210.76896076690147</v>
      </c>
      <c r="N275" s="64">
        <f>Prod_3!J267</f>
        <v>153.51266383035241</v>
      </c>
      <c r="O275" s="52">
        <f>Prod_4!J267</f>
        <v>20.070040389637558</v>
      </c>
      <c r="Q275" s="49">
        <f t="shared" si="96"/>
        <v>0.26031835454146107</v>
      </c>
      <c r="R275" s="49">
        <f t="shared" si="97"/>
        <v>0.40562314649258785</v>
      </c>
      <c r="S275" s="49">
        <f t="shared" si="98"/>
        <v>0.29543386987703391</v>
      </c>
      <c r="T275" s="49">
        <f t="shared" si="99"/>
        <v>3.8624629088917201E-2</v>
      </c>
      <c r="V275" s="68">
        <f t="shared" si="100"/>
        <v>0.99266141336927249</v>
      </c>
      <c r="W275" s="68">
        <f t="shared" si="101"/>
        <v>0.99527787265717038</v>
      </c>
      <c r="X275" s="68">
        <f t="shared" si="102"/>
        <v>0.99352803857489669</v>
      </c>
      <c r="Y275" s="68">
        <f t="shared" si="103"/>
        <v>0.95253924617573071</v>
      </c>
      <c r="AA275" s="113" t="b">
        <f t="shared" si="84"/>
        <v>1</v>
      </c>
      <c r="AB275" s="113"/>
      <c r="AC275" s="113" t="b">
        <f t="shared" si="85"/>
        <v>1</v>
      </c>
      <c r="AD275" s="113"/>
      <c r="AE275" s="113" t="b">
        <f t="shared" si="86"/>
        <v>1</v>
      </c>
      <c r="AG275" s="113" t="b">
        <f t="shared" si="87"/>
        <v>1</v>
      </c>
    </row>
    <row r="276" spans="1:33" x14ac:dyDescent="0.25">
      <c r="A276" t="s">
        <v>96</v>
      </c>
      <c r="B276" t="s">
        <v>11</v>
      </c>
      <c r="C276" t="s">
        <v>46</v>
      </c>
      <c r="D276" t="s">
        <v>79</v>
      </c>
      <c r="K276">
        <v>999999877</v>
      </c>
      <c r="L276" s="64">
        <f>Prod_1!J268</f>
        <v>6.3104442551094975</v>
      </c>
      <c r="M276" s="64">
        <f>Prod_2!J268</f>
        <v>2773.9546420076213</v>
      </c>
      <c r="N276" s="64">
        <f>Prod_3!J268</f>
        <v>52.867307200988151</v>
      </c>
      <c r="O276" s="52">
        <f>Prod_4!J268</f>
        <v>803.49636633968123</v>
      </c>
      <c r="Q276" s="49">
        <f t="shared" si="96"/>
        <v>1.7352456552234511E-3</v>
      </c>
      <c r="R276" s="49">
        <f t="shared" si="97"/>
        <v>0.76278191292684605</v>
      </c>
      <c r="S276" s="49">
        <f t="shared" si="98"/>
        <v>1.4537449570146998E-2</v>
      </c>
      <c r="T276" s="49">
        <f t="shared" si="99"/>
        <v>0.22094539184778353</v>
      </c>
      <c r="V276" s="68">
        <f t="shared" si="100"/>
        <v>0.86320940764973775</v>
      </c>
      <c r="W276" s="68">
        <f t="shared" si="101"/>
        <v>0.99963963374937315</v>
      </c>
      <c r="X276" s="68">
        <f t="shared" si="102"/>
        <v>0.98143586431248864</v>
      </c>
      <c r="Y276" s="68">
        <f t="shared" si="103"/>
        <v>0.99875698630616594</v>
      </c>
      <c r="AA276" s="113" t="b">
        <f t="shared" si="84"/>
        <v>1</v>
      </c>
      <c r="AB276" s="113"/>
      <c r="AC276" s="113" t="b">
        <f t="shared" si="85"/>
        <v>1</v>
      </c>
      <c r="AD276" s="113"/>
      <c r="AE276" s="113" t="b">
        <f t="shared" si="86"/>
        <v>0</v>
      </c>
      <c r="AG276" s="113" t="b">
        <f t="shared" si="87"/>
        <v>1</v>
      </c>
    </row>
    <row r="277" spans="1:33" x14ac:dyDescent="0.25">
      <c r="A277" t="s">
        <v>96</v>
      </c>
      <c r="B277" t="s">
        <v>10</v>
      </c>
      <c r="C277" t="s">
        <v>46</v>
      </c>
      <c r="D277" t="s">
        <v>79</v>
      </c>
      <c r="K277">
        <v>999999878</v>
      </c>
      <c r="L277" s="64">
        <f>Prod_1!J269</f>
        <v>0.33115209093532555</v>
      </c>
      <c r="M277" s="64">
        <f>Prod_2!J269</f>
        <v>8168.7330340215422</v>
      </c>
      <c r="N277" s="64">
        <f>Prod_3!J269</f>
        <v>77.628856296756865</v>
      </c>
      <c r="O277" s="52">
        <f>Prod_4!J269</f>
        <v>24.895994362028617</v>
      </c>
      <c r="Q277" s="49">
        <f t="shared" si="96"/>
        <v>4.0034881987389891E-5</v>
      </c>
      <c r="R277" s="49">
        <f t="shared" si="97"/>
        <v>0.9875651459118101</v>
      </c>
      <c r="S277" s="49">
        <f t="shared" si="98"/>
        <v>9.3849991762959429E-3</v>
      </c>
      <c r="T277" s="49">
        <f t="shared" si="99"/>
        <v>3.009820029906434E-3</v>
      </c>
      <c r="V277" s="68">
        <f t="shared" si="100"/>
        <v>0.24877104065745306</v>
      </c>
      <c r="W277" s="68">
        <f t="shared" si="101"/>
        <v>0.99987759697950529</v>
      </c>
      <c r="X277" s="68">
        <f t="shared" si="102"/>
        <v>0.98728202282091126</v>
      </c>
      <c r="Y277" s="68">
        <f t="shared" si="103"/>
        <v>0.96138398912125567</v>
      </c>
      <c r="AA277" s="113" t="b">
        <f t="shared" si="84"/>
        <v>1</v>
      </c>
      <c r="AB277" s="113"/>
      <c r="AC277" s="113" t="b">
        <f t="shared" si="85"/>
        <v>1</v>
      </c>
      <c r="AD277" s="113"/>
      <c r="AE277" s="113" t="b">
        <f t="shared" si="86"/>
        <v>0</v>
      </c>
      <c r="AG277" s="113" t="b">
        <f t="shared" si="87"/>
        <v>1</v>
      </c>
    </row>
    <row r="278" spans="1:33" x14ac:dyDescent="0.25">
      <c r="A278" t="s">
        <v>87</v>
      </c>
      <c r="B278" t="s">
        <v>10</v>
      </c>
      <c r="C278" t="s">
        <v>41</v>
      </c>
      <c r="D278" t="s">
        <v>79</v>
      </c>
      <c r="K278">
        <v>999999882</v>
      </c>
      <c r="L278" s="64">
        <f>Prod_1!J270</f>
        <v>0.18776240219336698</v>
      </c>
      <c r="M278" s="64">
        <f>Prod_2!J270</f>
        <v>11674.56664265512</v>
      </c>
      <c r="N278" s="64">
        <f>Prod_3!J270</f>
        <v>25.067509714622936</v>
      </c>
      <c r="O278" s="52">
        <f>Prod_4!J270</f>
        <v>10.984871156191939</v>
      </c>
      <c r="Q278" s="49">
        <f t="shared" si="96"/>
        <v>1.603325933265204E-5</v>
      </c>
      <c r="R278" s="49">
        <f t="shared" si="97"/>
        <v>0.9969054101962852</v>
      </c>
      <c r="S278" s="49">
        <f t="shared" si="98"/>
        <v>2.1405450685724244E-3</v>
      </c>
      <c r="T278" s="49">
        <f t="shared" si="99"/>
        <v>9.3801147580980647E-4</v>
      </c>
      <c r="V278" s="68">
        <f t="shared" si="100"/>
        <v>0.15808077595875894</v>
      </c>
      <c r="W278" s="68">
        <f t="shared" si="101"/>
        <v>0.9999143510520212</v>
      </c>
      <c r="X278" s="68">
        <f t="shared" si="102"/>
        <v>0.96163806934580187</v>
      </c>
      <c r="Y278" s="68">
        <f t="shared" si="103"/>
        <v>0.91656147262931953</v>
      </c>
      <c r="AA278" s="113" t="b">
        <f t="shared" si="84"/>
        <v>1</v>
      </c>
      <c r="AB278" s="113"/>
      <c r="AC278" s="113" t="b">
        <f t="shared" si="85"/>
        <v>1</v>
      </c>
      <c r="AD278" s="113"/>
      <c r="AE278" s="113" t="b">
        <f t="shared" si="86"/>
        <v>0</v>
      </c>
      <c r="AG278" s="113" t="b">
        <f t="shared" si="87"/>
        <v>0</v>
      </c>
    </row>
    <row r="279" spans="1:33" x14ac:dyDescent="0.25">
      <c r="A279" t="s">
        <v>86</v>
      </c>
      <c r="B279" t="s">
        <v>38</v>
      </c>
      <c r="C279" t="s">
        <v>41</v>
      </c>
      <c r="D279" t="s">
        <v>79</v>
      </c>
      <c r="K279">
        <v>999999884</v>
      </c>
      <c r="L279" s="64">
        <f>Prod_1!J271</f>
        <v>6.4174009199574319E-2</v>
      </c>
      <c r="M279" s="64">
        <f>Prod_2!J271</f>
        <v>9.9603608877770942</v>
      </c>
      <c r="N279" s="64">
        <f>Prod_3!J271</f>
        <v>0.66520014749174894</v>
      </c>
      <c r="O279" s="52">
        <f>Prod_4!J271</f>
        <v>72.568330794319934</v>
      </c>
      <c r="Q279" s="49">
        <f t="shared" si="96"/>
        <v>7.7078429042338938E-4</v>
      </c>
      <c r="R279" s="49">
        <f t="shared" si="97"/>
        <v>0.11963238381087578</v>
      </c>
      <c r="S279" s="49">
        <f t="shared" si="98"/>
        <v>7.9896180723170816E-3</v>
      </c>
      <c r="T279" s="49">
        <f t="shared" si="99"/>
        <v>0.87160721382638373</v>
      </c>
      <c r="V279" s="68">
        <f t="shared" si="100"/>
        <v>6.0304056145708003E-2</v>
      </c>
      <c r="W279" s="68">
        <f t="shared" si="101"/>
        <v>0.90876212834239867</v>
      </c>
      <c r="X279" s="68">
        <f t="shared" si="102"/>
        <v>0.3994715881413558</v>
      </c>
      <c r="Y279" s="68">
        <f t="shared" si="103"/>
        <v>0.98640719465559479</v>
      </c>
      <c r="AA279" s="113" t="b">
        <f t="shared" si="84"/>
        <v>1</v>
      </c>
      <c r="AB279" s="113"/>
      <c r="AC279" s="113" t="b">
        <f t="shared" si="85"/>
        <v>1</v>
      </c>
      <c r="AD279" s="113"/>
      <c r="AE279" s="113" t="b">
        <f t="shared" si="86"/>
        <v>0</v>
      </c>
      <c r="AG279" s="113" t="b">
        <f t="shared" si="87"/>
        <v>1</v>
      </c>
    </row>
    <row r="280" spans="1:33" x14ac:dyDescent="0.25">
      <c r="A280" t="s">
        <v>95</v>
      </c>
      <c r="B280" t="s">
        <v>38</v>
      </c>
      <c r="C280" t="s">
        <v>41</v>
      </c>
      <c r="D280" t="s">
        <v>79</v>
      </c>
      <c r="K280">
        <v>999999885</v>
      </c>
      <c r="L280" s="64">
        <f>Prod_1!J272</f>
        <v>29.617530853978973</v>
      </c>
      <c r="M280" s="64">
        <f>Prod_2!J272</f>
        <v>666.09513981616124</v>
      </c>
      <c r="N280" s="64">
        <f>Prod_3!J272</f>
        <v>3.6463546688751576</v>
      </c>
      <c r="O280" s="52">
        <f>Prod_4!J272</f>
        <v>2.0958145879754779</v>
      </c>
      <c r="Q280" s="49">
        <f t="shared" si="96"/>
        <v>4.2223004487447313E-2</v>
      </c>
      <c r="R280" s="49">
        <f t="shared" si="97"/>
        <v>0.94959091006555751</v>
      </c>
      <c r="S280" s="49">
        <f t="shared" si="98"/>
        <v>5.1982743026688346E-3</v>
      </c>
      <c r="T280" s="49">
        <f t="shared" si="99"/>
        <v>2.9878111443262909E-3</v>
      </c>
      <c r="V280" s="68">
        <f t="shared" si="100"/>
        <v>0.9673389730618972</v>
      </c>
      <c r="W280" s="68">
        <f t="shared" si="101"/>
        <v>0.99850096344537065</v>
      </c>
      <c r="X280" s="68">
        <f t="shared" si="102"/>
        <v>0.78477751457529366</v>
      </c>
      <c r="Y280" s="68">
        <f t="shared" si="103"/>
        <v>0.676983239279212</v>
      </c>
      <c r="AA280" s="113" t="b">
        <f t="shared" si="84"/>
        <v>1</v>
      </c>
      <c r="AB280" s="113"/>
      <c r="AC280" s="113" t="b">
        <f t="shared" si="85"/>
        <v>1</v>
      </c>
      <c r="AD280" s="113"/>
      <c r="AE280" s="113" t="b">
        <f t="shared" si="86"/>
        <v>0</v>
      </c>
      <c r="AG280" s="113" t="b">
        <f t="shared" si="87"/>
        <v>1</v>
      </c>
    </row>
    <row r="281" spans="1:33" x14ac:dyDescent="0.25">
      <c r="A281" t="s">
        <v>96</v>
      </c>
      <c r="B281" t="s">
        <v>38</v>
      </c>
      <c r="C281" t="s">
        <v>42</v>
      </c>
      <c r="D281" t="s">
        <v>79</v>
      </c>
      <c r="K281">
        <v>999999888</v>
      </c>
      <c r="L281" s="64">
        <f>Prod_1!J273</f>
        <v>11.378511787647266</v>
      </c>
      <c r="M281" s="64">
        <f>Prod_2!J273</f>
        <v>13.380437212298656</v>
      </c>
      <c r="N281" s="64">
        <f>Prod_3!J273</f>
        <v>50.990902901878265</v>
      </c>
      <c r="O281" s="52">
        <f>Prod_4!J273</f>
        <v>5.0220100980113811</v>
      </c>
      <c r="Q281" s="49">
        <f t="shared" si="96"/>
        <v>0.14087222339470681</v>
      </c>
      <c r="R281" s="49">
        <f t="shared" si="97"/>
        <v>0.16565715932518549</v>
      </c>
      <c r="S281" s="49">
        <f t="shared" si="98"/>
        <v>0.63129537489159371</v>
      </c>
      <c r="T281" s="49">
        <f t="shared" si="99"/>
        <v>6.2175242388514018E-2</v>
      </c>
      <c r="V281" s="68">
        <f t="shared" si="100"/>
        <v>0.91921484446959789</v>
      </c>
      <c r="W281" s="68">
        <f t="shared" si="101"/>
        <v>0.93046108506737435</v>
      </c>
      <c r="X281" s="68">
        <f t="shared" si="102"/>
        <v>0.98076586586912551</v>
      </c>
      <c r="Y281" s="68">
        <f t="shared" si="103"/>
        <v>0.83394249034384293</v>
      </c>
      <c r="AA281" s="113" t="b">
        <f t="shared" si="84"/>
        <v>1</v>
      </c>
      <c r="AB281" s="113"/>
      <c r="AC281" s="113" t="b">
        <f t="shared" si="85"/>
        <v>1</v>
      </c>
      <c r="AD281" s="113"/>
      <c r="AE281" s="113" t="b">
        <f t="shared" si="86"/>
        <v>0</v>
      </c>
      <c r="AG281" s="113" t="b">
        <f t="shared" si="87"/>
        <v>1</v>
      </c>
    </row>
    <row r="282" spans="1:33" x14ac:dyDescent="0.25">
      <c r="A282" t="s">
        <v>86</v>
      </c>
      <c r="B282" t="s">
        <v>39</v>
      </c>
      <c r="C282" t="s">
        <v>42</v>
      </c>
      <c r="D282" t="s">
        <v>79</v>
      </c>
      <c r="K282">
        <v>999999889</v>
      </c>
      <c r="L282" s="64">
        <f>Prod_1!J274</f>
        <v>0.79415087205697177</v>
      </c>
      <c r="M282" s="64">
        <f>Prod_2!J274</f>
        <v>284.2394533701202</v>
      </c>
      <c r="N282" s="64">
        <f>Prod_3!J274</f>
        <v>13.740549745575814</v>
      </c>
      <c r="O282" s="52">
        <f>Prod_4!J274</f>
        <v>40889.488735952968</v>
      </c>
      <c r="Q282" s="49">
        <f t="shared" si="96"/>
        <v>1.9280999399732508E-5</v>
      </c>
      <c r="R282" s="49">
        <f t="shared" si="97"/>
        <v>6.9009818192536376E-3</v>
      </c>
      <c r="S282" s="49">
        <f t="shared" si="98"/>
        <v>3.3360352638060937E-4</v>
      </c>
      <c r="T282" s="49">
        <f t="shared" si="99"/>
        <v>0.992746133654966</v>
      </c>
      <c r="V282" s="68">
        <f t="shared" si="100"/>
        <v>0.44263327261128699</v>
      </c>
      <c r="W282" s="68">
        <f t="shared" si="101"/>
        <v>0.99649417362084758</v>
      </c>
      <c r="X282" s="68">
        <f t="shared" si="102"/>
        <v>0.93215992501906941</v>
      </c>
      <c r="Y282" s="68">
        <f t="shared" si="103"/>
        <v>0.99997554443512626</v>
      </c>
      <c r="AA282" s="113" t="b">
        <f t="shared" si="84"/>
        <v>1</v>
      </c>
      <c r="AB282" s="113"/>
      <c r="AC282" s="113" t="b">
        <f t="shared" si="85"/>
        <v>1</v>
      </c>
      <c r="AD282" s="113"/>
      <c r="AE282" s="113" t="b">
        <f t="shared" si="86"/>
        <v>0</v>
      </c>
      <c r="AG282" s="113" t="b">
        <f t="shared" si="87"/>
        <v>1</v>
      </c>
    </row>
    <row r="283" spans="1:33" x14ac:dyDescent="0.25">
      <c r="A283" t="s">
        <v>87</v>
      </c>
      <c r="B283" t="s">
        <v>39</v>
      </c>
      <c r="C283" t="s">
        <v>41</v>
      </c>
      <c r="D283" t="s">
        <v>79</v>
      </c>
      <c r="K283">
        <v>999999891</v>
      </c>
      <c r="L283" s="64">
        <f>Prod_1!J275</f>
        <v>0.8435422713310361</v>
      </c>
      <c r="M283" s="64">
        <f>Prod_2!J275</f>
        <v>81.395600383257985</v>
      </c>
      <c r="N283" s="64">
        <f>Prod_3!J275</f>
        <v>5.7159481604650386</v>
      </c>
      <c r="O283" s="52">
        <f>Prod_4!J275</f>
        <v>1102.4312760246171</v>
      </c>
      <c r="Q283" s="49">
        <f t="shared" si="96"/>
        <v>7.0862897528853319E-4</v>
      </c>
      <c r="R283" s="49">
        <f t="shared" si="97"/>
        <v>6.837746352837798E-2</v>
      </c>
      <c r="S283" s="49">
        <f t="shared" si="98"/>
        <v>4.8017587563945101E-3</v>
      </c>
      <c r="T283" s="49">
        <f t="shared" si="99"/>
        <v>0.92611214873993897</v>
      </c>
      <c r="V283" s="68">
        <f t="shared" si="100"/>
        <v>0.4575660045603398</v>
      </c>
      <c r="W283" s="68">
        <f t="shared" si="101"/>
        <v>0.9878634296570622</v>
      </c>
      <c r="X283" s="68">
        <f t="shared" si="102"/>
        <v>0.85110069701152125</v>
      </c>
      <c r="Y283" s="68">
        <f t="shared" si="103"/>
        <v>0.99909373603800433</v>
      </c>
      <c r="AA283" s="113" t="b">
        <f t="shared" si="84"/>
        <v>1</v>
      </c>
      <c r="AB283" s="113"/>
      <c r="AC283" s="113" t="b">
        <f t="shared" si="85"/>
        <v>1</v>
      </c>
      <c r="AD283" s="113"/>
      <c r="AE283" s="113" t="b">
        <f t="shared" si="86"/>
        <v>0</v>
      </c>
      <c r="AG283" s="113" t="b">
        <f t="shared" si="87"/>
        <v>0</v>
      </c>
    </row>
    <row r="284" spans="1:33" x14ac:dyDescent="0.25">
      <c r="A284" t="s">
        <v>86</v>
      </c>
      <c r="B284" t="s">
        <v>11</v>
      </c>
      <c r="C284" t="s">
        <v>98</v>
      </c>
      <c r="D284" t="s">
        <v>79</v>
      </c>
      <c r="K284">
        <v>999999892</v>
      </c>
      <c r="L284" s="64">
        <f>Prod_1!J276</f>
        <v>0.91146950397014614</v>
      </c>
      <c r="M284" s="64">
        <f>Prod_2!J276</f>
        <v>558.94293763974554</v>
      </c>
      <c r="N284" s="64">
        <f>Prod_3!J276</f>
        <v>18.327991878292352</v>
      </c>
      <c r="O284" s="52">
        <f>Prod_4!J276</f>
        <v>3379.7989772154324</v>
      </c>
      <c r="Q284" s="49">
        <f t="shared" si="96"/>
        <v>2.3028645598039993E-4</v>
      </c>
      <c r="R284" s="49">
        <f t="shared" si="97"/>
        <v>0.14121919344933631</v>
      </c>
      <c r="S284" s="49">
        <f t="shared" si="98"/>
        <v>4.6306412628235793E-3</v>
      </c>
      <c r="T284" s="49">
        <f t="shared" si="99"/>
        <v>0.8539198788318596</v>
      </c>
      <c r="V284" s="68">
        <f t="shared" si="100"/>
        <v>0.47684229441119125</v>
      </c>
      <c r="W284" s="68">
        <f t="shared" si="101"/>
        <v>0.99821410373668584</v>
      </c>
      <c r="X284" s="68">
        <f t="shared" si="102"/>
        <v>0.94826156766326464</v>
      </c>
      <c r="Y284" s="68">
        <f t="shared" si="103"/>
        <v>0.99970421193133951</v>
      </c>
      <c r="AA284" s="113" t="b">
        <f t="shared" si="84"/>
        <v>1</v>
      </c>
      <c r="AB284" s="113"/>
      <c r="AC284" s="113" t="b">
        <f t="shared" si="85"/>
        <v>1</v>
      </c>
      <c r="AD284" s="113"/>
      <c r="AE284" s="113" t="b">
        <f t="shared" si="86"/>
        <v>1</v>
      </c>
      <c r="AG284" s="113" t="b">
        <f t="shared" si="87"/>
        <v>1</v>
      </c>
    </row>
    <row r="285" spans="1:33" x14ac:dyDescent="0.25">
      <c r="A285" t="s">
        <v>96</v>
      </c>
      <c r="B285" t="s">
        <v>10</v>
      </c>
      <c r="C285" t="s">
        <v>99</v>
      </c>
      <c r="D285" t="s">
        <v>79</v>
      </c>
      <c r="K285">
        <v>999999898</v>
      </c>
      <c r="L285" s="64">
        <f>Prod_1!J277</f>
        <v>0.83703504063199274</v>
      </c>
      <c r="M285" s="64">
        <f>Prod_2!J277</f>
        <v>19692.002758536652</v>
      </c>
      <c r="N285" s="64">
        <f>Prod_3!J277</f>
        <v>29.254987055866692</v>
      </c>
      <c r="O285" s="52">
        <f>Prod_4!J277</f>
        <v>45.273147364201165</v>
      </c>
      <c r="Q285" s="49">
        <f t="shared" si="96"/>
        <v>4.2344283957322662E-5</v>
      </c>
      <c r="R285" s="49">
        <f t="shared" si="97"/>
        <v>0.99618739481476659</v>
      </c>
      <c r="S285" s="49">
        <f t="shared" si="98"/>
        <v>1.4799637039401502E-3</v>
      </c>
      <c r="T285" s="49">
        <f t="shared" si="99"/>
        <v>2.2902971973359646E-3</v>
      </c>
      <c r="V285" s="68">
        <f t="shared" si="100"/>
        <v>0.455644569710564</v>
      </c>
      <c r="W285" s="68">
        <f t="shared" si="101"/>
        <v>0.9999492205423286</v>
      </c>
      <c r="X285" s="68">
        <f t="shared" si="102"/>
        <v>0.96694759782400597</v>
      </c>
      <c r="Y285" s="68">
        <f t="shared" si="103"/>
        <v>0.97838919423117432</v>
      </c>
      <c r="AA285" s="113" t="b">
        <f t="shared" si="84"/>
        <v>1</v>
      </c>
      <c r="AB285" s="113"/>
      <c r="AC285" s="113" t="b">
        <f t="shared" si="85"/>
        <v>1</v>
      </c>
      <c r="AD285" s="113"/>
      <c r="AE285" s="113" t="b">
        <f t="shared" si="86"/>
        <v>0</v>
      </c>
      <c r="AG285" s="113" t="b">
        <f t="shared" si="87"/>
        <v>1</v>
      </c>
    </row>
    <row r="286" spans="1:33" x14ac:dyDescent="0.25">
      <c r="A286" t="s">
        <v>96</v>
      </c>
      <c r="B286" t="s">
        <v>38</v>
      </c>
      <c r="C286" t="s">
        <v>46</v>
      </c>
      <c r="D286" t="s">
        <v>79</v>
      </c>
      <c r="K286">
        <v>999999903</v>
      </c>
      <c r="L286" s="64">
        <f>Prod_1!J278</f>
        <v>0.72005634764303927</v>
      </c>
      <c r="M286" s="64">
        <f>Prod_2!J278</f>
        <v>1308.1840220035938</v>
      </c>
      <c r="N286" s="64">
        <f>Prod_3!J278</f>
        <v>103.56501440333908</v>
      </c>
      <c r="O286" s="52">
        <f>Prod_4!J278</f>
        <v>169.29504479891449</v>
      </c>
      <c r="Q286" s="49">
        <f t="shared" si="96"/>
        <v>4.5522358899649105E-4</v>
      </c>
      <c r="R286" s="49">
        <f t="shared" si="97"/>
        <v>0.82704114409052032</v>
      </c>
      <c r="S286" s="49">
        <f t="shared" si="98"/>
        <v>6.5474372534152128E-2</v>
      </c>
      <c r="T286" s="49">
        <f t="shared" si="99"/>
        <v>0.1070292597863311</v>
      </c>
      <c r="V286" s="68">
        <f t="shared" si="100"/>
        <v>0.41862369720022191</v>
      </c>
      <c r="W286" s="68">
        <f t="shared" si="101"/>
        <v>0.99923616544107408</v>
      </c>
      <c r="X286" s="68">
        <f t="shared" si="102"/>
        <v>0.99043657187151812</v>
      </c>
      <c r="Y286" s="68">
        <f t="shared" si="103"/>
        <v>0.99412783853352393</v>
      </c>
      <c r="AA286" s="113" t="b">
        <f t="shared" si="84"/>
        <v>1</v>
      </c>
      <c r="AB286" s="113"/>
      <c r="AC286" s="113" t="b">
        <f t="shared" si="85"/>
        <v>1</v>
      </c>
      <c r="AD286" s="113"/>
      <c r="AE286" s="113" t="b">
        <f t="shared" si="86"/>
        <v>0</v>
      </c>
      <c r="AG286" s="113" t="b">
        <f t="shared" si="87"/>
        <v>1</v>
      </c>
    </row>
    <row r="287" spans="1:33" x14ac:dyDescent="0.25">
      <c r="A287" t="s">
        <v>96</v>
      </c>
      <c r="B287" t="s">
        <v>10</v>
      </c>
      <c r="C287" t="s">
        <v>99</v>
      </c>
      <c r="D287" t="s">
        <v>79</v>
      </c>
      <c r="K287">
        <v>999999913</v>
      </c>
      <c r="L287" s="64">
        <f>Prod_1!J279</f>
        <v>2.0470937254358605</v>
      </c>
      <c r="M287" s="64">
        <f>Prod_2!J279</f>
        <v>1754.2776642414035</v>
      </c>
      <c r="N287" s="64">
        <f>Prod_3!J279</f>
        <v>27.909960336600534</v>
      </c>
      <c r="O287" s="52">
        <f>Prod_4!J279</f>
        <v>68.051755438058009</v>
      </c>
      <c r="Q287" s="49">
        <f t="shared" si="96"/>
        <v>1.1051712326662219E-3</v>
      </c>
      <c r="R287" s="49">
        <f t="shared" si="97"/>
        <v>0.94708766117471932</v>
      </c>
      <c r="S287" s="49">
        <f t="shared" si="98"/>
        <v>1.5067842222172164E-2</v>
      </c>
      <c r="T287" s="49">
        <f t="shared" si="99"/>
        <v>3.6739325370442243E-2</v>
      </c>
      <c r="V287" s="68">
        <f t="shared" si="100"/>
        <v>0.67181843090272564</v>
      </c>
      <c r="W287" s="68">
        <f t="shared" si="101"/>
        <v>0.99943028956593472</v>
      </c>
      <c r="X287" s="68">
        <f t="shared" si="102"/>
        <v>0.96540984531431606</v>
      </c>
      <c r="Y287" s="68">
        <f t="shared" si="103"/>
        <v>0.9855181089364623</v>
      </c>
      <c r="AA287" s="113" t="b">
        <f t="shared" si="84"/>
        <v>1</v>
      </c>
      <c r="AB287" s="113"/>
      <c r="AC287" s="113" t="b">
        <f t="shared" si="85"/>
        <v>1</v>
      </c>
      <c r="AD287" s="113"/>
      <c r="AE287" s="113" t="b">
        <f t="shared" si="86"/>
        <v>0</v>
      </c>
      <c r="AG287" s="113" t="b">
        <f t="shared" si="87"/>
        <v>1</v>
      </c>
    </row>
    <row r="288" spans="1:33" x14ac:dyDescent="0.25">
      <c r="A288" t="s">
        <v>96</v>
      </c>
      <c r="B288" t="s">
        <v>10</v>
      </c>
      <c r="C288" t="s">
        <v>99</v>
      </c>
      <c r="D288" t="s">
        <v>79</v>
      </c>
      <c r="K288">
        <v>999999914</v>
      </c>
      <c r="L288" s="64">
        <f>Prod_1!J280</f>
        <v>0.28274926754431368</v>
      </c>
      <c r="M288" s="64">
        <f>Prod_2!J280</f>
        <v>7228.9352077840149</v>
      </c>
      <c r="N288" s="64">
        <f>Prod_3!J280</f>
        <v>25.502365163571834</v>
      </c>
      <c r="O288" s="52">
        <f>Prod_4!J280</f>
        <v>435.98806375335823</v>
      </c>
      <c r="Q288" s="49">
        <f t="shared" si="96"/>
        <v>3.6765048595547174E-5</v>
      </c>
      <c r="R288" s="49">
        <f t="shared" si="97"/>
        <v>0.93995700330713772</v>
      </c>
      <c r="S288" s="49">
        <f t="shared" si="98"/>
        <v>3.315996899596438E-3</v>
      </c>
      <c r="T288" s="49">
        <f t="shared" si="99"/>
        <v>5.6690234744670318E-2</v>
      </c>
      <c r="V288" s="68">
        <f t="shared" si="100"/>
        <v>0.22042442330573839</v>
      </c>
      <c r="W288" s="68">
        <f t="shared" si="101"/>
        <v>0.99986168617404436</v>
      </c>
      <c r="X288" s="68">
        <f t="shared" si="102"/>
        <v>0.96226751862228033</v>
      </c>
      <c r="Y288" s="68">
        <f t="shared" si="103"/>
        <v>0.99771160797525948</v>
      </c>
      <c r="AA288" s="113" t="b">
        <f t="shared" si="84"/>
        <v>1</v>
      </c>
      <c r="AB288" s="113"/>
      <c r="AC288" s="113" t="b">
        <f t="shared" si="85"/>
        <v>1</v>
      </c>
      <c r="AD288" s="113"/>
      <c r="AE288" s="113" t="b">
        <f t="shared" si="86"/>
        <v>0</v>
      </c>
      <c r="AG288" s="113" t="b">
        <f t="shared" si="87"/>
        <v>1</v>
      </c>
    </row>
    <row r="289" spans="1:33" x14ac:dyDescent="0.25">
      <c r="A289" t="s">
        <v>86</v>
      </c>
      <c r="B289" t="s">
        <v>10</v>
      </c>
      <c r="C289" t="s">
        <v>41</v>
      </c>
      <c r="D289" t="s">
        <v>79</v>
      </c>
      <c r="K289">
        <v>999999919</v>
      </c>
      <c r="L289" s="64">
        <f>Prod_1!J281</f>
        <v>1.9532767747945172</v>
      </c>
      <c r="M289" s="64">
        <f>Prod_2!J281</f>
        <v>25036.367341657555</v>
      </c>
      <c r="N289" s="64">
        <f>Prod_3!J281</f>
        <v>897.44855334262309</v>
      </c>
      <c r="O289" s="52">
        <f>Prod_4!J281</f>
        <v>12512.06143282087</v>
      </c>
      <c r="Q289" s="49">
        <f t="shared" si="96"/>
        <v>5.0803302659189128E-5</v>
      </c>
      <c r="R289" s="49">
        <f t="shared" si="97"/>
        <v>0.65117763337900381</v>
      </c>
      <c r="S289" s="49">
        <f t="shared" si="98"/>
        <v>2.334198156905495E-2</v>
      </c>
      <c r="T289" s="49">
        <f t="shared" si="99"/>
        <v>0.32542958174928199</v>
      </c>
      <c r="V289" s="68">
        <f t="shared" si="100"/>
        <v>0.66139306395704212</v>
      </c>
      <c r="W289" s="68">
        <f t="shared" si="101"/>
        <v>0.99996005969851565</v>
      </c>
      <c r="X289" s="68">
        <f t="shared" si="102"/>
        <v>0.99888697021517869</v>
      </c>
      <c r="Y289" s="68">
        <f t="shared" si="103"/>
        <v>0.99992008350591355</v>
      </c>
      <c r="AA289" s="113" t="b">
        <f t="shared" si="84"/>
        <v>1</v>
      </c>
      <c r="AB289" s="113"/>
      <c r="AC289" s="113" t="b">
        <f t="shared" si="85"/>
        <v>1</v>
      </c>
      <c r="AD289" s="113"/>
      <c r="AE289" s="113" t="b">
        <f t="shared" si="86"/>
        <v>0</v>
      </c>
      <c r="AG289" s="113" t="b">
        <f t="shared" si="87"/>
        <v>1</v>
      </c>
    </row>
    <row r="290" spans="1:33" x14ac:dyDescent="0.25">
      <c r="A290" t="s">
        <v>86</v>
      </c>
      <c r="B290" t="s">
        <v>10</v>
      </c>
      <c r="C290" t="s">
        <v>99</v>
      </c>
      <c r="D290" t="s">
        <v>79</v>
      </c>
      <c r="K290">
        <v>999999921</v>
      </c>
      <c r="L290" s="64">
        <f>Prod_1!J282</f>
        <v>21.310529842931974</v>
      </c>
      <c r="M290" s="64">
        <f>Prod_2!J282</f>
        <v>3082.7724510038488</v>
      </c>
      <c r="N290" s="64">
        <f>Prod_3!J282</f>
        <v>116.61241576358647</v>
      </c>
      <c r="O290" s="52">
        <f>Prod_4!J282</f>
        <v>22293.792706027838</v>
      </c>
      <c r="Q290" s="49">
        <f t="shared" si="96"/>
        <v>8.3523250622176729E-4</v>
      </c>
      <c r="R290" s="49">
        <f t="shared" si="97"/>
        <v>0.12082438960180782</v>
      </c>
      <c r="S290" s="49">
        <f t="shared" si="98"/>
        <v>4.5704391675225773E-3</v>
      </c>
      <c r="T290" s="49">
        <f t="shared" si="99"/>
        <v>0.87376993872444775</v>
      </c>
      <c r="V290" s="68">
        <f t="shared" si="100"/>
        <v>0.95517811513038531</v>
      </c>
      <c r="W290" s="68">
        <f t="shared" si="101"/>
        <v>0.99967572185824716</v>
      </c>
      <c r="X290" s="68">
        <f t="shared" si="102"/>
        <v>0.99149749630166506</v>
      </c>
      <c r="Y290" s="68">
        <f t="shared" si="103"/>
        <v>0.99995514647688433</v>
      </c>
      <c r="AA290" s="113" t="b">
        <f t="shared" si="84"/>
        <v>1</v>
      </c>
      <c r="AB290" s="113"/>
      <c r="AC290" s="113" t="b">
        <f t="shared" si="85"/>
        <v>1</v>
      </c>
      <c r="AD290" s="113"/>
      <c r="AE290" s="113" t="b">
        <f t="shared" si="86"/>
        <v>0</v>
      </c>
      <c r="AG290" s="113" t="b">
        <f t="shared" si="87"/>
        <v>1</v>
      </c>
    </row>
    <row r="291" spans="1:33" x14ac:dyDescent="0.25">
      <c r="A291" t="s">
        <v>96</v>
      </c>
      <c r="B291" t="s">
        <v>10</v>
      </c>
      <c r="C291" t="s">
        <v>99</v>
      </c>
      <c r="D291" t="s">
        <v>79</v>
      </c>
      <c r="K291">
        <v>999999923</v>
      </c>
      <c r="L291" s="64">
        <f>Prod_1!J283</f>
        <v>1.2960216400680076</v>
      </c>
      <c r="M291" s="64">
        <f>Prod_2!J283</f>
        <v>567.27623508513091</v>
      </c>
      <c r="N291" s="64">
        <f>Prod_3!J283</f>
        <v>48.231116756777304</v>
      </c>
      <c r="O291" s="52">
        <f>Prod_4!J283</f>
        <v>405.55493278404242</v>
      </c>
      <c r="Q291" s="49">
        <f t="shared" ref="Q291:Q313" si="104">IF(Q$12=1,L291/SUMIF($Q$12:$T$12,1,$L291:$O291),"-")</f>
        <v>1.2676784960074276E-3</v>
      </c>
      <c r="R291" s="49">
        <f t="shared" ref="R291:R313" si="105">IF(R$12=1,M291/SUMIF($Q$12:$T$12,1,$L291:$O291),"-")</f>
        <v>0.55487027552698831</v>
      </c>
      <c r="S291" s="49">
        <f t="shared" ref="S291:S313" si="106">IF(S$12=1,N291/SUMIF($Q$12:$T$12,1,$L291:$O291),"-")</f>
        <v>4.7176333836356117E-2</v>
      </c>
      <c r="T291" s="49">
        <f t="shared" ref="T291:T313" si="107">IF(T$12=1,O291/SUMIF($Q$12:$T$12,1,$L291:$O291),"-")</f>
        <v>0.39668571214064813</v>
      </c>
      <c r="V291" s="68">
        <f t="shared" ref="V291:V313" si="108">IF(Q$12=1,L291/(1+L291),"-")</f>
        <v>0.5644640352908955</v>
      </c>
      <c r="W291" s="68">
        <f t="shared" ref="W291:W313" si="109">IF(R$12=1,M291/(1+M291),"-")</f>
        <v>0.99824029241720769</v>
      </c>
      <c r="X291" s="68">
        <f t="shared" ref="X291:X313" si="110">IF(S$12=1,N291/(1+N291),"-")</f>
        <v>0.97968764338740422</v>
      </c>
      <c r="Y291" s="68">
        <f t="shared" ref="Y291:Y313" si="111">IF(T$12=1,O291/(1+O291),"-")</f>
        <v>0.9975403077927204</v>
      </c>
      <c r="AA291" s="113" t="b">
        <f t="shared" si="84"/>
        <v>1</v>
      </c>
      <c r="AB291" s="113"/>
      <c r="AC291" s="113" t="b">
        <f t="shared" si="85"/>
        <v>1</v>
      </c>
      <c r="AD291" s="113"/>
      <c r="AE291" s="113" t="b">
        <f t="shared" si="86"/>
        <v>0</v>
      </c>
      <c r="AG291" s="113" t="b">
        <f t="shared" si="87"/>
        <v>1</v>
      </c>
    </row>
    <row r="292" spans="1:33" x14ac:dyDescent="0.25">
      <c r="A292" t="s">
        <v>86</v>
      </c>
      <c r="B292" t="s">
        <v>36</v>
      </c>
      <c r="C292" t="s">
        <v>41</v>
      </c>
      <c r="D292" t="s">
        <v>79</v>
      </c>
      <c r="K292">
        <v>999999924</v>
      </c>
      <c r="L292" s="64">
        <f>Prod_1!J284</f>
        <v>9.7879014783655673</v>
      </c>
      <c r="M292" s="64">
        <f>Prod_2!J284</f>
        <v>1119.9538747057215</v>
      </c>
      <c r="N292" s="64">
        <f>Prod_3!J284</f>
        <v>91.886781654553801</v>
      </c>
      <c r="O292" s="52">
        <f>Prod_4!J284</f>
        <v>320.59697407676072</v>
      </c>
      <c r="Q292" s="49">
        <f t="shared" si="104"/>
        <v>6.3466083758899157E-3</v>
      </c>
      <c r="R292" s="49">
        <f t="shared" si="105"/>
        <v>0.72619331707909784</v>
      </c>
      <c r="S292" s="49">
        <f t="shared" si="106"/>
        <v>5.9580638339214211E-2</v>
      </c>
      <c r="T292" s="49">
        <f t="shared" si="107"/>
        <v>0.20787943620579807</v>
      </c>
      <c r="V292" s="68">
        <f t="shared" si="108"/>
        <v>0.90730356575785986</v>
      </c>
      <c r="W292" s="68">
        <f t="shared" si="109"/>
        <v>0.99910790263313687</v>
      </c>
      <c r="X292" s="68">
        <f t="shared" si="110"/>
        <v>0.98923420553293573</v>
      </c>
      <c r="Y292" s="68">
        <f t="shared" si="111"/>
        <v>0.99689051800667339</v>
      </c>
      <c r="AA292" s="113" t="b">
        <f t="shared" si="84"/>
        <v>1</v>
      </c>
      <c r="AB292" s="113"/>
      <c r="AC292" s="113" t="b">
        <f t="shared" si="85"/>
        <v>1</v>
      </c>
      <c r="AD292" s="113"/>
      <c r="AE292" s="113" t="b">
        <f t="shared" si="86"/>
        <v>0</v>
      </c>
      <c r="AG292" s="113" t="b">
        <f t="shared" si="87"/>
        <v>1</v>
      </c>
    </row>
    <row r="293" spans="1:33" x14ac:dyDescent="0.25">
      <c r="A293" t="s">
        <v>96</v>
      </c>
      <c r="B293" t="s">
        <v>40</v>
      </c>
      <c r="C293" t="s">
        <v>98</v>
      </c>
      <c r="D293" t="s">
        <v>79</v>
      </c>
      <c r="K293">
        <v>999999925</v>
      </c>
      <c r="L293" s="64">
        <f>Prod_1!J285</f>
        <v>3.9585755581247053</v>
      </c>
      <c r="M293" s="64">
        <f>Prod_2!J285</f>
        <v>13372.734654578504</v>
      </c>
      <c r="N293" s="64">
        <f>Prod_3!J285</f>
        <v>170.5200163432402</v>
      </c>
      <c r="O293" s="52">
        <f>Prod_4!J285</f>
        <v>977.45622466365262</v>
      </c>
      <c r="Q293" s="49">
        <f t="shared" si="104"/>
        <v>2.7254152433480805E-4</v>
      </c>
      <c r="R293" s="49">
        <f t="shared" si="105"/>
        <v>0.92069115108928357</v>
      </c>
      <c r="S293" s="49">
        <f t="shared" si="106"/>
        <v>1.174002731573452E-2</v>
      </c>
      <c r="T293" s="49">
        <f t="shared" si="107"/>
        <v>6.7296280070647141E-2</v>
      </c>
      <c r="V293" s="68">
        <f t="shared" si="108"/>
        <v>0.79832917976585349</v>
      </c>
      <c r="W293" s="68">
        <f t="shared" si="109"/>
        <v>0.99992522657089977</v>
      </c>
      <c r="X293" s="68">
        <f t="shared" si="110"/>
        <v>0.99416977667493434</v>
      </c>
      <c r="Y293" s="68">
        <f t="shared" si="111"/>
        <v>0.99897798187104003</v>
      </c>
      <c r="AA293" s="113" t="b">
        <f t="shared" si="84"/>
        <v>1</v>
      </c>
      <c r="AB293" s="113"/>
      <c r="AC293" s="113" t="b">
        <f t="shared" si="85"/>
        <v>1</v>
      </c>
      <c r="AD293" s="113"/>
      <c r="AE293" s="113" t="b">
        <f t="shared" si="86"/>
        <v>1</v>
      </c>
      <c r="AG293" s="113" t="b">
        <f t="shared" si="87"/>
        <v>1</v>
      </c>
    </row>
    <row r="294" spans="1:33" x14ac:dyDescent="0.25">
      <c r="A294" t="s">
        <v>96</v>
      </c>
      <c r="B294" t="s">
        <v>10</v>
      </c>
      <c r="C294" t="s">
        <v>42</v>
      </c>
      <c r="D294" t="s">
        <v>79</v>
      </c>
      <c r="K294">
        <v>999999926</v>
      </c>
      <c r="L294" s="64">
        <f>Prod_1!J286</f>
        <v>0.55803925333455018</v>
      </c>
      <c r="M294" s="64">
        <f>Prod_2!J286</f>
        <v>3210.8375146176591</v>
      </c>
      <c r="N294" s="64">
        <f>Prod_3!J286</f>
        <v>27.180910657862199</v>
      </c>
      <c r="O294" s="52">
        <f>Prod_4!J286</f>
        <v>380.99681996326422</v>
      </c>
      <c r="Q294" s="49">
        <f t="shared" si="104"/>
        <v>1.5417266331515964E-4</v>
      </c>
      <c r="R294" s="49">
        <f t="shared" si="105"/>
        <v>0.887076255196802</v>
      </c>
      <c r="S294" s="49">
        <f t="shared" si="106"/>
        <v>7.5094240457341871E-3</v>
      </c>
      <c r="T294" s="49">
        <f t="shared" si="107"/>
        <v>0.10526014809414853</v>
      </c>
      <c r="V294" s="68">
        <f t="shared" si="108"/>
        <v>0.35816764702187198</v>
      </c>
      <c r="W294" s="68">
        <f t="shared" si="109"/>
        <v>0.99968865174671862</v>
      </c>
      <c r="X294" s="68">
        <f t="shared" si="110"/>
        <v>0.96451498632741983</v>
      </c>
      <c r="Y294" s="68">
        <f t="shared" si="111"/>
        <v>0.99738217716028066</v>
      </c>
      <c r="AA294" s="113" t="b">
        <f t="shared" si="84"/>
        <v>1</v>
      </c>
      <c r="AB294" s="113"/>
      <c r="AC294" s="113" t="b">
        <f t="shared" si="85"/>
        <v>1</v>
      </c>
      <c r="AD294" s="113"/>
      <c r="AE294" s="113" t="b">
        <f t="shared" si="86"/>
        <v>0</v>
      </c>
      <c r="AG294" s="113" t="b">
        <f t="shared" si="87"/>
        <v>1</v>
      </c>
    </row>
    <row r="295" spans="1:33" x14ac:dyDescent="0.25">
      <c r="A295" t="s">
        <v>96</v>
      </c>
      <c r="B295" t="s">
        <v>37</v>
      </c>
      <c r="C295" t="s">
        <v>99</v>
      </c>
      <c r="D295" t="s">
        <v>79</v>
      </c>
      <c r="K295">
        <v>999999927</v>
      </c>
      <c r="L295" s="64">
        <f>Prod_1!J287</f>
        <v>377.10526836464226</v>
      </c>
      <c r="M295" s="64">
        <f>Prod_2!J287</f>
        <v>4303.3012884479485</v>
      </c>
      <c r="N295" s="64">
        <f>Prod_3!J287</f>
        <v>5644.4037057437154</v>
      </c>
      <c r="O295" s="52">
        <f>Prod_4!J287</f>
        <v>2250.765441986608</v>
      </c>
      <c r="Q295" s="49">
        <f t="shared" si="104"/>
        <v>2.9987117665588332E-2</v>
      </c>
      <c r="R295" s="49">
        <f t="shared" si="105"/>
        <v>0.34219517177995956</v>
      </c>
      <c r="S295" s="49">
        <f t="shared" si="106"/>
        <v>0.44883859302796608</v>
      </c>
      <c r="T295" s="49">
        <f t="shared" si="107"/>
        <v>0.17897911752648599</v>
      </c>
      <c r="V295" s="68">
        <f t="shared" si="108"/>
        <v>0.99735523388942682</v>
      </c>
      <c r="W295" s="68">
        <f t="shared" si="109"/>
        <v>0.99976767425582314</v>
      </c>
      <c r="X295" s="68">
        <f t="shared" si="110"/>
        <v>0.9998228647494275</v>
      </c>
      <c r="Y295" s="68">
        <f t="shared" si="111"/>
        <v>0.99955590401142413</v>
      </c>
      <c r="AA295" s="113" t="b">
        <f t="shared" si="84"/>
        <v>1</v>
      </c>
      <c r="AB295" s="113"/>
      <c r="AC295" s="113" t="b">
        <f t="shared" si="85"/>
        <v>1</v>
      </c>
      <c r="AD295" s="113"/>
      <c r="AE295" s="113" t="b">
        <f t="shared" si="86"/>
        <v>0</v>
      </c>
      <c r="AG295" s="113" t="b">
        <f t="shared" si="87"/>
        <v>1</v>
      </c>
    </row>
    <row r="296" spans="1:33" x14ac:dyDescent="0.25">
      <c r="A296" t="s">
        <v>96</v>
      </c>
      <c r="B296" t="s">
        <v>38</v>
      </c>
      <c r="C296" t="s">
        <v>99</v>
      </c>
      <c r="D296" t="s">
        <v>79</v>
      </c>
      <c r="K296">
        <v>999999928</v>
      </c>
      <c r="L296" s="64">
        <f>Prod_1!J288</f>
        <v>1.0023190895934697</v>
      </c>
      <c r="M296" s="64">
        <f>Prod_2!J288</f>
        <v>1736.5617462010146</v>
      </c>
      <c r="N296" s="64">
        <f>Prod_3!J288</f>
        <v>105.44126402942041</v>
      </c>
      <c r="O296" s="52">
        <f>Prod_4!J288</f>
        <v>724.49745409701882</v>
      </c>
      <c r="Q296" s="49">
        <f t="shared" si="104"/>
        <v>3.9038675870859226E-4</v>
      </c>
      <c r="R296" s="49">
        <f t="shared" si="105"/>
        <v>0.67636216693399387</v>
      </c>
      <c r="S296" s="49">
        <f t="shared" si="106"/>
        <v>4.1067633776462893E-2</v>
      </c>
      <c r="T296" s="49">
        <f t="shared" si="107"/>
        <v>0.28217981253083479</v>
      </c>
      <c r="V296" s="68">
        <f t="shared" si="108"/>
        <v>0.50057910090492641</v>
      </c>
      <c r="W296" s="68">
        <f t="shared" si="109"/>
        <v>0.9994244808840973</v>
      </c>
      <c r="X296" s="68">
        <f t="shared" si="110"/>
        <v>0.99060514726954385</v>
      </c>
      <c r="Y296" s="68">
        <f t="shared" si="111"/>
        <v>0.99862163541118887</v>
      </c>
      <c r="AA296" s="113" t="b">
        <f t="shared" si="84"/>
        <v>1</v>
      </c>
      <c r="AB296" s="113"/>
      <c r="AC296" s="113" t="b">
        <f t="shared" si="85"/>
        <v>1</v>
      </c>
      <c r="AD296" s="113"/>
      <c r="AE296" s="113" t="b">
        <f t="shared" si="86"/>
        <v>0</v>
      </c>
      <c r="AG296" s="113" t="b">
        <f t="shared" si="87"/>
        <v>1</v>
      </c>
    </row>
    <row r="297" spans="1:33" x14ac:dyDescent="0.25">
      <c r="A297" t="s">
        <v>96</v>
      </c>
      <c r="B297" t="s">
        <v>36</v>
      </c>
      <c r="C297" t="s">
        <v>99</v>
      </c>
      <c r="D297" t="s">
        <v>79</v>
      </c>
      <c r="K297">
        <v>999999929</v>
      </c>
      <c r="L297" s="64">
        <f>Prod_1!J289</f>
        <v>2.9919588197985458</v>
      </c>
      <c r="M297" s="64">
        <f>Prod_2!J289</f>
        <v>1155.5075311381659</v>
      </c>
      <c r="N297" s="64">
        <f>Prod_3!J289</f>
        <v>94.771672140605048</v>
      </c>
      <c r="O297" s="52">
        <f>Prod_4!J289</f>
        <v>997.13545622938932</v>
      </c>
      <c r="Q297" s="49">
        <f t="shared" si="104"/>
        <v>1.3295192057431633E-3</v>
      </c>
      <c r="R297" s="49">
        <f t="shared" si="105"/>
        <v>0.51346610951433402</v>
      </c>
      <c r="S297" s="49">
        <f t="shared" si="106"/>
        <v>4.2113132519588814E-2</v>
      </c>
      <c r="T297" s="49">
        <f t="shared" si="107"/>
        <v>0.44309123876033396</v>
      </c>
      <c r="V297" s="68">
        <f t="shared" si="108"/>
        <v>0.74949641388072608</v>
      </c>
      <c r="W297" s="68">
        <f t="shared" si="109"/>
        <v>0.99913532772327396</v>
      </c>
      <c r="X297" s="68">
        <f t="shared" si="110"/>
        <v>0.98955849910888183</v>
      </c>
      <c r="Y297" s="68">
        <f t="shared" si="111"/>
        <v>0.99899813197321163</v>
      </c>
      <c r="AA297" s="113" t="b">
        <f t="shared" si="84"/>
        <v>1</v>
      </c>
      <c r="AB297" s="113"/>
      <c r="AC297" s="113" t="b">
        <f t="shared" si="85"/>
        <v>1</v>
      </c>
      <c r="AD297" s="113"/>
      <c r="AE297" s="113" t="b">
        <f t="shared" si="86"/>
        <v>0</v>
      </c>
      <c r="AG297" s="113" t="b">
        <f t="shared" si="87"/>
        <v>1</v>
      </c>
    </row>
    <row r="298" spans="1:33" x14ac:dyDescent="0.25">
      <c r="A298" t="s">
        <v>96</v>
      </c>
      <c r="B298" t="s">
        <v>10</v>
      </c>
      <c r="C298" t="s">
        <v>99</v>
      </c>
      <c r="D298" t="s">
        <v>79</v>
      </c>
      <c r="K298">
        <v>999999930</v>
      </c>
      <c r="L298" s="64">
        <f>Prod_1!J290</f>
        <v>2.23561066369327</v>
      </c>
      <c r="M298" s="64">
        <f>Prod_2!J290</f>
        <v>934.09797828639103</v>
      </c>
      <c r="N298" s="64">
        <f>Prod_3!J290</f>
        <v>53.203039363606059</v>
      </c>
      <c r="O298" s="52">
        <f>Prod_4!J290</f>
        <v>528.21215602353334</v>
      </c>
      <c r="Q298" s="49">
        <f t="shared" si="104"/>
        <v>1.4729780624858316E-3</v>
      </c>
      <c r="R298" s="49">
        <f t="shared" si="105"/>
        <v>0.61544966329477013</v>
      </c>
      <c r="S298" s="49">
        <f t="shared" si="106"/>
        <v>3.505391663801527E-2</v>
      </c>
      <c r="T298" s="49">
        <f t="shared" si="107"/>
        <v>0.34802344200472873</v>
      </c>
      <c r="V298" s="68">
        <f t="shared" si="108"/>
        <v>0.69093932987025219</v>
      </c>
      <c r="W298" s="68">
        <f t="shared" si="109"/>
        <v>0.99893059334612988</v>
      </c>
      <c r="X298" s="68">
        <f t="shared" si="110"/>
        <v>0.98155085006780196</v>
      </c>
      <c r="Y298" s="68">
        <f t="shared" si="111"/>
        <v>0.99811039865842477</v>
      </c>
      <c r="AA298" s="113" t="b">
        <f t="shared" si="84"/>
        <v>1</v>
      </c>
      <c r="AB298" s="113"/>
      <c r="AC298" s="113" t="b">
        <f t="shared" si="85"/>
        <v>1</v>
      </c>
      <c r="AD298" s="113"/>
      <c r="AE298" s="113" t="b">
        <f t="shared" si="86"/>
        <v>0</v>
      </c>
      <c r="AG298" s="113" t="b">
        <f t="shared" si="87"/>
        <v>1</v>
      </c>
    </row>
    <row r="299" spans="1:33" x14ac:dyDescent="0.25">
      <c r="A299" t="s">
        <v>95</v>
      </c>
      <c r="B299" t="s">
        <v>10</v>
      </c>
      <c r="C299" t="s">
        <v>99</v>
      </c>
      <c r="D299" t="s">
        <v>79</v>
      </c>
      <c r="K299">
        <v>999999934</v>
      </c>
      <c r="L299" s="64">
        <f>Prod_1!J291</f>
        <v>3.391725721614657</v>
      </c>
      <c r="M299" s="64">
        <f>Prod_2!J291</f>
        <v>551.37628430378413</v>
      </c>
      <c r="N299" s="64">
        <f>Prod_3!J291</f>
        <v>145.59925401408739</v>
      </c>
      <c r="O299" s="52">
        <f>Prod_4!J291</f>
        <v>308.81533581085279</v>
      </c>
      <c r="Q299" s="49">
        <f t="shared" si="104"/>
        <v>3.3608642500550919E-3</v>
      </c>
      <c r="R299" s="49">
        <f t="shared" si="105"/>
        <v>0.54635928560951497</v>
      </c>
      <c r="S299" s="49">
        <f t="shared" si="106"/>
        <v>0.14427443956691255</v>
      </c>
      <c r="T299" s="49">
        <f t="shared" si="107"/>
        <v>0.30600541057351754</v>
      </c>
      <c r="V299" s="68">
        <f t="shared" si="108"/>
        <v>0.77229907708527368</v>
      </c>
      <c r="W299" s="68">
        <f t="shared" si="109"/>
        <v>0.99818963987336928</v>
      </c>
      <c r="X299" s="68">
        <f t="shared" si="110"/>
        <v>0.99317868288808686</v>
      </c>
      <c r="Y299" s="68">
        <f t="shared" si="111"/>
        <v>0.99677227081938091</v>
      </c>
      <c r="AA299" s="113" t="b">
        <f t="shared" si="84"/>
        <v>1</v>
      </c>
      <c r="AB299" s="113"/>
      <c r="AC299" s="113" t="b">
        <f t="shared" si="85"/>
        <v>1</v>
      </c>
      <c r="AD299" s="113"/>
      <c r="AE299" s="113" t="b">
        <f t="shared" si="86"/>
        <v>0</v>
      </c>
      <c r="AG299" s="113" t="b">
        <f t="shared" si="87"/>
        <v>1</v>
      </c>
    </row>
    <row r="300" spans="1:33" x14ac:dyDescent="0.25">
      <c r="A300" t="s">
        <v>95</v>
      </c>
      <c r="B300" t="s">
        <v>39</v>
      </c>
      <c r="C300" t="s">
        <v>42</v>
      </c>
      <c r="D300" t="s">
        <v>79</v>
      </c>
      <c r="K300">
        <v>999999936</v>
      </c>
      <c r="L300" s="64">
        <f>Prod_1!J292</f>
        <v>3.4266581315152793</v>
      </c>
      <c r="M300" s="64">
        <f>Prod_2!J292</f>
        <v>16482.91335601273</v>
      </c>
      <c r="N300" s="64">
        <f>Prod_3!J292</f>
        <v>1289.1965773981917</v>
      </c>
      <c r="O300" s="52">
        <f>Prod_4!J292</f>
        <v>626.76641162715282</v>
      </c>
      <c r="Q300" s="49">
        <f t="shared" si="104"/>
        <v>1.8620811378472989E-4</v>
      </c>
      <c r="R300" s="49">
        <f t="shared" si="105"/>
        <v>0.8956983999868785</v>
      </c>
      <c r="S300" s="49">
        <f t="shared" si="106"/>
        <v>7.0056262913187672E-2</v>
      </c>
      <c r="T300" s="49">
        <f t="shared" si="107"/>
        <v>3.4059128986149143E-2</v>
      </c>
      <c r="V300" s="68">
        <f t="shared" si="108"/>
        <v>0.77409594997170195</v>
      </c>
      <c r="W300" s="68">
        <f t="shared" si="109"/>
        <v>0.99993933479396535</v>
      </c>
      <c r="X300" s="68">
        <f t="shared" si="110"/>
        <v>0.99922492431190868</v>
      </c>
      <c r="Y300" s="68">
        <f t="shared" si="111"/>
        <v>0.99840705080507886</v>
      </c>
      <c r="AA300" s="113" t="b">
        <f t="shared" ref="AA300:AA313" si="112">VLOOKUP(D300,$AA$2:$AB$9,2,FALSE)</f>
        <v>1</v>
      </c>
      <c r="AB300" s="113"/>
      <c r="AC300" s="113" t="b">
        <f t="shared" ref="AC300:AC313" si="113">VLOOKUP(B300,$AC$2:$AD$8,2,FALSE)</f>
        <v>1</v>
      </c>
      <c r="AD300" s="113"/>
      <c r="AE300" s="113" t="b">
        <f t="shared" ref="AE300:AE313" si="114">VLOOKUP(C300,$AE$2:$AF$10,2,FALSE)</f>
        <v>0</v>
      </c>
      <c r="AG300" s="113" t="b">
        <f t="shared" ref="AG300:AG313" si="115">VLOOKUP(A300,$AG$2:$AH$8,2,FALSE)</f>
        <v>1</v>
      </c>
    </row>
    <row r="301" spans="1:33" x14ac:dyDescent="0.25">
      <c r="A301" t="s">
        <v>96</v>
      </c>
      <c r="B301" t="s">
        <v>37</v>
      </c>
      <c r="C301" t="s">
        <v>99</v>
      </c>
      <c r="D301" t="s">
        <v>79</v>
      </c>
      <c r="K301">
        <v>999999939</v>
      </c>
      <c r="L301" s="64">
        <f>Prod_1!J293</f>
        <v>8.7087325060334937</v>
      </c>
      <c r="M301" s="64">
        <f>Prod_2!J293</f>
        <v>16486.71056925162</v>
      </c>
      <c r="N301" s="64">
        <f>Prod_3!J293</f>
        <v>890.49044170901084</v>
      </c>
      <c r="O301" s="52">
        <f>Prod_4!J293</f>
        <v>25215.387934232334</v>
      </c>
      <c r="Q301" s="49">
        <f t="shared" si="104"/>
        <v>2.04424113366677E-4</v>
      </c>
      <c r="R301" s="49">
        <f t="shared" si="105"/>
        <v>0.38700019642552141</v>
      </c>
      <c r="S301" s="49">
        <f t="shared" si="106"/>
        <v>2.0902894753254578E-2</v>
      </c>
      <c r="T301" s="49">
        <f t="shared" si="107"/>
        <v>0.59189248470785738</v>
      </c>
      <c r="V301" s="68">
        <f t="shared" si="108"/>
        <v>0.89699994315647802</v>
      </c>
      <c r="W301" s="68">
        <f t="shared" si="109"/>
        <v>0.99993934876550628</v>
      </c>
      <c r="X301" s="68">
        <f t="shared" si="110"/>
        <v>0.99887828298183101</v>
      </c>
      <c r="Y301" s="68">
        <f t="shared" si="111"/>
        <v>0.99996034324969107</v>
      </c>
      <c r="AA301" s="113" t="b">
        <f t="shared" si="112"/>
        <v>1</v>
      </c>
      <c r="AB301" s="113"/>
      <c r="AC301" s="113" t="b">
        <f t="shared" si="113"/>
        <v>1</v>
      </c>
      <c r="AD301" s="113"/>
      <c r="AE301" s="113" t="b">
        <f t="shared" si="114"/>
        <v>0</v>
      </c>
      <c r="AG301" s="113" t="b">
        <f t="shared" si="115"/>
        <v>1</v>
      </c>
    </row>
    <row r="302" spans="1:33" x14ac:dyDescent="0.25">
      <c r="A302" t="s">
        <v>96</v>
      </c>
      <c r="B302" t="s">
        <v>37</v>
      </c>
      <c r="C302" t="s">
        <v>42</v>
      </c>
      <c r="D302" t="s">
        <v>79</v>
      </c>
      <c r="K302">
        <v>999999940</v>
      </c>
      <c r="L302" s="64">
        <f>Prod_1!J294</f>
        <v>1872.5940045486732</v>
      </c>
      <c r="M302" s="64">
        <f>Prod_2!J294</f>
        <v>46.02354095322486</v>
      </c>
      <c r="N302" s="64">
        <f>Prod_3!J294</f>
        <v>11.377622047313212</v>
      </c>
      <c r="O302" s="52">
        <f>Prod_4!J294</f>
        <v>4.0365065061159742</v>
      </c>
      <c r="Q302" s="49">
        <f t="shared" si="104"/>
        <v>0.96823336953017425</v>
      </c>
      <c r="R302" s="49">
        <f t="shared" si="105"/>
        <v>2.3796684186004832E-2</v>
      </c>
      <c r="S302" s="49">
        <f t="shared" si="106"/>
        <v>5.8828519718378347E-3</v>
      </c>
      <c r="T302" s="49">
        <f t="shared" si="107"/>
        <v>2.0870943119830729E-3</v>
      </c>
      <c r="V302" s="68">
        <f t="shared" si="108"/>
        <v>0.9994662664389552</v>
      </c>
      <c r="W302" s="68">
        <f t="shared" si="109"/>
        <v>0.97873405575741912</v>
      </c>
      <c r="X302" s="68">
        <f t="shared" si="110"/>
        <v>0.91920903739203541</v>
      </c>
      <c r="Y302" s="68">
        <f t="shared" si="111"/>
        <v>0.8014496757254912</v>
      </c>
      <c r="AA302" s="113" t="b">
        <f t="shared" si="112"/>
        <v>1</v>
      </c>
      <c r="AB302" s="113"/>
      <c r="AC302" s="113" t="b">
        <f t="shared" si="113"/>
        <v>1</v>
      </c>
      <c r="AD302" s="113"/>
      <c r="AE302" s="113" t="b">
        <f t="shared" si="114"/>
        <v>0</v>
      </c>
      <c r="AG302" s="113" t="b">
        <f t="shared" si="115"/>
        <v>1</v>
      </c>
    </row>
    <row r="303" spans="1:33" x14ac:dyDescent="0.25">
      <c r="A303" t="s">
        <v>96</v>
      </c>
      <c r="B303" t="s">
        <v>37</v>
      </c>
      <c r="C303" t="s">
        <v>46</v>
      </c>
      <c r="D303" t="s">
        <v>79</v>
      </c>
      <c r="K303">
        <v>999999941</v>
      </c>
      <c r="L303" s="64">
        <f>Prod_1!J295</f>
        <v>2.0774551703158042</v>
      </c>
      <c r="M303" s="64">
        <f>Prod_2!J295</f>
        <v>2032.288711596276</v>
      </c>
      <c r="N303" s="64">
        <f>Prod_3!J295</f>
        <v>38.197523214089735</v>
      </c>
      <c r="O303" s="52">
        <f>Prod_4!J295</f>
        <v>130.76592367470073</v>
      </c>
      <c r="Q303" s="49">
        <f t="shared" si="104"/>
        <v>9.4287080672839096E-4</v>
      </c>
      <c r="R303" s="49">
        <f t="shared" si="105"/>
        <v>0.92237162292965114</v>
      </c>
      <c r="S303" s="49">
        <f t="shared" si="106"/>
        <v>1.7336272783407578E-2</v>
      </c>
      <c r="T303" s="49">
        <f t="shared" si="107"/>
        <v>5.9349233480212975E-2</v>
      </c>
      <c r="V303" s="68">
        <f t="shared" si="108"/>
        <v>0.67505619264719252</v>
      </c>
      <c r="W303" s="68">
        <f t="shared" si="109"/>
        <v>0.9995081859283943</v>
      </c>
      <c r="X303" s="68">
        <f t="shared" si="110"/>
        <v>0.97448818399728521</v>
      </c>
      <c r="Y303" s="68">
        <f t="shared" si="111"/>
        <v>0.99241078442656561</v>
      </c>
      <c r="AA303" s="113" t="b">
        <f t="shared" si="112"/>
        <v>1</v>
      </c>
      <c r="AB303" s="113"/>
      <c r="AC303" s="113" t="b">
        <f t="shared" si="113"/>
        <v>1</v>
      </c>
      <c r="AD303" s="113"/>
      <c r="AE303" s="113" t="b">
        <f t="shared" si="114"/>
        <v>0</v>
      </c>
      <c r="AG303" s="113" t="b">
        <f t="shared" si="115"/>
        <v>1</v>
      </c>
    </row>
    <row r="304" spans="1:33" x14ac:dyDescent="0.25">
      <c r="A304" t="s">
        <v>95</v>
      </c>
      <c r="B304" t="s">
        <v>38</v>
      </c>
      <c r="C304" t="s">
        <v>46</v>
      </c>
      <c r="D304" t="s">
        <v>79</v>
      </c>
      <c r="K304">
        <v>999999942</v>
      </c>
      <c r="L304" s="64">
        <f>Prod_1!J296</f>
        <v>0.28923471353975788</v>
      </c>
      <c r="M304" s="64">
        <f>Prod_2!J296</f>
        <v>1.4748867326645443</v>
      </c>
      <c r="N304" s="64">
        <f>Prod_3!J296</f>
        <v>13.715870930438173</v>
      </c>
      <c r="O304" s="52">
        <f>Prod_4!J296</f>
        <v>11.360115130091339</v>
      </c>
      <c r="Q304" s="49">
        <f t="shared" si="104"/>
        <v>1.0776212929370452E-2</v>
      </c>
      <c r="R304" s="49">
        <f t="shared" si="105"/>
        <v>5.4950850412745757E-2</v>
      </c>
      <c r="S304" s="49">
        <f t="shared" si="106"/>
        <v>0.51102146021572559</v>
      </c>
      <c r="T304" s="49">
        <f t="shared" si="107"/>
        <v>0.4232514764421581</v>
      </c>
      <c r="V304" s="68">
        <f t="shared" si="108"/>
        <v>0.22434604847524403</v>
      </c>
      <c r="W304" s="68">
        <f t="shared" si="109"/>
        <v>0.59594110437394965</v>
      </c>
      <c r="X304" s="68">
        <f t="shared" si="110"/>
        <v>0.93204615583223083</v>
      </c>
      <c r="Y304" s="68">
        <f t="shared" si="111"/>
        <v>0.91909460474478522</v>
      </c>
      <c r="AA304" s="113" t="b">
        <f t="shared" si="112"/>
        <v>1</v>
      </c>
      <c r="AB304" s="113"/>
      <c r="AC304" s="113" t="b">
        <f t="shared" si="113"/>
        <v>1</v>
      </c>
      <c r="AD304" s="113"/>
      <c r="AE304" s="113" t="b">
        <f t="shared" si="114"/>
        <v>0</v>
      </c>
      <c r="AG304" s="113" t="b">
        <f t="shared" si="115"/>
        <v>1</v>
      </c>
    </row>
    <row r="305" spans="1:33" x14ac:dyDescent="0.25">
      <c r="A305" t="s">
        <v>86</v>
      </c>
      <c r="B305" t="s">
        <v>10</v>
      </c>
      <c r="C305" t="s">
        <v>98</v>
      </c>
      <c r="D305" t="s">
        <v>85</v>
      </c>
      <c r="K305">
        <v>999999948</v>
      </c>
      <c r="L305" s="64">
        <f>Prod_1!J297</f>
        <v>0.7053866313583177</v>
      </c>
      <c r="M305" s="64">
        <f>Prod_2!J297</f>
        <v>20696.342738900377</v>
      </c>
      <c r="N305" s="64">
        <f>Prod_3!J297</f>
        <v>9.1184021277173386</v>
      </c>
      <c r="O305" s="52">
        <f>Prod_4!J297</f>
        <v>27.425116258239779</v>
      </c>
      <c r="Q305" s="49">
        <f t="shared" si="104"/>
        <v>3.402143938555125E-5</v>
      </c>
      <c r="R305" s="49">
        <f t="shared" si="105"/>
        <v>0.99820345140113509</v>
      </c>
      <c r="S305" s="49">
        <f t="shared" si="106"/>
        <v>4.3978883564017087E-4</v>
      </c>
      <c r="T305" s="49">
        <f t="shared" si="107"/>
        <v>1.3227383238390864E-3</v>
      </c>
      <c r="V305" s="68">
        <f t="shared" si="108"/>
        <v>0.41362270489741476</v>
      </c>
      <c r="W305" s="68">
        <f t="shared" si="109"/>
        <v>0.99995168461900563</v>
      </c>
      <c r="X305" s="68">
        <f t="shared" si="110"/>
        <v>0.90117016625968049</v>
      </c>
      <c r="Y305" s="68">
        <f t="shared" si="111"/>
        <v>0.96481984485428007</v>
      </c>
      <c r="AA305" s="113" t="b">
        <f t="shared" si="112"/>
        <v>1</v>
      </c>
      <c r="AB305" s="113"/>
      <c r="AC305" s="113" t="b">
        <f t="shared" si="113"/>
        <v>1</v>
      </c>
      <c r="AD305" s="113"/>
      <c r="AE305" s="113" t="b">
        <f t="shared" si="114"/>
        <v>1</v>
      </c>
      <c r="AG305" s="113" t="b">
        <f t="shared" si="115"/>
        <v>1</v>
      </c>
    </row>
    <row r="306" spans="1:33" x14ac:dyDescent="0.25">
      <c r="A306" t="s">
        <v>86</v>
      </c>
      <c r="B306" t="s">
        <v>10</v>
      </c>
      <c r="C306" t="s">
        <v>98</v>
      </c>
      <c r="D306" t="s">
        <v>85</v>
      </c>
      <c r="K306">
        <v>999999949</v>
      </c>
      <c r="L306" s="64">
        <f>Prod_1!J298</f>
        <v>9.1455954101681516E-2</v>
      </c>
      <c r="M306" s="64">
        <f>Prod_2!J298</f>
        <v>1695.0776448594788</v>
      </c>
      <c r="N306" s="64">
        <f>Prod_3!J298</f>
        <v>0.17623520572400517</v>
      </c>
      <c r="O306" s="52">
        <f>Prod_4!J298</f>
        <v>2.2598917147626332</v>
      </c>
      <c r="Q306" s="49">
        <f t="shared" si="104"/>
        <v>5.3873511112919502E-5</v>
      </c>
      <c r="R306" s="49">
        <f t="shared" si="105"/>
        <v>0.99851108913115083</v>
      </c>
      <c r="S306" s="49">
        <f t="shared" si="106"/>
        <v>1.038140097855617E-4</v>
      </c>
      <c r="T306" s="49">
        <f t="shared" si="107"/>
        <v>1.3312233479506278E-3</v>
      </c>
      <c r="V306" s="68">
        <f t="shared" si="108"/>
        <v>8.3792620085117384E-2</v>
      </c>
      <c r="W306" s="68">
        <f t="shared" si="109"/>
        <v>0.99941040435086748</v>
      </c>
      <c r="X306" s="68">
        <f t="shared" si="110"/>
        <v>0.14982990210323416</v>
      </c>
      <c r="Y306" s="68">
        <f t="shared" si="111"/>
        <v>0.69324134434544726</v>
      </c>
      <c r="AA306" s="113" t="b">
        <f t="shared" si="112"/>
        <v>1</v>
      </c>
      <c r="AB306" s="113"/>
      <c r="AC306" s="113" t="b">
        <f t="shared" si="113"/>
        <v>1</v>
      </c>
      <c r="AD306" s="113"/>
      <c r="AE306" s="113" t="b">
        <f t="shared" si="114"/>
        <v>1</v>
      </c>
      <c r="AG306" s="113" t="b">
        <f t="shared" si="115"/>
        <v>1</v>
      </c>
    </row>
    <row r="307" spans="1:33" x14ac:dyDescent="0.25">
      <c r="A307" t="s">
        <v>86</v>
      </c>
      <c r="B307" t="s">
        <v>10</v>
      </c>
      <c r="C307" t="s">
        <v>98</v>
      </c>
      <c r="D307" t="s">
        <v>85</v>
      </c>
      <c r="K307">
        <v>999999950</v>
      </c>
      <c r="L307" s="64">
        <f>Prod_1!J299</f>
        <v>2.0956454445760779</v>
      </c>
      <c r="M307" s="64">
        <f>Prod_2!J299</f>
        <v>31.942966662357041</v>
      </c>
      <c r="N307" s="64">
        <f>Prod_3!J299</f>
        <v>2.1053740210448058</v>
      </c>
      <c r="O307" s="52">
        <f>Prod_4!J299</f>
        <v>0.15942773800037457</v>
      </c>
      <c r="Q307" s="49">
        <f t="shared" si="104"/>
        <v>5.7725850585638998E-2</v>
      </c>
      <c r="R307" s="49">
        <f t="shared" si="105"/>
        <v>0.87988878347037103</v>
      </c>
      <c r="S307" s="49">
        <f t="shared" si="106"/>
        <v>5.7993830244649658E-2</v>
      </c>
      <c r="T307" s="49">
        <f t="shared" si="107"/>
        <v>4.3915356993404443E-3</v>
      </c>
      <c r="V307" s="68">
        <f t="shared" si="108"/>
        <v>0.67696558992176781</v>
      </c>
      <c r="W307" s="68">
        <f t="shared" si="109"/>
        <v>0.96964450681539049</v>
      </c>
      <c r="X307" s="68">
        <f t="shared" si="110"/>
        <v>0.67797759843964012</v>
      </c>
      <c r="Y307" s="68">
        <f t="shared" si="111"/>
        <v>0.13750554068624765</v>
      </c>
      <c r="AA307" s="113" t="b">
        <f t="shared" si="112"/>
        <v>1</v>
      </c>
      <c r="AB307" s="113"/>
      <c r="AC307" s="113" t="b">
        <f t="shared" si="113"/>
        <v>1</v>
      </c>
      <c r="AD307" s="113"/>
      <c r="AE307" s="113" t="b">
        <f t="shared" si="114"/>
        <v>1</v>
      </c>
      <c r="AG307" s="113" t="b">
        <f t="shared" si="115"/>
        <v>1</v>
      </c>
    </row>
    <row r="308" spans="1:33" x14ac:dyDescent="0.25">
      <c r="A308" t="s">
        <v>86</v>
      </c>
      <c r="B308" t="s">
        <v>10</v>
      </c>
      <c r="C308" t="s">
        <v>98</v>
      </c>
      <c r="D308" t="s">
        <v>85</v>
      </c>
      <c r="K308">
        <v>999999951</v>
      </c>
      <c r="L308" s="64">
        <f>Prod_1!J300</f>
        <v>5.0487771099951326E-2</v>
      </c>
      <c r="M308" s="64">
        <f>Prod_2!J300</f>
        <v>86.329759388120308</v>
      </c>
      <c r="N308" s="64">
        <f>Prod_3!J300</f>
        <v>30.809581329177195</v>
      </c>
      <c r="O308" s="52">
        <f>Prod_4!J300</f>
        <v>22.769403005490954</v>
      </c>
      <c r="Q308" s="49">
        <f t="shared" si="104"/>
        <v>3.6073198288571605E-4</v>
      </c>
      <c r="R308" s="49">
        <f t="shared" si="105"/>
        <v>0.61682075892142962</v>
      </c>
      <c r="S308" s="49">
        <f t="shared" si="106"/>
        <v>0.22013254145742117</v>
      </c>
      <c r="T308" s="49">
        <f t="shared" si="107"/>
        <v>0.16268596763826346</v>
      </c>
      <c r="V308" s="68">
        <f t="shared" si="108"/>
        <v>4.8061264956074899E-2</v>
      </c>
      <c r="W308" s="68">
        <f t="shared" si="109"/>
        <v>0.98854914971704333</v>
      </c>
      <c r="X308" s="68">
        <f t="shared" si="110"/>
        <v>0.9685629310976579</v>
      </c>
      <c r="Y308" s="68">
        <f t="shared" si="111"/>
        <v>0.95792910744249693</v>
      </c>
      <c r="AA308" s="113" t="b">
        <f t="shared" si="112"/>
        <v>1</v>
      </c>
      <c r="AB308" s="113"/>
      <c r="AC308" s="113" t="b">
        <f t="shared" si="113"/>
        <v>1</v>
      </c>
      <c r="AD308" s="113"/>
      <c r="AE308" s="113" t="b">
        <f t="shared" si="114"/>
        <v>1</v>
      </c>
      <c r="AG308" s="113" t="b">
        <f t="shared" si="115"/>
        <v>1</v>
      </c>
    </row>
    <row r="309" spans="1:33" x14ac:dyDescent="0.25">
      <c r="A309" t="s">
        <v>86</v>
      </c>
      <c r="B309" t="s">
        <v>38</v>
      </c>
      <c r="C309" t="s">
        <v>99</v>
      </c>
      <c r="D309" t="s">
        <v>85</v>
      </c>
      <c r="K309">
        <v>999999952</v>
      </c>
      <c r="L309" s="64">
        <f>Prod_1!J301</f>
        <v>0.2386557082807487</v>
      </c>
      <c r="M309" s="64">
        <f>Prod_2!J301</f>
        <v>1355.2085260487452</v>
      </c>
      <c r="N309" s="64">
        <f>Prod_3!J301</f>
        <v>166.20582083557778</v>
      </c>
      <c r="O309" s="52">
        <f>Prod_4!J301</f>
        <v>5.1719714184723147</v>
      </c>
      <c r="Q309" s="49">
        <f t="shared" si="104"/>
        <v>1.5630849137460953E-4</v>
      </c>
      <c r="R309" s="49">
        <f t="shared" si="105"/>
        <v>0.88759913488218467</v>
      </c>
      <c r="S309" s="49">
        <f t="shared" si="106"/>
        <v>0.10885715367816094</v>
      </c>
      <c r="T309" s="49">
        <f t="shared" si="107"/>
        <v>3.3874029482797783E-3</v>
      </c>
      <c r="V309" s="68">
        <f t="shared" si="108"/>
        <v>0.1926731590427192</v>
      </c>
      <c r="W309" s="68">
        <f t="shared" si="109"/>
        <v>0.99926265026299943</v>
      </c>
      <c r="X309" s="68">
        <f t="shared" si="110"/>
        <v>0.99401934696410266</v>
      </c>
      <c r="Y309" s="68">
        <f t="shared" si="111"/>
        <v>0.8379772147020863</v>
      </c>
      <c r="AA309" s="113" t="b">
        <f t="shared" si="112"/>
        <v>1</v>
      </c>
      <c r="AB309" s="113"/>
      <c r="AC309" s="113" t="b">
        <f t="shared" si="113"/>
        <v>1</v>
      </c>
      <c r="AD309" s="113"/>
      <c r="AE309" s="113" t="b">
        <f t="shared" si="114"/>
        <v>0</v>
      </c>
      <c r="AG309" s="113" t="b">
        <f t="shared" si="115"/>
        <v>1</v>
      </c>
    </row>
    <row r="310" spans="1:33" x14ac:dyDescent="0.25">
      <c r="A310" t="s">
        <v>86</v>
      </c>
      <c r="B310" t="s">
        <v>10</v>
      </c>
      <c r="C310" t="s">
        <v>42</v>
      </c>
      <c r="D310" t="s">
        <v>85</v>
      </c>
      <c r="K310">
        <v>999999953</v>
      </c>
      <c r="L310" s="64">
        <f>Prod_1!J302</f>
        <v>9.4162158305281615E-2</v>
      </c>
      <c r="M310" s="64">
        <f>Prod_2!J302</f>
        <v>3784.6672185292828</v>
      </c>
      <c r="N310" s="64">
        <f>Prod_3!J302</f>
        <v>3.3939671315277251</v>
      </c>
      <c r="O310" s="52">
        <f>Prod_4!J302</f>
        <v>5.2553066180081069</v>
      </c>
      <c r="Q310" s="49">
        <f t="shared" si="104"/>
        <v>2.482255861098003E-5</v>
      </c>
      <c r="R310" s="49">
        <f t="shared" si="105"/>
        <v>0.99769509902714748</v>
      </c>
      <c r="S310" s="49">
        <f t="shared" si="106"/>
        <v>8.9470069040846587E-4</v>
      </c>
      <c r="T310" s="49">
        <f t="shared" si="107"/>
        <v>1.3853777238330405E-3</v>
      </c>
      <c r="V310" s="68">
        <f t="shared" si="108"/>
        <v>8.6058686631172526E-2</v>
      </c>
      <c r="W310" s="68">
        <f t="shared" si="109"/>
        <v>0.99973584577241614</v>
      </c>
      <c r="X310" s="68">
        <f t="shared" si="110"/>
        <v>0.77241522977612409</v>
      </c>
      <c r="Y310" s="68">
        <f t="shared" si="111"/>
        <v>0.840135734174701</v>
      </c>
      <c r="AA310" s="113" t="b">
        <f t="shared" si="112"/>
        <v>1</v>
      </c>
      <c r="AB310" s="113"/>
      <c r="AC310" s="113" t="b">
        <f t="shared" si="113"/>
        <v>1</v>
      </c>
      <c r="AD310" s="113"/>
      <c r="AE310" s="113" t="b">
        <f t="shared" si="114"/>
        <v>0</v>
      </c>
      <c r="AG310" s="113" t="b">
        <f t="shared" si="115"/>
        <v>1</v>
      </c>
    </row>
    <row r="311" spans="1:33" x14ac:dyDescent="0.25">
      <c r="A311" t="s">
        <v>87</v>
      </c>
      <c r="B311" t="s">
        <v>36</v>
      </c>
      <c r="C311" t="s">
        <v>41</v>
      </c>
      <c r="D311" t="s">
        <v>97</v>
      </c>
      <c r="K311">
        <v>999999991</v>
      </c>
      <c r="L311" s="64">
        <f>Prod_1!J303</f>
        <v>7.7800334892934568</v>
      </c>
      <c r="M311" s="64">
        <f>Prod_2!J303</f>
        <v>1381.0223664974817</v>
      </c>
      <c r="N311" s="64">
        <f>Prod_3!J303</f>
        <v>699.09729988544404</v>
      </c>
      <c r="O311" s="52">
        <f>Prod_4!J303</f>
        <v>7578.1888995298586</v>
      </c>
      <c r="Q311" s="49">
        <f t="shared" si="104"/>
        <v>8.0487918244145961E-4</v>
      </c>
      <c r="R311" s="49">
        <f t="shared" si="105"/>
        <v>0.14287292655096381</v>
      </c>
      <c r="S311" s="49">
        <f t="shared" si="106"/>
        <v>7.232473535662487E-2</v>
      </c>
      <c r="T311" s="49">
        <f t="shared" si="107"/>
        <v>0.78399745890996986</v>
      </c>
      <c r="V311" s="68">
        <f t="shared" si="108"/>
        <v>0.88610521802457598</v>
      </c>
      <c r="W311" s="68">
        <f t="shared" si="109"/>
        <v>0.99927642270903738</v>
      </c>
      <c r="X311" s="68">
        <f t="shared" si="110"/>
        <v>0.99857162711502578</v>
      </c>
      <c r="Y311" s="68">
        <f t="shared" si="111"/>
        <v>0.9998680597603179</v>
      </c>
      <c r="AA311" s="113" t="b">
        <f t="shared" si="112"/>
        <v>0</v>
      </c>
      <c r="AB311" s="113"/>
      <c r="AC311" s="113" t="b">
        <f t="shared" si="113"/>
        <v>1</v>
      </c>
      <c r="AD311" s="113"/>
      <c r="AE311" s="113" t="b">
        <f t="shared" si="114"/>
        <v>0</v>
      </c>
      <c r="AG311" s="113" t="b">
        <f t="shared" si="115"/>
        <v>0</v>
      </c>
    </row>
    <row r="312" spans="1:33" x14ac:dyDescent="0.25">
      <c r="A312" t="s">
        <v>86</v>
      </c>
      <c r="B312" t="s">
        <v>36</v>
      </c>
      <c r="C312" t="s">
        <v>42</v>
      </c>
      <c r="D312" t="s">
        <v>97</v>
      </c>
      <c r="K312">
        <v>999999993</v>
      </c>
      <c r="L312" s="64">
        <f>Prod_1!J304</f>
        <v>0.27670166634058491</v>
      </c>
      <c r="M312" s="64">
        <f>Prod_2!J304</f>
        <v>30.086010839896922</v>
      </c>
      <c r="N312" s="64">
        <f>Prod_3!J304</f>
        <v>15.435119077498312</v>
      </c>
      <c r="O312" s="52">
        <f>Prod_4!J304</f>
        <v>97.228265818085916</v>
      </c>
      <c r="Q312" s="49">
        <f t="shared" si="104"/>
        <v>1.9346236202139465E-3</v>
      </c>
      <c r="R312" s="49">
        <f t="shared" si="105"/>
        <v>0.21035329486319126</v>
      </c>
      <c r="S312" s="49">
        <f t="shared" si="106"/>
        <v>0.1079182006493153</v>
      </c>
      <c r="T312" s="49">
        <f t="shared" si="107"/>
        <v>0.67979388086727943</v>
      </c>
      <c r="V312" s="68">
        <f t="shared" si="108"/>
        <v>0.21673165598169539</v>
      </c>
      <c r="W312" s="68">
        <f t="shared" si="109"/>
        <v>0.9678311892397411</v>
      </c>
      <c r="X312" s="68">
        <f t="shared" si="110"/>
        <v>0.93915468483771902</v>
      </c>
      <c r="Y312" s="68">
        <f t="shared" si="111"/>
        <v>0.98981963092118563</v>
      </c>
      <c r="AA312" s="113" t="b">
        <f t="shared" si="112"/>
        <v>0</v>
      </c>
      <c r="AB312" s="113"/>
      <c r="AC312" s="113" t="b">
        <f t="shared" si="113"/>
        <v>1</v>
      </c>
      <c r="AD312" s="113"/>
      <c r="AE312" s="113" t="b">
        <f t="shared" si="114"/>
        <v>0</v>
      </c>
      <c r="AG312" s="113" t="b">
        <f t="shared" si="115"/>
        <v>1</v>
      </c>
    </row>
    <row r="313" spans="1:33" x14ac:dyDescent="0.25">
      <c r="A313" t="s">
        <v>86</v>
      </c>
      <c r="B313" t="s">
        <v>36</v>
      </c>
      <c r="C313" t="s">
        <v>42</v>
      </c>
      <c r="D313" t="s">
        <v>97</v>
      </c>
      <c r="K313">
        <v>999999995</v>
      </c>
      <c r="L313" s="64">
        <f>Prod_1!J305</f>
        <v>275.33784827607411</v>
      </c>
      <c r="M313" s="64">
        <f>Prod_2!J305</f>
        <v>2238.197374040712</v>
      </c>
      <c r="N313" s="64">
        <f>Prod_3!J305</f>
        <v>1940.3934723879745</v>
      </c>
      <c r="O313" s="52">
        <f>Prod_4!J305</f>
        <v>3581.6466976851425</v>
      </c>
      <c r="Q313" s="49">
        <f t="shared" si="104"/>
        <v>3.4264857814268412E-2</v>
      </c>
      <c r="R313" s="49">
        <f t="shared" si="105"/>
        <v>0.27853604312646962</v>
      </c>
      <c r="S313" s="49">
        <f t="shared" si="106"/>
        <v>0.24147536145645843</v>
      </c>
      <c r="T313" s="49">
        <f t="shared" si="107"/>
        <v>0.44572373760280359</v>
      </c>
      <c r="V313" s="68">
        <f t="shared" si="108"/>
        <v>0.99638124127317895</v>
      </c>
      <c r="W313" s="68">
        <f t="shared" si="109"/>
        <v>0.99955341140910881</v>
      </c>
      <c r="X313" s="68">
        <f t="shared" si="110"/>
        <v>0.99948490606658424</v>
      </c>
      <c r="Y313" s="68">
        <f t="shared" si="111"/>
        <v>0.99972087674716958</v>
      </c>
      <c r="AA313" s="113" t="b">
        <f t="shared" si="112"/>
        <v>0</v>
      </c>
      <c r="AB313" s="113"/>
      <c r="AC313" s="113" t="b">
        <f t="shared" si="113"/>
        <v>1</v>
      </c>
      <c r="AD313" s="113"/>
      <c r="AE313" s="113" t="b">
        <f t="shared" si="114"/>
        <v>0</v>
      </c>
      <c r="AG313" s="113" t="b">
        <f t="shared" si="115"/>
        <v>1</v>
      </c>
    </row>
  </sheetData>
  <mergeCells count="10">
    <mergeCell ref="K1:O1"/>
    <mergeCell ref="V1:Y1"/>
    <mergeCell ref="Q1:T1"/>
    <mergeCell ref="AC13:AD13"/>
    <mergeCell ref="AA1:AJ1"/>
    <mergeCell ref="AA13:AB13"/>
    <mergeCell ref="AE13:AF13"/>
    <mergeCell ref="AG13:AH13"/>
    <mergeCell ref="AB11:AB12"/>
    <mergeCell ref="AA11:AA12"/>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CoverPage</vt:lpstr>
      <vt:lpstr>Interface</vt:lpstr>
      <vt:lpstr>Disclaimer</vt:lpstr>
      <vt:lpstr>Prod_1</vt:lpstr>
      <vt:lpstr>Prod_2</vt:lpstr>
      <vt:lpstr>Prod_3</vt:lpstr>
      <vt:lpstr>Prod_4</vt:lpstr>
      <vt:lpstr>calc_utili</vt:lpstr>
      <vt:lpstr>Share calc</vt:lpstr>
      <vt:lpstr>Att_Info</vt:lpstr>
      <vt:lpstr>CoverPage!Print_Area</vt:lpstr>
      <vt:lpstr>Disclaimer!Print_Area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Zhang</dc:creator>
  <cp:lastModifiedBy>Saikat Choudhury</cp:lastModifiedBy>
  <cp:lastPrinted>2019-07-25T09:11:09Z</cp:lastPrinted>
  <dcterms:created xsi:type="dcterms:W3CDTF">2019-02-26T06:49:27Z</dcterms:created>
  <dcterms:modified xsi:type="dcterms:W3CDTF">2019-09-24T11:37:04Z</dcterms:modified>
</cp:coreProperties>
</file>