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yu\Desktop\AOC\Practica3\"/>
    </mc:Choice>
  </mc:AlternateContent>
  <xr:revisionPtr revIDLastSave="0" documentId="13_ncr:1_{7DA002B3-A131-466F-A5D4-A1D051AEB752}" xr6:coauthVersionLast="40" xr6:coauthVersionMax="40" xr10:uidLastSave="{00000000-0000-0000-0000-000000000000}"/>
  <bookViews>
    <workbookView xWindow="0" yWindow="0" windowWidth="28800" windowHeight="12225" xr2:uid="{F5ABFA70-DE58-4882-9179-BE3E3451D1D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E17" i="1"/>
  <c r="E18" i="1"/>
  <c r="E16" i="1"/>
  <c r="E15" i="1"/>
  <c r="C18" i="1"/>
  <c r="D18" i="1"/>
  <c r="D17" i="1"/>
  <c r="D16" i="1"/>
  <c r="D15" i="1"/>
  <c r="C17" i="1"/>
  <c r="C16" i="1"/>
  <c r="C15" i="1"/>
</calcChain>
</file>

<file path=xl/sharedStrings.xml><?xml version="1.0" encoding="utf-8"?>
<sst xmlns="http://schemas.openxmlformats.org/spreadsheetml/2006/main" count="13" uniqueCount="9">
  <si>
    <t>1 hilo</t>
  </si>
  <si>
    <t>2 hilos</t>
  </si>
  <si>
    <t>4 hilos</t>
  </si>
  <si>
    <t>8 hilos</t>
  </si>
  <si>
    <t>Busy</t>
  </si>
  <si>
    <t>Mem</t>
  </si>
  <si>
    <t>Sync</t>
  </si>
  <si>
    <t>FPU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</si>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</sst>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 descompuesto para los mejores valores de fpb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Hoja1!$C$14</c:f>
              <c:strCache>
                <c:ptCount val="1"/>
                <c:pt idx="0">
                  <c:v>1 hilo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.0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Hoja1!$B$15:$B$18</c:f>
              <c:strCache>
                <c:ptCount val="4"/>
                <c:pt idx="0">
                  <c:v>Busy</c:v>
                </c:pt>
                <c:pt idx="1">
                  <c:v>FPU</c:v>
                </c:pt>
                <c:pt idx="2">
                  <c:v>Mem</c:v>
                </c:pt>
                <c:pt idx="3">
                  <c:v>Sync</c:v>
                </c:pt>
              </c:strCache>
            </c:strRef>
          </c:cat>
          <c:val>
            <c:numRef>
              <c:f>Hoja1!$C$15:$C$18</c:f>
              <c:numCache>
                <c:formatCode>General</c:formatCode>
                <c:ptCount val="4"/>
                <c:pt idx="0">
                  <c:v>24954770.764399998</c:v>
                </c:pt>
                <c:pt idx="1">
                  <c:v>6181786.7088000001</c:v>
                </c:pt>
                <c:pt idx="2">
                  <c:v>94799376.408399999</c:v>
                </c:pt>
                <c:pt idx="3">
                  <c:v>47920.8272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2EB-9E28-C65DF5295A4B}"/>
            </c:ext>
          </c:extLst>
        </c:ser>
        <c:ser>
          <c:idx val="1"/>
          <c:order val="1"/>
          <c:tx>
            <c:strRef>
              <c:f>Hoja1!$D$14</c:f>
              <c:strCache>
                <c:ptCount val="1"/>
                <c:pt idx="0">
                  <c:v>2 hilos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1709778233963298E-16"/>
                  <c:y val="-9.46465278231913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67-431A-891F-97B77B74E6AC}"/>
                </c:ext>
              </c:extLst>
            </c:dLbl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Hoja1!$B$15:$B$18</c:f>
              <c:strCache>
                <c:ptCount val="4"/>
                <c:pt idx="0">
                  <c:v>Busy</c:v>
                </c:pt>
                <c:pt idx="1">
                  <c:v>FPU</c:v>
                </c:pt>
                <c:pt idx="2">
                  <c:v>Mem</c:v>
                </c:pt>
                <c:pt idx="3">
                  <c:v>Sync</c:v>
                </c:pt>
              </c:strCache>
            </c:strRef>
          </c:cat>
          <c:val>
            <c:numRef>
              <c:f>Hoja1!$D$15:$D$18</c:f>
              <c:numCache>
                <c:formatCode>General</c:formatCode>
                <c:ptCount val="4"/>
                <c:pt idx="0">
                  <c:v>12507593.938200001</c:v>
                </c:pt>
                <c:pt idx="1">
                  <c:v>3091230.4409999996</c:v>
                </c:pt>
                <c:pt idx="2">
                  <c:v>37860967.708999999</c:v>
                </c:pt>
                <c:pt idx="3">
                  <c:v>2467700.1982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C-42EB-9E28-C65DF5295A4B}"/>
            </c:ext>
          </c:extLst>
        </c:ser>
        <c:ser>
          <c:idx val="2"/>
          <c:order val="2"/>
          <c:tx>
            <c:strRef>
              <c:f>Hoja1!$E$14</c:f>
              <c:strCache>
                <c:ptCount val="1"/>
                <c:pt idx="0">
                  <c:v>4 hilos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8548891169816492E-17"/>
                  <c:y val="-5.6787916693914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67-431A-891F-97B77B74E6AC}"/>
                </c:ext>
              </c:extLst>
            </c:dLbl>
            <c:dLbl>
              <c:idx val="3"/>
              <c:layout>
                <c:manualLayout>
                  <c:x val="0"/>
                  <c:y val="-4.0224774324856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67-431A-891F-97B77B74E6AC}"/>
                </c:ext>
              </c:extLst>
            </c:dLbl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Hoja1!$B$15:$B$18</c:f>
              <c:strCache>
                <c:ptCount val="4"/>
                <c:pt idx="0">
                  <c:v>Busy</c:v>
                </c:pt>
                <c:pt idx="1">
                  <c:v>FPU</c:v>
                </c:pt>
                <c:pt idx="2">
                  <c:v>Mem</c:v>
                </c:pt>
                <c:pt idx="3">
                  <c:v>Sync</c:v>
                </c:pt>
              </c:strCache>
            </c:strRef>
          </c:cat>
          <c:val>
            <c:numRef>
              <c:f>Hoja1!$E$15:$E$18</c:f>
              <c:numCache>
                <c:formatCode>General</c:formatCode>
                <c:ptCount val="4"/>
                <c:pt idx="0">
                  <c:v>6288685.284</c:v>
                </c:pt>
                <c:pt idx="1">
                  <c:v>1544589.3679999998</c:v>
                </c:pt>
                <c:pt idx="2">
                  <c:v>18341998.745000001</c:v>
                </c:pt>
                <c:pt idx="3">
                  <c:v>2956785.3615999999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C-42EB-9E28-C65DF5295A4B}"/>
            </c:ext>
          </c:extLst>
        </c:ser>
        <c:ser>
          <c:idx val="3"/>
          <c:order val="3"/>
          <c:tx>
            <c:strRef>
              <c:f>Hoja1!$F$14</c:f>
              <c:strCache>
                <c:ptCount val="1"/>
                <c:pt idx="0">
                  <c:v>8 hilos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Hoja1!$B$15:$B$18</c:f>
              <c:strCache>
                <c:ptCount val="4"/>
                <c:pt idx="0">
                  <c:v>Busy</c:v>
                </c:pt>
                <c:pt idx="1">
                  <c:v>FPU</c:v>
                </c:pt>
                <c:pt idx="2">
                  <c:v>Mem</c:v>
                </c:pt>
                <c:pt idx="3">
                  <c:v>Sync</c:v>
                </c:pt>
              </c:strCache>
            </c:strRef>
          </c:cat>
          <c:val>
            <c:numRef>
              <c:f>Hoja1!$F$15:$F$18</c:f>
              <c:numCache>
                <c:formatCode>General</c:formatCode>
                <c:ptCount val="4"/>
                <c:pt idx="0">
                  <c:v>3172923.1562000001</c:v>
                </c:pt>
                <c:pt idx="1">
                  <c:v>773233.37419999996</c:v>
                </c:pt>
                <c:pt idx="2">
                  <c:v>11684203.819499999</c:v>
                </c:pt>
                <c:pt idx="3">
                  <c:v>4188030.0242999997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C-42EB-9E28-C65DF5295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7726672"/>
        <c:axId val="1761665200"/>
      </c:barChart>
      <c:catAx>
        <c:axId val="17677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665200"/>
        <c:crosses val="autoZero"/>
        <c:auto val="1"/>
        <c:lblAlgn val="ctr"/>
        <c:lblOffset val="100"/>
        <c:noMultiLvlLbl val="0"/>
      </c:catAx>
      <c:valAx>
        <c:axId val="17616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Ciclos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77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714374</xdr:colOff>
      <xdr:row>3</xdr:row>
      <xdr:rowOff>80961</xdr:rowOff>
    </xdr:from>
    <xdr:to>
      <xdr:col>17</xdr:col>
      <xdr:colOff>285749</xdr:colOff>
      <xdr:row>31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358722-6FF2-4FA6-9498-F7D8AE57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F7CD-875D-4B4E-8404-23301B5C6122}">
  <dimension ref="B2:F18"/>
  <sheetViews>
    <sheetView tabSelected="1" workbookViewId="0">
      <selection activeCell="Q28" sqref="Q28"/>
    </sheetView>
  </sheetViews>
  <sheetFormatPr baseColWidth="10" defaultRowHeight="15" x14ac:dyDescent="0.25"/>
  <cols>
    <col min="1" max="1" width="9.42578125" customWidth="1"/>
    <col min="3" max="3" width="12.42578125" customWidth="1"/>
  </cols>
  <sheetData>
    <row r="2" spans="2:6" x14ac:dyDescent="0.25"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25">
      <c r="B3" s="1" t="s">
        <v>8</v>
      </c>
      <c r="C3" s="2">
        <v>119802068</v>
      </c>
      <c r="D3" s="3">
        <v>52841546</v>
      </c>
      <c r="E3" s="4">
        <v>27581953</v>
      </c>
      <c r="F3" s="5">
        <v>19045157</v>
      </c>
    </row>
    <row r="14" spans="2:6" x14ac:dyDescent="0.25">
      <c r="C14" s="1" t="s">
        <v>0</v>
      </c>
      <c r="D14" s="1" t="s">
        <v>1</v>
      </c>
      <c r="E14" s="1" t="s">
        <v>2</v>
      </c>
      <c r="F14" s="1" t="s">
        <v>3</v>
      </c>
    </row>
    <row r="15" spans="2:6" x14ac:dyDescent="0.25">
      <c r="B15" s="1" t="s">
        <v>4</v>
      </c>
      <c r="C15">
        <f>C3*(20.83/100)</f>
        <v>24954770.764399998</v>
      </c>
      <c r="D15">
        <f>D3*(23.67/100)</f>
        <v>12507593.938200001</v>
      </c>
      <c r="E15">
        <f>E3*(22.8/100)</f>
        <v>6288685.284</v>
      </c>
      <c r="F15">
        <f>F3*(16.66/100)</f>
        <v>3172923.1562000001</v>
      </c>
    </row>
    <row r="16" spans="2:6" x14ac:dyDescent="0.25">
      <c r="B16" s="1" t="s">
        <v>7</v>
      </c>
      <c r="C16">
        <f>C3*(5.16/100)</f>
        <v>6181786.7088000001</v>
      </c>
      <c r="D16">
        <f>D3*(5.85/100)</f>
        <v>3091230.4409999996</v>
      </c>
      <c r="E16">
        <f>E3*(5.6/100)</f>
        <v>1544589.3679999998</v>
      </c>
      <c r="F16">
        <f>F3*(4.06/100)</f>
        <v>773233.37419999996</v>
      </c>
    </row>
    <row r="17" spans="2:6" x14ac:dyDescent="0.25">
      <c r="B17" s="1" t="s">
        <v>5</v>
      </c>
      <c r="C17">
        <f xml:space="preserve"> C3*((53.73+25.4)/100)</f>
        <v>94799376.408399999</v>
      </c>
      <c r="D17">
        <f>D3*((50.58+21.07)/100)</f>
        <v>37860967.708999999</v>
      </c>
      <c r="E17">
        <f>E3*((46.96+19.54)/100)</f>
        <v>18341998.745000001</v>
      </c>
      <c r="F17">
        <f>F3*((39.26+22.09)/100)</f>
        <v>11684203.819499999</v>
      </c>
    </row>
    <row r="18" spans="2:6" x14ac:dyDescent="0.25">
      <c r="B18" s="1" t="s">
        <v>6</v>
      </c>
      <c r="C18">
        <f xml:space="preserve"> C3*((0.02+0.02+0)/100)</f>
        <v>47920.8272</v>
      </c>
      <c r="D18">
        <f>D3*((0.18+4.48+0.01)/100)</f>
        <v>2467700.1982</v>
      </c>
      <c r="E18">
        <f>E3*((0.46+0.19+10.07)/100)</f>
        <v>2956785.3615999999</v>
      </c>
      <c r="F18">
        <f>F3*((2.63+0.34+19.02)/100)</f>
        <v>4188030.0242999997</v>
      </c>
    </row>
  </sheetData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</dc:creator>
  <cp:lastModifiedBy>Jose Antonio</cp:lastModifiedBy>
  <dcterms:created xsi:type="dcterms:W3CDTF">2018-12-16T16:39:55Z</dcterms:created>
  <dcterms:modified xsi:type="dcterms:W3CDTF">2018-12-16T17:59:36Z</dcterms:modified>
</cp:coreProperties>
</file>