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British Columbia\1900\"/>
    </mc:Choice>
  </mc:AlternateContent>
  <xr:revisionPtr revIDLastSave="0" documentId="13_ncr:1_{EE99F673-CA5C-4EF8-BAEC-DA1E14E70BE6}" xr6:coauthVersionLast="47" xr6:coauthVersionMax="47" xr10:uidLastSave="{00000000-0000-0000-0000-000000000000}"/>
  <bookViews>
    <workbookView xWindow="-105" yWindow="0" windowWidth="19410" windowHeight="20985" xr2:uid="{81F952C4-00C6-4891-9E37-B1B9EB4448D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2" i="1" l="1"/>
  <c r="I8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</calcChain>
</file>

<file path=xl/sharedStrings.xml><?xml version="1.0" encoding="utf-8"?>
<sst xmlns="http://schemas.openxmlformats.org/spreadsheetml/2006/main" count="335" uniqueCount="132">
  <si>
    <t>Sea otters</t>
  </si>
  <si>
    <t>Gray whales</t>
  </si>
  <si>
    <t>Humpback whales</t>
  </si>
  <si>
    <t>Minke whales</t>
  </si>
  <si>
    <t>Blue whales</t>
  </si>
  <si>
    <t>Fin whales</t>
  </si>
  <si>
    <t>Sei whales</t>
  </si>
  <si>
    <t>Sperm whales</t>
  </si>
  <si>
    <t>Resident orcas</t>
  </si>
  <si>
    <t>Transient orcas</t>
  </si>
  <si>
    <t>Small odontocetes</t>
  </si>
  <si>
    <t>Seals</t>
  </si>
  <si>
    <t>Sea lions</t>
  </si>
  <si>
    <t>Piscivorous seabirds</t>
  </si>
  <si>
    <t>Teuthivorous seabirds</t>
  </si>
  <si>
    <t>Planktivorous seabirds</t>
  </si>
  <si>
    <t>Transient salmon</t>
  </si>
  <si>
    <t>Coho salmon</t>
  </si>
  <si>
    <t>Chinook salmon</t>
  </si>
  <si>
    <t>Small squid</t>
  </si>
  <si>
    <t>Large squid</t>
  </si>
  <si>
    <t>Octopus</t>
  </si>
  <si>
    <t>Ratfish</t>
  </si>
  <si>
    <t>Pacific dogfish</t>
  </si>
  <si>
    <t>Walleye pollock</t>
  </si>
  <si>
    <t>Forage fish</t>
  </si>
  <si>
    <t>Pacific hake</t>
  </si>
  <si>
    <t>Pacific saury</t>
  </si>
  <si>
    <t>Eulachon</t>
  </si>
  <si>
    <t>HG herring age 0-1 yrs</t>
  </si>
  <si>
    <t>HG herring age 1-3 yrs</t>
  </si>
  <si>
    <t>HG herring age 3+ yrs</t>
  </si>
  <si>
    <t>HG 2W herring age 0-1 yrs</t>
  </si>
  <si>
    <t>HG 2W herring age 1-3 yrs</t>
  </si>
  <si>
    <t>HG 2W herring age 3+ yrs</t>
  </si>
  <si>
    <t>PRD herring age 0-1 yrs</t>
  </si>
  <si>
    <t>PRD herring age 1-3 yrs</t>
  </si>
  <si>
    <t>PRD herring age 3+ yrs</t>
  </si>
  <si>
    <t>CC herring age 0-1 yrs</t>
  </si>
  <si>
    <t>CC herring age 1-3 yrs</t>
  </si>
  <si>
    <t>CC herring age 3+ yrs</t>
  </si>
  <si>
    <t>Pacific Ocean perch</t>
  </si>
  <si>
    <t>Inshore rockfish</t>
  </si>
  <si>
    <t>Piscivorous rockfish</t>
  </si>
  <si>
    <t>Planktivorous rockfish</t>
  </si>
  <si>
    <t>Arrowtooth flounder</t>
  </si>
  <si>
    <t>Flatfish</t>
  </si>
  <si>
    <t>Juvenile halibut</t>
  </si>
  <si>
    <t>Adult halibut</t>
  </si>
  <si>
    <t>Pacific cod</t>
  </si>
  <si>
    <t>Sablefish</t>
  </si>
  <si>
    <t>Lingcod</t>
  </si>
  <si>
    <t>Shallowwater benthic fish</t>
  </si>
  <si>
    <t>Small demersal elasmobranchs</t>
  </si>
  <si>
    <t>Large demersal sharks</t>
  </si>
  <si>
    <t>Salmon sharks</t>
  </si>
  <si>
    <t>Blue sharks</t>
  </si>
  <si>
    <t>Large crabs</t>
  </si>
  <si>
    <t>Small crabs</t>
  </si>
  <si>
    <t>Commercial shrimp</t>
  </si>
  <si>
    <t>Sea urchins</t>
  </si>
  <si>
    <t>Other grazers</t>
  </si>
  <si>
    <t>Epifaunal filter-feeders</t>
  </si>
  <si>
    <t>Epifaunal carnivores</t>
  </si>
  <si>
    <t>Infaunal carnivorous invertebrates</t>
  </si>
  <si>
    <t>Infaunal detritivorous invertebrates</t>
  </si>
  <si>
    <t>Carnivorous jellyfish</t>
  </si>
  <si>
    <t>Macrozooplankton</t>
  </si>
  <si>
    <t>Amphipods</t>
  </si>
  <si>
    <t>Euphausiids</t>
  </si>
  <si>
    <t>Copepods</t>
  </si>
  <si>
    <t>Small gelatinous zooplankton</t>
  </si>
  <si>
    <t>Microzooplankton</t>
  </si>
  <si>
    <t>Corals and sponges</t>
  </si>
  <si>
    <t>Eelgrass</t>
  </si>
  <si>
    <t>Kelps</t>
  </si>
  <si>
    <t>Benthic macroalgae</t>
  </si>
  <si>
    <t>Benthic microalgae</t>
  </si>
  <si>
    <t>Phytoplankton</t>
  </si>
  <si>
    <t>Detritus</t>
  </si>
  <si>
    <t>Import</t>
  </si>
  <si>
    <t>group.no</t>
  </si>
  <si>
    <t>group.name</t>
  </si>
  <si>
    <t>B</t>
  </si>
  <si>
    <t>QB</t>
  </si>
  <si>
    <t>ED</t>
  </si>
  <si>
    <t>ED.source</t>
  </si>
  <si>
    <t>agg.group.name</t>
  </si>
  <si>
    <t>group.code</t>
  </si>
  <si>
    <t>Edlow</t>
  </si>
  <si>
    <t>Edhigh</t>
  </si>
  <si>
    <t>ED.sourc.low</t>
  </si>
  <si>
    <t>ED.source.high</t>
  </si>
  <si>
    <t>Vollenweider et al. (2011)</t>
  </si>
  <si>
    <t>Hunt et al. (2002)</t>
  </si>
  <si>
    <t>Cauffopé and Heymans (2005)</t>
  </si>
  <si>
    <t>Meynier et al. (2010)</t>
  </si>
  <si>
    <t>Spitz et al. (2010a)</t>
  </si>
  <si>
    <t>Eder and Lewis (2005)</t>
  </si>
  <si>
    <t>Anthony et al. (2000)</t>
  </si>
  <si>
    <t>Stewart and Ibarra (1991)</t>
  </si>
  <si>
    <t>Steimle and Terranova (1985)</t>
  </si>
  <si>
    <t>Perez (1994)</t>
  </si>
  <si>
    <t>Paul et al. (1998)</t>
  </si>
  <si>
    <t>Schaufler et al. (2004)</t>
  </si>
  <si>
    <t>Brey (2001)</t>
  </si>
  <si>
    <t>Williams et al. (2004)</t>
  </si>
  <si>
    <t>Doak et al. (2006)</t>
  </si>
  <si>
    <t>Smith et al. (1986)</t>
  </si>
  <si>
    <t>Doyle et al. (2007)</t>
  </si>
  <si>
    <t>Torres et al. (1994)</t>
  </si>
  <si>
    <t>Cass and Taatjes (2014)</t>
  </si>
  <si>
    <t>Whyte (1987)</t>
  </si>
  <si>
    <t>Baldwin and Lovvorn (1993)</t>
  </si>
  <si>
    <t>Paine and Vadas (1969)</t>
  </si>
  <si>
    <t>Cummins and Wuycheck (1971)</t>
  </si>
  <si>
    <t>Hunt et al. (1981)</t>
  </si>
  <si>
    <t>Harvey et al. (2012b)</t>
  </si>
  <si>
    <t>Palavesam et al 2005</t>
  </si>
  <si>
    <t>average of all other groups</t>
  </si>
  <si>
    <t>Cetaceans</t>
  </si>
  <si>
    <t>Pinnipeds</t>
  </si>
  <si>
    <t>Seabirds</t>
  </si>
  <si>
    <t>Salmon</t>
  </si>
  <si>
    <t>Algae, kelp, and eelgrass</t>
  </si>
  <si>
    <t>Herring</t>
  </si>
  <si>
    <t>Cephalopods</t>
  </si>
  <si>
    <t>Predatory fish</t>
  </si>
  <si>
    <t>Demersal piscivores</t>
  </si>
  <si>
    <t>Apex predatory fish</t>
  </si>
  <si>
    <t>Crustaceans</t>
  </si>
  <si>
    <t>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</si>
</sst>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Border="1"/>
    <xf numFmtId="2" fontId="1" fillId="0" borderId="0" xfId="0" applyNumberFormat="1" applyFont="1"/>
    <xf numFmtId="2" fontId="0" fillId="0" borderId="0" xfId="0" applyNumberFormat="1"/>
    <xf numFmtId="0" fontId="1" fillId="4" borderId="1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EB917-D3BE-4990-82C5-B772DA241BE1}" name="Table1" displayName="Table1" ref="A1:L82" totalsRowShown="0" headerRowDxfId="13" dataDxfId="12">
  <autoFilter ref="A1:L82" xr:uid="{0D8EB917-D3BE-4990-82C5-B772DA241BE1}"/>
  <tableColumns count="12">
    <tableColumn id="1" xr3:uid="{93E2E8E3-9665-4957-9B6A-7691AF219E8A}" name="group.no" dataDxfId="11"/>
    <tableColumn id="2" xr3:uid="{DDAF3122-0C3B-44DB-BE59-B4E4B8B844E9}" name="group.name" dataDxfId="10"/>
    <tableColumn id="3" xr3:uid="{21296AE5-E4C0-4D30-BA80-0C16B8E38517}" name="B" dataDxfId="9"/>
    <tableColumn id="4" xr3:uid="{6C0B8881-BFDE-4261-A2D5-A6220C8E29FE}" name="QB" dataDxfId="8"/>
    <tableColumn id="5" xr3:uid="{83F6E6A3-B276-4742-91CF-7B455AE311AB}" name="ED" dataDxfId="7">
      <calculatedColumnFormula>(Table1[[#This Row],[Edlow]]+Table1[[#This Row],[Edhigh]])/2</calculatedColumnFormula>
    </tableColumn>
    <tableColumn id="6" xr3:uid="{0FBB8CF1-6C90-4174-8B89-EC8864B6E153}" name="ED.source" dataDxfId="6"/>
    <tableColumn id="7" xr3:uid="{92B75F06-5D7F-4DD0-8CA1-915129D15E04}" name="agg.group.name" dataDxfId="5"/>
    <tableColumn id="8" xr3:uid="{8B756FBB-2643-45DD-86FD-989D6821704E}" name="group.code" dataDxfId="4"/>
    <tableColumn id="9" xr3:uid="{5897F922-39CA-48F5-9E3A-027D8672FDDD}" name="Edlow" dataDxfId="3"/>
    <tableColumn id="10" xr3:uid="{E8624798-615B-4446-8441-26C10E59830B}" name="Edhigh" dataDxfId="2"/>
    <tableColumn id="11" xr3:uid="{361ACFDB-ECBF-4D39-8F12-F18FF0B34698}" name="ED.sourc.low" dataDxfId="1"/>
    <tableColumn id="12" xr3:uid="{C7D6E26C-8B0D-45B3-AB3B-5A8EAEF6B49D}" name="ED.source.hig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75E8-18C1-4CE2-A543-5AA9B03C2C0B}">
  <dimension ref="A1:L82"/>
  <sheetViews>
    <sheetView tabSelected="1" topLeftCell="A16" workbookViewId="0">
      <selection activeCell="G54" sqref="G54"/>
    </sheetView>
  </sheetViews>
  <sheetFormatPr defaultRowHeight="15" x14ac:dyDescent="0.25"/>
  <cols>
    <col min="1" max="1" width="11.140625" customWidth="1"/>
    <col min="2" max="2" width="33.42578125" bestFit="1" customWidth="1"/>
    <col min="5" max="5" width="9.140625" style="8"/>
    <col min="6" max="6" width="12.42578125" customWidth="1"/>
    <col min="7" max="7" width="28.85546875" bestFit="1" customWidth="1"/>
    <col min="8" max="8" width="13.28515625" customWidth="1"/>
    <col min="11" max="12" width="28.42578125" bestFit="1" customWidth="1"/>
  </cols>
  <sheetData>
    <row r="1" spans="1:12" x14ac:dyDescent="0.25">
      <c r="A1" s="3" t="s">
        <v>81</v>
      </c>
      <c r="B1" s="4" t="s">
        <v>82</v>
      </c>
      <c r="C1" s="3" t="s">
        <v>83</v>
      </c>
      <c r="D1" s="3" t="s">
        <v>84</v>
      </c>
      <c r="E1" s="7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</row>
    <row r="2" spans="1:12" x14ac:dyDescent="0.25">
      <c r="A2" s="3">
        <v>1</v>
      </c>
      <c r="B2" s="1" t="s">
        <v>0</v>
      </c>
      <c r="C2" s="5">
        <v>1E-4</v>
      </c>
      <c r="D2" s="6">
        <v>101.5</v>
      </c>
      <c r="E2" s="7">
        <f>(Table1[[#This Row],[Edlow]]+Table1[[#This Row],[Edhigh]])/2</f>
        <v>7.58</v>
      </c>
      <c r="F2" s="3"/>
      <c r="G2" s="3" t="s">
        <v>0</v>
      </c>
      <c r="H2" s="3">
        <v>1</v>
      </c>
      <c r="I2" s="6">
        <v>7.5</v>
      </c>
      <c r="J2" s="7">
        <v>7.66</v>
      </c>
      <c r="K2" s="2" t="s">
        <v>106</v>
      </c>
      <c r="L2" s="2" t="s">
        <v>106</v>
      </c>
    </row>
    <row r="3" spans="1:12" x14ac:dyDescent="0.25">
      <c r="A3" s="3">
        <v>2</v>
      </c>
      <c r="B3" s="2" t="s">
        <v>1</v>
      </c>
      <c r="C3" s="6">
        <v>1.1599999999999999E-2</v>
      </c>
      <c r="D3" s="6">
        <v>5.3</v>
      </c>
      <c r="E3" s="7">
        <f>(Table1[[#This Row],[Edlow]]+Table1[[#This Row],[Edhigh]])/2</f>
        <v>8.7349999999999994</v>
      </c>
      <c r="F3" s="3"/>
      <c r="G3" s="3" t="s">
        <v>120</v>
      </c>
      <c r="H3" s="3">
        <v>2</v>
      </c>
      <c r="I3" s="6">
        <v>7</v>
      </c>
      <c r="J3" s="7">
        <v>10.47</v>
      </c>
      <c r="K3" s="2" t="s">
        <v>94</v>
      </c>
      <c r="L3" s="2" t="s">
        <v>107</v>
      </c>
    </row>
    <row r="4" spans="1:12" x14ac:dyDescent="0.25">
      <c r="A4" s="3">
        <v>3</v>
      </c>
      <c r="B4" s="1" t="s">
        <v>2</v>
      </c>
      <c r="C4" s="5">
        <v>0.37609999999999999</v>
      </c>
      <c r="D4" s="6">
        <v>4.05</v>
      </c>
      <c r="E4" s="7">
        <f>(Table1[[#This Row],[Edlow]]+Table1[[#This Row],[Edhigh]])/2</f>
        <v>8.7349999999999994</v>
      </c>
      <c r="F4" s="3"/>
      <c r="G4" s="3" t="s">
        <v>120</v>
      </c>
      <c r="H4" s="3">
        <v>3</v>
      </c>
      <c r="I4" s="6">
        <v>7</v>
      </c>
      <c r="J4" s="7">
        <v>10.47</v>
      </c>
      <c r="K4" s="2" t="s">
        <v>94</v>
      </c>
      <c r="L4" s="2" t="s">
        <v>107</v>
      </c>
    </row>
    <row r="5" spans="1:12" x14ac:dyDescent="0.25">
      <c r="A5" s="3">
        <v>4</v>
      </c>
      <c r="B5" s="2" t="s">
        <v>3</v>
      </c>
      <c r="C5" s="6">
        <v>3.15E-2</v>
      </c>
      <c r="D5" s="6">
        <v>6.3</v>
      </c>
      <c r="E5" s="7">
        <f>(Table1[[#This Row],[Edlow]]+Table1[[#This Row],[Edhigh]])/2</f>
        <v>8.7349999999999994</v>
      </c>
      <c r="F5" s="3"/>
      <c r="G5" s="3" t="s">
        <v>120</v>
      </c>
      <c r="H5" s="3">
        <v>4</v>
      </c>
      <c r="I5" s="6">
        <v>7</v>
      </c>
      <c r="J5" s="7">
        <v>10.47</v>
      </c>
      <c r="K5" s="2" t="s">
        <v>94</v>
      </c>
      <c r="L5" s="2" t="s">
        <v>107</v>
      </c>
    </row>
    <row r="6" spans="1:12" x14ac:dyDescent="0.25">
      <c r="A6" s="3">
        <v>5</v>
      </c>
      <c r="B6" s="1" t="s">
        <v>4</v>
      </c>
      <c r="C6" s="5">
        <v>0.79259999999999997</v>
      </c>
      <c r="D6" s="6">
        <v>3.08</v>
      </c>
      <c r="E6" s="7">
        <f>(Table1[[#This Row],[Edlow]]+Table1[[#This Row],[Edhigh]])/2</f>
        <v>8.7349999999999994</v>
      </c>
      <c r="F6" s="3"/>
      <c r="G6" s="3" t="s">
        <v>120</v>
      </c>
      <c r="H6" s="3">
        <v>5</v>
      </c>
      <c r="I6" s="6">
        <v>7</v>
      </c>
      <c r="J6" s="7">
        <v>10.47</v>
      </c>
      <c r="K6" s="2" t="s">
        <v>94</v>
      </c>
      <c r="L6" s="2" t="s">
        <v>107</v>
      </c>
    </row>
    <row r="7" spans="1:12" x14ac:dyDescent="0.25">
      <c r="A7" s="3">
        <v>6</v>
      </c>
      <c r="B7" s="2" t="s">
        <v>5</v>
      </c>
      <c r="C7" s="6">
        <v>1.8803000000000001</v>
      </c>
      <c r="D7" s="6">
        <v>3.61</v>
      </c>
      <c r="E7" s="7">
        <f>(Table1[[#This Row],[Edlow]]+Table1[[#This Row],[Edhigh]])/2</f>
        <v>8.7349999999999994</v>
      </c>
      <c r="F7" s="3"/>
      <c r="G7" s="3" t="s">
        <v>120</v>
      </c>
      <c r="H7" s="3">
        <v>6</v>
      </c>
      <c r="I7" s="6">
        <v>7</v>
      </c>
      <c r="J7" s="7">
        <v>10.47</v>
      </c>
      <c r="K7" s="2" t="s">
        <v>94</v>
      </c>
      <c r="L7" s="2" t="s">
        <v>107</v>
      </c>
    </row>
    <row r="8" spans="1:12" x14ac:dyDescent="0.25">
      <c r="A8" s="3">
        <v>7</v>
      </c>
      <c r="B8" s="1" t="s">
        <v>6</v>
      </c>
      <c r="C8" s="5">
        <v>0.1067</v>
      </c>
      <c r="D8" s="6">
        <v>4.58</v>
      </c>
      <c r="E8" s="7">
        <f>(Table1[[#This Row],[Edlow]]+Table1[[#This Row],[Edhigh]])/2</f>
        <v>8.7349999999999994</v>
      </c>
      <c r="F8" s="3"/>
      <c r="G8" s="3" t="s">
        <v>120</v>
      </c>
      <c r="H8" s="3">
        <v>7</v>
      </c>
      <c r="I8" s="6">
        <v>7</v>
      </c>
      <c r="J8" s="7">
        <v>10.47</v>
      </c>
      <c r="K8" s="2" t="s">
        <v>94</v>
      </c>
      <c r="L8" s="2" t="s">
        <v>107</v>
      </c>
    </row>
    <row r="9" spans="1:12" x14ac:dyDescent="0.25">
      <c r="A9" s="3">
        <v>8</v>
      </c>
      <c r="B9" s="2" t="s">
        <v>7</v>
      </c>
      <c r="C9" s="6">
        <v>0.8216</v>
      </c>
      <c r="D9" s="6">
        <v>4.49</v>
      </c>
      <c r="E9" s="7">
        <f>(Table1[[#This Row],[Edlow]]+Table1[[#This Row],[Edhigh]])/2</f>
        <v>8.7349999999999994</v>
      </c>
      <c r="F9" s="3"/>
      <c r="G9" s="3" t="s">
        <v>120</v>
      </c>
      <c r="H9" s="3">
        <v>8</v>
      </c>
      <c r="I9" s="6">
        <v>7</v>
      </c>
      <c r="J9" s="7">
        <v>10.47</v>
      </c>
      <c r="K9" s="2" t="s">
        <v>94</v>
      </c>
      <c r="L9" s="2" t="s">
        <v>107</v>
      </c>
    </row>
    <row r="10" spans="1:12" x14ac:dyDescent="0.25">
      <c r="A10" s="3">
        <v>9</v>
      </c>
      <c r="B10" s="1" t="s">
        <v>8</v>
      </c>
      <c r="C10" s="5">
        <v>3.5999999999999999E-3</v>
      </c>
      <c r="D10" s="6">
        <v>7.7</v>
      </c>
      <c r="E10" s="7">
        <f>(Table1[[#This Row],[Edlow]]+Table1[[#This Row],[Edhigh]])/2</f>
        <v>8.7349999999999994</v>
      </c>
      <c r="F10" s="3"/>
      <c r="G10" s="3" t="s">
        <v>120</v>
      </c>
      <c r="H10" s="3">
        <v>9</v>
      </c>
      <c r="I10" s="6">
        <v>7</v>
      </c>
      <c r="J10" s="7">
        <v>10.47</v>
      </c>
      <c r="K10" s="2" t="s">
        <v>94</v>
      </c>
      <c r="L10" s="2" t="s">
        <v>107</v>
      </c>
    </row>
    <row r="11" spans="1:12" x14ac:dyDescent="0.25">
      <c r="A11" s="3">
        <v>10</v>
      </c>
      <c r="B11" s="2" t="s">
        <v>9</v>
      </c>
      <c r="C11" s="6">
        <v>2.3999999999999998E-3</v>
      </c>
      <c r="D11" s="6">
        <v>7.7</v>
      </c>
      <c r="E11" s="7">
        <f>(Table1[[#This Row],[Edlow]]+Table1[[#This Row],[Edhigh]])/2</f>
        <v>8.7349999999999994</v>
      </c>
      <c r="F11" s="3"/>
      <c r="G11" s="3" t="s">
        <v>120</v>
      </c>
      <c r="H11" s="3">
        <v>10</v>
      </c>
      <c r="I11" s="6">
        <v>7</v>
      </c>
      <c r="J11" s="7">
        <v>10.47</v>
      </c>
      <c r="K11" s="2" t="s">
        <v>94</v>
      </c>
      <c r="L11" s="2" t="s">
        <v>107</v>
      </c>
    </row>
    <row r="12" spans="1:12" x14ac:dyDescent="0.25">
      <c r="A12" s="3">
        <v>11</v>
      </c>
      <c r="B12" s="1" t="s">
        <v>10</v>
      </c>
      <c r="C12" s="5">
        <v>0.1</v>
      </c>
      <c r="D12" s="6">
        <v>16</v>
      </c>
      <c r="E12" s="7">
        <f>(Table1[[#This Row],[Edlow]]+Table1[[#This Row],[Edhigh]])/2</f>
        <v>8.7349999999999994</v>
      </c>
      <c r="F12" s="3"/>
      <c r="G12" s="3" t="s">
        <v>120</v>
      </c>
      <c r="H12" s="3">
        <v>11</v>
      </c>
      <c r="I12" s="6">
        <v>7</v>
      </c>
      <c r="J12" s="7">
        <v>10.47</v>
      </c>
      <c r="K12" s="2" t="s">
        <v>94</v>
      </c>
      <c r="L12" s="2" t="s">
        <v>107</v>
      </c>
    </row>
    <row r="13" spans="1:12" x14ac:dyDescent="0.25">
      <c r="A13" s="3">
        <v>12</v>
      </c>
      <c r="B13" s="2" t="s">
        <v>11</v>
      </c>
      <c r="C13" s="6">
        <v>3.4500000000000003E-2</v>
      </c>
      <c r="D13" s="6">
        <v>15.1</v>
      </c>
      <c r="E13" s="7">
        <f>(Table1[[#This Row],[Edlow]]+Table1[[#This Row],[Edhigh]])/2</f>
        <v>8.7349999999999994</v>
      </c>
      <c r="F13" s="3"/>
      <c r="G13" s="3" t="s">
        <v>121</v>
      </c>
      <c r="H13" s="3">
        <v>12</v>
      </c>
      <c r="I13" s="6">
        <v>7</v>
      </c>
      <c r="J13" s="7">
        <v>10.47</v>
      </c>
      <c r="K13" s="2" t="s">
        <v>94</v>
      </c>
      <c r="L13" s="2" t="s">
        <v>107</v>
      </c>
    </row>
    <row r="14" spans="1:12" x14ac:dyDescent="0.25">
      <c r="A14" s="3">
        <v>13</v>
      </c>
      <c r="B14" s="1" t="s">
        <v>12</v>
      </c>
      <c r="C14" s="5">
        <v>3.4500000000000003E-2</v>
      </c>
      <c r="D14" s="6">
        <v>15.1</v>
      </c>
      <c r="E14" s="7">
        <f>(Table1[[#This Row],[Edlow]]+Table1[[#This Row],[Edhigh]])/2</f>
        <v>8.7349999999999994</v>
      </c>
      <c r="F14" s="3"/>
      <c r="G14" s="3" t="s">
        <v>121</v>
      </c>
      <c r="H14" s="3">
        <v>13</v>
      </c>
      <c r="I14" s="6">
        <v>7</v>
      </c>
      <c r="J14" s="7">
        <v>10.47</v>
      </c>
      <c r="K14" s="2" t="s">
        <v>94</v>
      </c>
      <c r="L14" s="2" t="s">
        <v>107</v>
      </c>
    </row>
    <row r="15" spans="1:12" x14ac:dyDescent="0.25">
      <c r="A15" s="3">
        <v>14</v>
      </c>
      <c r="B15" s="2" t="s">
        <v>13</v>
      </c>
      <c r="C15" s="6">
        <v>5.0000000000000001E-3</v>
      </c>
      <c r="D15" s="6">
        <v>69.28</v>
      </c>
      <c r="E15" s="7">
        <f>(Table1[[#This Row],[Edlow]]+Table1[[#This Row],[Edhigh]])/2</f>
        <v>7</v>
      </c>
      <c r="F15" s="3"/>
      <c r="G15" s="3" t="s">
        <v>122</v>
      </c>
      <c r="H15" s="3">
        <v>14</v>
      </c>
      <c r="I15" s="6">
        <v>7</v>
      </c>
      <c r="J15" s="7">
        <v>7</v>
      </c>
      <c r="K15" s="2" t="s">
        <v>94</v>
      </c>
      <c r="L15" s="2" t="s">
        <v>94</v>
      </c>
    </row>
    <row r="16" spans="1:12" x14ac:dyDescent="0.25">
      <c r="A16" s="3">
        <v>15</v>
      </c>
      <c r="B16" s="1" t="s">
        <v>14</v>
      </c>
      <c r="C16" s="5">
        <v>5.0000000000000001E-3</v>
      </c>
      <c r="D16" s="6">
        <v>75.19</v>
      </c>
      <c r="E16" s="7">
        <f>(Table1[[#This Row],[Edlow]]+Table1[[#This Row],[Edhigh]])/2</f>
        <v>7</v>
      </c>
      <c r="F16" s="3"/>
      <c r="G16" s="3" t="s">
        <v>122</v>
      </c>
      <c r="H16" s="3">
        <v>15</v>
      </c>
      <c r="I16" s="6">
        <v>7</v>
      </c>
      <c r="J16" s="7">
        <v>7</v>
      </c>
      <c r="K16" s="2" t="s">
        <v>94</v>
      </c>
      <c r="L16" s="2" t="s">
        <v>94</v>
      </c>
    </row>
    <row r="17" spans="1:12" x14ac:dyDescent="0.25">
      <c r="A17" s="3">
        <v>16</v>
      </c>
      <c r="B17" s="2" t="s">
        <v>15</v>
      </c>
      <c r="C17" s="6">
        <v>5.0000000000000001E-3</v>
      </c>
      <c r="D17" s="6">
        <v>96.05</v>
      </c>
      <c r="E17" s="7">
        <f>(Table1[[#This Row],[Edlow]]+Table1[[#This Row],[Edhigh]])/2</f>
        <v>7</v>
      </c>
      <c r="F17" s="3"/>
      <c r="G17" s="3" t="s">
        <v>122</v>
      </c>
      <c r="H17" s="3">
        <v>16</v>
      </c>
      <c r="I17" s="6">
        <v>7</v>
      </c>
      <c r="J17" s="7">
        <v>7</v>
      </c>
      <c r="K17" s="2" t="s">
        <v>94</v>
      </c>
      <c r="L17" s="2" t="s">
        <v>94</v>
      </c>
    </row>
    <row r="18" spans="1:12" x14ac:dyDescent="0.25">
      <c r="A18" s="3">
        <v>17</v>
      </c>
      <c r="B18" s="1" t="s">
        <v>16</v>
      </c>
      <c r="C18" s="5">
        <v>0.84</v>
      </c>
      <c r="D18" s="6">
        <v>3.72</v>
      </c>
      <c r="E18" s="7">
        <f>(Table1[[#This Row],[Edlow]]+Table1[[#This Row],[Edhigh]])/2</f>
        <v>4.5</v>
      </c>
      <c r="F18" s="3"/>
      <c r="G18" s="3" t="s">
        <v>123</v>
      </c>
      <c r="H18" s="3">
        <v>17</v>
      </c>
      <c r="I18" s="6">
        <v>4</v>
      </c>
      <c r="J18" s="7">
        <v>5</v>
      </c>
      <c r="K18" s="2" t="s">
        <v>95</v>
      </c>
      <c r="L18" s="2" t="s">
        <v>95</v>
      </c>
    </row>
    <row r="19" spans="1:12" x14ac:dyDescent="0.25">
      <c r="A19" s="3">
        <v>18</v>
      </c>
      <c r="B19" s="2" t="s">
        <v>17</v>
      </c>
      <c r="C19" s="6">
        <v>0.16</v>
      </c>
      <c r="D19" s="6">
        <v>10.220000000000001</v>
      </c>
      <c r="E19" s="7">
        <f>(Table1[[#This Row],[Edlow]]+Table1[[#This Row],[Edhigh]])/2</f>
        <v>7</v>
      </c>
      <c r="F19" s="3"/>
      <c r="G19" s="3" t="s">
        <v>123</v>
      </c>
      <c r="H19" s="3">
        <v>18</v>
      </c>
      <c r="I19" s="6">
        <v>6</v>
      </c>
      <c r="J19" s="7">
        <v>8</v>
      </c>
      <c r="K19" s="2" t="s">
        <v>100</v>
      </c>
      <c r="L19" s="2" t="s">
        <v>100</v>
      </c>
    </row>
    <row r="20" spans="1:12" x14ac:dyDescent="0.25">
      <c r="A20" s="3">
        <v>19</v>
      </c>
      <c r="B20" s="1" t="s">
        <v>18</v>
      </c>
      <c r="C20" s="5">
        <v>0.16</v>
      </c>
      <c r="D20" s="6">
        <v>10.29</v>
      </c>
      <c r="E20" s="7">
        <f>(Table1[[#This Row],[Edlow]]+Table1[[#This Row],[Edhigh]])/2</f>
        <v>6</v>
      </c>
      <c r="F20" s="3"/>
      <c r="G20" s="3" t="s">
        <v>123</v>
      </c>
      <c r="H20" s="3">
        <v>19</v>
      </c>
      <c r="I20" s="6">
        <v>4</v>
      </c>
      <c r="J20" s="7">
        <v>8</v>
      </c>
      <c r="K20" s="2" t="s">
        <v>93</v>
      </c>
      <c r="L20" s="2" t="s">
        <v>100</v>
      </c>
    </row>
    <row r="21" spans="1:12" x14ac:dyDescent="0.25">
      <c r="A21" s="3">
        <v>20</v>
      </c>
      <c r="B21" s="2" t="s">
        <v>19</v>
      </c>
      <c r="C21" s="6">
        <v>3.14</v>
      </c>
      <c r="D21" s="6">
        <v>34.68</v>
      </c>
      <c r="E21" s="7">
        <f>(Table1[[#This Row],[Edlow]]+Table1[[#This Row],[Edhigh]])/2</f>
        <v>3.75</v>
      </c>
      <c r="F21" s="3"/>
      <c r="G21" s="3" t="s">
        <v>126</v>
      </c>
      <c r="H21" s="3">
        <v>20</v>
      </c>
      <c r="I21" s="6">
        <v>3.5</v>
      </c>
      <c r="J21" s="7">
        <v>4</v>
      </c>
      <c r="K21" s="2" t="s">
        <v>94</v>
      </c>
      <c r="L21" s="2" t="s">
        <v>94</v>
      </c>
    </row>
    <row r="22" spans="1:12" x14ac:dyDescent="0.25">
      <c r="A22" s="3">
        <v>21</v>
      </c>
      <c r="B22" s="1" t="s">
        <v>20</v>
      </c>
      <c r="C22" s="5">
        <v>8</v>
      </c>
      <c r="D22" s="6">
        <v>34.68</v>
      </c>
      <c r="E22" s="7">
        <f>(Table1[[#This Row],[Edlow]]+Table1[[#This Row],[Edhigh]])/2</f>
        <v>5</v>
      </c>
      <c r="F22" s="3"/>
      <c r="G22" s="3" t="s">
        <v>126</v>
      </c>
      <c r="H22" s="3">
        <v>21</v>
      </c>
      <c r="I22" s="6">
        <v>4</v>
      </c>
      <c r="J22" s="7">
        <v>6</v>
      </c>
      <c r="K22" s="2" t="s">
        <v>95</v>
      </c>
      <c r="L22" s="2" t="s">
        <v>95</v>
      </c>
    </row>
    <row r="23" spans="1:12" x14ac:dyDescent="0.25">
      <c r="A23" s="3">
        <v>22</v>
      </c>
      <c r="B23" s="2" t="s">
        <v>21</v>
      </c>
      <c r="C23" s="6">
        <v>0.19</v>
      </c>
      <c r="D23" s="6">
        <v>2.5</v>
      </c>
      <c r="E23" s="7">
        <f>(Table1[[#This Row],[Edlow]]+Table1[[#This Row],[Edhigh]])/2</f>
        <v>3.8000000000000003</v>
      </c>
      <c r="F23" s="3"/>
      <c r="G23" s="3" t="s">
        <v>126</v>
      </c>
      <c r="H23" s="3">
        <v>22</v>
      </c>
      <c r="I23" s="6">
        <v>3.2</v>
      </c>
      <c r="J23" s="7">
        <v>4.4000000000000004</v>
      </c>
      <c r="K23" s="2" t="s">
        <v>96</v>
      </c>
      <c r="L23" s="2" t="s">
        <v>96</v>
      </c>
    </row>
    <row r="24" spans="1:12" x14ac:dyDescent="0.25">
      <c r="A24" s="3">
        <v>23</v>
      </c>
      <c r="B24" s="1" t="s">
        <v>22</v>
      </c>
      <c r="C24" s="5">
        <v>0.183</v>
      </c>
      <c r="D24" s="6">
        <v>1.4</v>
      </c>
      <c r="E24" s="7">
        <f>(Table1[[#This Row],[Edlow]]+Table1[[#This Row],[Edhigh]])/2</f>
        <v>3.9</v>
      </c>
      <c r="F24" s="3"/>
      <c r="G24" s="3" t="s">
        <v>128</v>
      </c>
      <c r="H24" s="3">
        <v>23</v>
      </c>
      <c r="I24" s="6">
        <v>3.9</v>
      </c>
      <c r="J24" s="7">
        <v>3.9</v>
      </c>
      <c r="K24" s="2" t="s">
        <v>97</v>
      </c>
      <c r="L24" s="2" t="s">
        <v>97</v>
      </c>
    </row>
    <row r="25" spans="1:12" x14ac:dyDescent="0.25">
      <c r="A25" s="3">
        <v>24</v>
      </c>
      <c r="B25" s="2" t="s">
        <v>23</v>
      </c>
      <c r="C25" s="6">
        <v>0.6</v>
      </c>
      <c r="D25" s="6">
        <v>3.33</v>
      </c>
      <c r="E25" s="7">
        <f>(Table1[[#This Row],[Edlow]]+Table1[[#This Row],[Edhigh]])/2</f>
        <v>7.3500000000000005</v>
      </c>
      <c r="F25" s="3"/>
      <c r="G25" s="3" t="s">
        <v>127</v>
      </c>
      <c r="H25" s="3">
        <v>24</v>
      </c>
      <c r="I25" s="6">
        <v>6.4</v>
      </c>
      <c r="J25" s="7">
        <v>8.3000000000000007</v>
      </c>
      <c r="K25" s="2" t="s">
        <v>98</v>
      </c>
      <c r="L25" s="2" t="s">
        <v>96</v>
      </c>
    </row>
    <row r="26" spans="1:12" x14ac:dyDescent="0.25">
      <c r="A26" s="3">
        <v>25</v>
      </c>
      <c r="B26" s="1" t="s">
        <v>24</v>
      </c>
      <c r="C26" s="5">
        <v>1.405</v>
      </c>
      <c r="D26" s="6">
        <v>4.46</v>
      </c>
      <c r="E26" s="7">
        <f>(Table1[[#This Row],[Edlow]]+Table1[[#This Row],[Edhigh]])/2</f>
        <v>4</v>
      </c>
      <c r="F26" s="3"/>
      <c r="G26" s="3" t="s">
        <v>128</v>
      </c>
      <c r="H26" s="3">
        <v>25</v>
      </c>
      <c r="I26" s="6">
        <v>3.5</v>
      </c>
      <c r="J26" s="7">
        <v>4.5</v>
      </c>
      <c r="K26" s="2" t="s">
        <v>93</v>
      </c>
      <c r="L26" s="2" t="s">
        <v>93</v>
      </c>
    </row>
    <row r="27" spans="1:12" x14ac:dyDescent="0.25">
      <c r="A27" s="3">
        <v>26</v>
      </c>
      <c r="B27" s="9" t="s">
        <v>25</v>
      </c>
      <c r="C27" s="6">
        <v>30</v>
      </c>
      <c r="D27" s="6">
        <v>6.61</v>
      </c>
      <c r="E27" s="7">
        <f>(Table1[[#This Row],[Edlow]]+Table1[[#This Row],[Edhigh]])/2</f>
        <v>5</v>
      </c>
      <c r="F27" s="3"/>
      <c r="G27" s="3" t="s">
        <v>25</v>
      </c>
      <c r="H27" s="3">
        <v>26</v>
      </c>
      <c r="I27" s="6">
        <v>4</v>
      </c>
      <c r="J27" s="7">
        <v>6</v>
      </c>
      <c r="K27" s="2" t="s">
        <v>95</v>
      </c>
      <c r="L27" s="2" t="s">
        <v>95</v>
      </c>
    </row>
    <row r="28" spans="1:12" x14ac:dyDescent="0.25">
      <c r="A28" s="3">
        <v>27</v>
      </c>
      <c r="B28" s="1" t="s">
        <v>26</v>
      </c>
      <c r="C28" s="5">
        <v>0.82</v>
      </c>
      <c r="D28" s="6">
        <v>2.75</v>
      </c>
      <c r="E28" s="7">
        <f>(Table1[[#This Row],[Edlow]]+Table1[[#This Row],[Edhigh]])/2</f>
        <v>5.4</v>
      </c>
      <c r="F28" s="3"/>
      <c r="G28" s="3" t="s">
        <v>128</v>
      </c>
      <c r="H28" s="3">
        <v>27</v>
      </c>
      <c r="I28" s="6">
        <v>4.5</v>
      </c>
      <c r="J28" s="7">
        <v>6.3</v>
      </c>
      <c r="K28" s="2" t="s">
        <v>93</v>
      </c>
      <c r="L28" s="2" t="s">
        <v>93</v>
      </c>
    </row>
    <row r="29" spans="1:12" x14ac:dyDescent="0.25">
      <c r="A29" s="3">
        <v>28</v>
      </c>
      <c r="B29" s="2" t="s">
        <v>27</v>
      </c>
      <c r="C29" s="6">
        <v>32.752000000000002</v>
      </c>
      <c r="D29" s="6">
        <v>6.61</v>
      </c>
      <c r="E29" s="7">
        <f>(Table1[[#This Row],[Edlow]]+Table1[[#This Row],[Edhigh]])/2</f>
        <v>7.75</v>
      </c>
      <c r="F29" s="3"/>
      <c r="G29" s="2" t="s">
        <v>27</v>
      </c>
      <c r="H29" s="3">
        <v>28</v>
      </c>
      <c r="I29" s="6">
        <v>7</v>
      </c>
      <c r="J29" s="7">
        <v>8.5</v>
      </c>
      <c r="K29" s="2" t="s">
        <v>94</v>
      </c>
      <c r="L29" s="2" t="s">
        <v>101</v>
      </c>
    </row>
    <row r="30" spans="1:12" x14ac:dyDescent="0.25">
      <c r="A30" s="3">
        <v>29</v>
      </c>
      <c r="B30" s="2" t="s">
        <v>28</v>
      </c>
      <c r="C30" s="6">
        <v>5.5</v>
      </c>
      <c r="D30" s="6">
        <v>6.61</v>
      </c>
      <c r="E30" s="7">
        <f>(Table1[[#This Row],[Edlow]]+Table1[[#This Row],[Edhigh]])/2</f>
        <v>9</v>
      </c>
      <c r="F30" s="3"/>
      <c r="G30" s="3" t="s">
        <v>28</v>
      </c>
      <c r="H30" s="3">
        <v>29</v>
      </c>
      <c r="I30" s="6">
        <v>7</v>
      </c>
      <c r="J30" s="7">
        <v>11</v>
      </c>
      <c r="K30" s="2" t="s">
        <v>99</v>
      </c>
      <c r="L30" s="2" t="s">
        <v>102</v>
      </c>
    </row>
    <row r="31" spans="1:12" x14ac:dyDescent="0.25">
      <c r="A31" s="3">
        <v>30</v>
      </c>
      <c r="B31" s="2" t="s">
        <v>29</v>
      </c>
      <c r="C31" s="6">
        <v>5.0299999999999997E-2</v>
      </c>
      <c r="D31" s="6">
        <v>21.43</v>
      </c>
      <c r="E31" s="7">
        <f>(Table1[[#This Row],[Edlow]]+Table1[[#This Row],[Edhigh]])/2</f>
        <v>4.7</v>
      </c>
      <c r="F31" s="3"/>
      <c r="G31" s="3" t="s">
        <v>125</v>
      </c>
      <c r="H31" s="3">
        <v>30</v>
      </c>
      <c r="I31" s="6">
        <v>3.7</v>
      </c>
      <c r="J31" s="7">
        <v>5.7</v>
      </c>
      <c r="K31" s="2" t="s">
        <v>99</v>
      </c>
      <c r="L31" s="2" t="s">
        <v>103</v>
      </c>
    </row>
    <row r="32" spans="1:12" x14ac:dyDescent="0.25">
      <c r="A32" s="3">
        <v>31</v>
      </c>
      <c r="B32" s="2" t="s">
        <v>30</v>
      </c>
      <c r="C32" s="6">
        <v>0.49349999999999999</v>
      </c>
      <c r="D32" s="6">
        <v>9.1999999999999993</v>
      </c>
      <c r="E32" s="7">
        <f>(Table1[[#This Row],[Edlow]]+Table1[[#This Row],[Edhigh]])/2</f>
        <v>7.5</v>
      </c>
      <c r="F32" s="3"/>
      <c r="G32" s="3" t="s">
        <v>125</v>
      </c>
      <c r="H32" s="3">
        <v>31</v>
      </c>
      <c r="I32" s="6">
        <v>6</v>
      </c>
      <c r="J32" s="7">
        <v>9</v>
      </c>
      <c r="K32" s="2" t="s">
        <v>93</v>
      </c>
      <c r="L32" s="2" t="s">
        <v>93</v>
      </c>
    </row>
    <row r="33" spans="1:12" x14ac:dyDescent="0.25">
      <c r="A33" s="3">
        <v>32</v>
      </c>
      <c r="B33" s="2" t="s">
        <v>31</v>
      </c>
      <c r="C33" s="6">
        <v>0.32500000000000001</v>
      </c>
      <c r="D33" s="6">
        <v>5.84</v>
      </c>
      <c r="E33" s="7">
        <f>(Table1[[#This Row],[Edlow]]+Table1[[#This Row],[Edhigh]])/2</f>
        <v>8.5</v>
      </c>
      <c r="F33" s="3"/>
      <c r="G33" s="3" t="s">
        <v>125</v>
      </c>
      <c r="H33" s="3">
        <v>32</v>
      </c>
      <c r="I33" s="6">
        <v>7</v>
      </c>
      <c r="J33" s="7">
        <v>10</v>
      </c>
      <c r="K33" s="2" t="s">
        <v>93</v>
      </c>
      <c r="L33" s="2" t="s">
        <v>93</v>
      </c>
    </row>
    <row r="34" spans="1:12" x14ac:dyDescent="0.25">
      <c r="A34" s="3">
        <v>33</v>
      </c>
      <c r="B34" s="2" t="s">
        <v>32</v>
      </c>
      <c r="C34" s="6">
        <v>6.9999999999999999E-4</v>
      </c>
      <c r="D34" s="6">
        <v>23.67</v>
      </c>
      <c r="E34" s="7">
        <f>(Table1[[#This Row],[Edlow]]+Table1[[#This Row],[Edhigh]])/2</f>
        <v>4.7</v>
      </c>
      <c r="F34" s="3"/>
      <c r="G34" s="3" t="s">
        <v>125</v>
      </c>
      <c r="H34" s="3">
        <v>33</v>
      </c>
      <c r="I34" s="6">
        <v>3.7</v>
      </c>
      <c r="J34" s="7">
        <v>5.7</v>
      </c>
      <c r="K34" s="2" t="s">
        <v>99</v>
      </c>
      <c r="L34" s="2" t="s">
        <v>103</v>
      </c>
    </row>
    <row r="35" spans="1:12" x14ac:dyDescent="0.25">
      <c r="A35" s="3">
        <v>34</v>
      </c>
      <c r="B35" s="2" t="s">
        <v>33</v>
      </c>
      <c r="C35" s="6">
        <v>1.18E-2</v>
      </c>
      <c r="D35" s="6">
        <v>9.56</v>
      </c>
      <c r="E35" s="7">
        <f>(Table1[[#This Row],[Edlow]]+Table1[[#This Row],[Edhigh]])/2</f>
        <v>7.5</v>
      </c>
      <c r="F35" s="3"/>
      <c r="G35" s="3" t="s">
        <v>125</v>
      </c>
      <c r="H35" s="3">
        <v>34</v>
      </c>
      <c r="I35" s="6">
        <v>6</v>
      </c>
      <c r="J35" s="7">
        <v>9</v>
      </c>
      <c r="K35" s="2" t="s">
        <v>93</v>
      </c>
      <c r="L35" s="2" t="s">
        <v>93</v>
      </c>
    </row>
    <row r="36" spans="1:12" x14ac:dyDescent="0.25">
      <c r="A36" s="3">
        <v>35</v>
      </c>
      <c r="B36" s="2" t="s">
        <v>34</v>
      </c>
      <c r="C36" s="6">
        <v>3.8399999999999997E-2</v>
      </c>
      <c r="D36" s="6">
        <v>5.84</v>
      </c>
      <c r="E36" s="7">
        <f>(Table1[[#This Row],[Edlow]]+Table1[[#This Row],[Edhigh]])/2</f>
        <v>8.5</v>
      </c>
      <c r="F36" s="3"/>
      <c r="G36" s="3" t="s">
        <v>125</v>
      </c>
      <c r="H36" s="3">
        <v>35</v>
      </c>
      <c r="I36" s="6">
        <v>7</v>
      </c>
      <c r="J36" s="7">
        <v>10</v>
      </c>
      <c r="K36" s="2" t="s">
        <v>93</v>
      </c>
      <c r="L36" s="2" t="s">
        <v>93</v>
      </c>
    </row>
    <row r="37" spans="1:12" x14ac:dyDescent="0.25">
      <c r="A37" s="3">
        <v>36</v>
      </c>
      <c r="B37" s="2" t="s">
        <v>35</v>
      </c>
      <c r="C37" s="6">
        <v>7.6700000000000004E-2</v>
      </c>
      <c r="D37" s="6">
        <v>22.24</v>
      </c>
      <c r="E37" s="7">
        <f>(Table1[[#This Row],[Edlow]]+Table1[[#This Row],[Edhigh]])/2</f>
        <v>4.7</v>
      </c>
      <c r="F37" s="3"/>
      <c r="G37" s="3" t="s">
        <v>125</v>
      </c>
      <c r="H37" s="3">
        <v>36</v>
      </c>
      <c r="I37" s="6">
        <v>3.7</v>
      </c>
      <c r="J37" s="7">
        <v>5.7</v>
      </c>
      <c r="K37" s="2" t="s">
        <v>99</v>
      </c>
      <c r="L37" s="2" t="s">
        <v>103</v>
      </c>
    </row>
    <row r="38" spans="1:12" x14ac:dyDescent="0.25">
      <c r="A38" s="3">
        <v>37</v>
      </c>
      <c r="B38" s="2" t="s">
        <v>36</v>
      </c>
      <c r="C38" s="6">
        <v>1.109</v>
      </c>
      <c r="D38" s="6">
        <v>9.16</v>
      </c>
      <c r="E38" s="7">
        <f>(Table1[[#This Row],[Edlow]]+Table1[[#This Row],[Edhigh]])/2</f>
        <v>7.5</v>
      </c>
      <c r="F38" s="3"/>
      <c r="G38" s="3" t="s">
        <v>125</v>
      </c>
      <c r="H38" s="3">
        <v>37</v>
      </c>
      <c r="I38" s="6">
        <v>6</v>
      </c>
      <c r="J38" s="7">
        <v>9</v>
      </c>
      <c r="K38" s="2" t="s">
        <v>93</v>
      </c>
      <c r="L38" s="2" t="s">
        <v>93</v>
      </c>
    </row>
    <row r="39" spans="1:12" x14ac:dyDescent="0.25">
      <c r="A39" s="3">
        <v>38</v>
      </c>
      <c r="B39" s="2" t="s">
        <v>37</v>
      </c>
      <c r="C39" s="6">
        <v>1.5740000000000001</v>
      </c>
      <c r="D39" s="6">
        <v>5.84</v>
      </c>
      <c r="E39" s="7">
        <f>(Table1[[#This Row],[Edlow]]+Table1[[#This Row],[Edhigh]])/2</f>
        <v>8.5</v>
      </c>
      <c r="F39" s="3"/>
      <c r="G39" s="3" t="s">
        <v>125</v>
      </c>
      <c r="H39" s="3">
        <v>38</v>
      </c>
      <c r="I39" s="6">
        <v>7</v>
      </c>
      <c r="J39" s="7">
        <v>10</v>
      </c>
      <c r="K39" s="2" t="s">
        <v>93</v>
      </c>
      <c r="L39" s="2" t="s">
        <v>93</v>
      </c>
    </row>
    <row r="40" spans="1:12" x14ac:dyDescent="0.25">
      <c r="A40" s="3">
        <v>39</v>
      </c>
      <c r="B40" s="2" t="s">
        <v>38</v>
      </c>
      <c r="C40" s="6">
        <v>4.3499999999999997E-2</v>
      </c>
      <c r="D40" s="6">
        <v>22.87</v>
      </c>
      <c r="E40" s="7">
        <f>(Table1[[#This Row],[Edlow]]+Table1[[#This Row],[Edhigh]])/2</f>
        <v>4.7</v>
      </c>
      <c r="F40" s="3"/>
      <c r="G40" s="3" t="s">
        <v>125</v>
      </c>
      <c r="H40" s="3">
        <v>39</v>
      </c>
      <c r="I40" s="6">
        <v>3.7</v>
      </c>
      <c r="J40" s="7">
        <v>5.7</v>
      </c>
      <c r="K40" s="2" t="s">
        <v>99</v>
      </c>
      <c r="L40" s="2" t="s">
        <v>103</v>
      </c>
    </row>
    <row r="41" spans="1:12" x14ac:dyDescent="0.25">
      <c r="A41" s="3">
        <v>40</v>
      </c>
      <c r="B41" s="2" t="s">
        <v>39</v>
      </c>
      <c r="C41" s="6">
        <v>0.7117</v>
      </c>
      <c r="D41" s="6">
        <v>9.3000000000000007</v>
      </c>
      <c r="E41" s="7">
        <f>(Table1[[#This Row],[Edlow]]+Table1[[#This Row],[Edhigh]])/2</f>
        <v>7.5</v>
      </c>
      <c r="F41" s="3"/>
      <c r="G41" s="3" t="s">
        <v>125</v>
      </c>
      <c r="H41" s="3">
        <v>40</v>
      </c>
      <c r="I41" s="6">
        <v>6</v>
      </c>
      <c r="J41" s="7">
        <v>9</v>
      </c>
      <c r="K41" s="2" t="s">
        <v>93</v>
      </c>
      <c r="L41" s="2" t="s">
        <v>93</v>
      </c>
    </row>
    <row r="42" spans="1:12" x14ac:dyDescent="0.25">
      <c r="A42" s="3">
        <v>41</v>
      </c>
      <c r="B42" s="2" t="s">
        <v>40</v>
      </c>
      <c r="C42" s="6">
        <v>1.5086999999999999</v>
      </c>
      <c r="D42" s="6">
        <v>5.84</v>
      </c>
      <c r="E42" s="7">
        <f>(Table1[[#This Row],[Edlow]]+Table1[[#This Row],[Edhigh]])/2</f>
        <v>8.5</v>
      </c>
      <c r="F42" s="3"/>
      <c r="G42" s="3" t="s">
        <v>125</v>
      </c>
      <c r="H42" s="3">
        <v>41</v>
      </c>
      <c r="I42" s="6">
        <v>7</v>
      </c>
      <c r="J42" s="7">
        <v>10</v>
      </c>
      <c r="K42" s="2" t="s">
        <v>93</v>
      </c>
      <c r="L42" s="2" t="s">
        <v>93</v>
      </c>
    </row>
    <row r="43" spans="1:12" x14ac:dyDescent="0.25">
      <c r="A43" s="3">
        <v>42</v>
      </c>
      <c r="B43" s="2" t="s">
        <v>41</v>
      </c>
      <c r="C43" s="6">
        <v>1.1639999999999999</v>
      </c>
      <c r="D43" s="6">
        <v>4.3499999999999996</v>
      </c>
      <c r="E43" s="7">
        <f>(Table1[[#This Row],[Edlow]]+Table1[[#This Row],[Edhigh]])/2</f>
        <v>6</v>
      </c>
      <c r="F43" s="3"/>
      <c r="G43" s="2" t="s">
        <v>41</v>
      </c>
      <c r="H43" s="3">
        <v>42</v>
      </c>
      <c r="I43" s="6">
        <v>6</v>
      </c>
      <c r="J43" s="7">
        <v>6</v>
      </c>
      <c r="K43" s="2" t="s">
        <v>102</v>
      </c>
      <c r="L43" s="2" t="s">
        <v>102</v>
      </c>
    </row>
    <row r="44" spans="1:12" x14ac:dyDescent="0.25">
      <c r="A44" s="3">
        <v>43</v>
      </c>
      <c r="B44" s="2" t="s">
        <v>42</v>
      </c>
      <c r="C44" s="6">
        <v>0.08</v>
      </c>
      <c r="D44" s="6">
        <v>5.54</v>
      </c>
      <c r="E44" s="7">
        <f>(Table1[[#This Row],[Edlow]]+Table1[[#This Row],[Edhigh]])/2</f>
        <v>4.5</v>
      </c>
      <c r="F44" s="3"/>
      <c r="G44" s="3" t="s">
        <v>128</v>
      </c>
      <c r="H44" s="3">
        <v>43</v>
      </c>
      <c r="I44" s="6">
        <v>3</v>
      </c>
      <c r="J44" s="7">
        <v>6</v>
      </c>
      <c r="K44" s="2" t="s">
        <v>94</v>
      </c>
      <c r="L44" s="2" t="s">
        <v>102</v>
      </c>
    </row>
    <row r="45" spans="1:12" x14ac:dyDescent="0.25">
      <c r="A45" s="3">
        <v>44</v>
      </c>
      <c r="B45" s="2" t="s">
        <v>43</v>
      </c>
      <c r="C45" s="6">
        <v>0.75</v>
      </c>
      <c r="D45" s="6">
        <v>1.27</v>
      </c>
      <c r="E45" s="7">
        <f>(Table1[[#This Row],[Edlow]]+Table1[[#This Row],[Edhigh]])/2</f>
        <v>4.5</v>
      </c>
      <c r="F45" s="3"/>
      <c r="G45" s="3" t="s">
        <v>128</v>
      </c>
      <c r="H45" s="3">
        <v>44</v>
      </c>
      <c r="I45" s="6">
        <v>3</v>
      </c>
      <c r="J45" s="7">
        <v>6</v>
      </c>
      <c r="K45" s="2" t="s">
        <v>94</v>
      </c>
      <c r="L45" s="2" t="s">
        <v>102</v>
      </c>
    </row>
    <row r="46" spans="1:12" x14ac:dyDescent="0.25">
      <c r="A46" s="3">
        <v>45</v>
      </c>
      <c r="B46" s="2" t="s">
        <v>44</v>
      </c>
      <c r="C46" s="6">
        <v>1.42</v>
      </c>
      <c r="D46" s="6">
        <v>2.25</v>
      </c>
      <c r="E46" s="7">
        <f>(Table1[[#This Row],[Edlow]]+Table1[[#This Row],[Edhigh]])/2</f>
        <v>4.5</v>
      </c>
      <c r="F46" s="3"/>
      <c r="G46" s="3" t="s">
        <v>128</v>
      </c>
      <c r="H46" s="3">
        <v>45</v>
      </c>
      <c r="I46" s="6">
        <v>3</v>
      </c>
      <c r="J46" s="7">
        <v>6</v>
      </c>
      <c r="K46" s="2" t="s">
        <v>94</v>
      </c>
      <c r="L46" s="2" t="s">
        <v>102</v>
      </c>
    </row>
    <row r="47" spans="1:12" x14ac:dyDescent="0.25">
      <c r="A47" s="3">
        <v>46</v>
      </c>
      <c r="B47" s="2" t="s">
        <v>45</v>
      </c>
      <c r="C47" s="6">
        <v>1.7</v>
      </c>
      <c r="D47" s="6">
        <v>2.0099999999999998</v>
      </c>
      <c r="E47" s="7">
        <f>(Table1[[#This Row],[Edlow]]+Table1[[#This Row],[Edhigh]])/2</f>
        <v>5.35</v>
      </c>
      <c r="F47" s="3"/>
      <c r="G47" s="3" t="s">
        <v>128</v>
      </c>
      <c r="H47" s="3">
        <v>46</v>
      </c>
      <c r="I47" s="6">
        <v>5</v>
      </c>
      <c r="J47" s="7">
        <v>5.7</v>
      </c>
      <c r="K47" s="2" t="s">
        <v>102</v>
      </c>
      <c r="L47" s="2" t="s">
        <v>93</v>
      </c>
    </row>
    <row r="48" spans="1:12" x14ac:dyDescent="0.25">
      <c r="A48" s="3">
        <v>47</v>
      </c>
      <c r="B48" s="2" t="s">
        <v>46</v>
      </c>
      <c r="C48" s="6">
        <v>2.62</v>
      </c>
      <c r="D48" s="6">
        <v>5.5</v>
      </c>
      <c r="E48" s="7">
        <f>(Table1[[#This Row],[Edlow]]+Table1[[#This Row],[Edhigh]])/2</f>
        <v>4</v>
      </c>
      <c r="F48" s="3"/>
      <c r="G48" s="3" t="s">
        <v>128</v>
      </c>
      <c r="H48" s="3">
        <v>47</v>
      </c>
      <c r="I48" s="6">
        <v>3</v>
      </c>
      <c r="J48" s="7">
        <v>5</v>
      </c>
      <c r="K48" s="2" t="s">
        <v>95</v>
      </c>
      <c r="L48" s="2" t="s">
        <v>95</v>
      </c>
    </row>
    <row r="49" spans="1:12" x14ac:dyDescent="0.25">
      <c r="A49" s="3">
        <v>48</v>
      </c>
      <c r="B49" s="2" t="s">
        <v>47</v>
      </c>
      <c r="C49" s="6">
        <v>8.9800000000000005E-2</v>
      </c>
      <c r="D49" s="6">
        <v>4.5999999999999996</v>
      </c>
      <c r="E49" s="7">
        <f>(Table1[[#This Row],[Edlow]]+Table1[[#This Row],[Edhigh]])/2</f>
        <v>4.5</v>
      </c>
      <c r="F49" s="3"/>
      <c r="G49" s="3" t="s">
        <v>128</v>
      </c>
      <c r="H49" s="3">
        <v>48</v>
      </c>
      <c r="I49" s="6">
        <v>4</v>
      </c>
      <c r="J49" s="7">
        <v>5</v>
      </c>
      <c r="K49" s="2" t="s">
        <v>93</v>
      </c>
      <c r="L49" s="2" t="s">
        <v>93</v>
      </c>
    </row>
    <row r="50" spans="1:12" x14ac:dyDescent="0.25">
      <c r="A50" s="3">
        <v>49</v>
      </c>
      <c r="B50" s="2" t="s">
        <v>48</v>
      </c>
      <c r="C50" s="6">
        <v>0.60799999999999998</v>
      </c>
      <c r="D50" s="6">
        <v>1.7</v>
      </c>
      <c r="E50" s="7">
        <f>(Table1[[#This Row],[Edlow]]+Table1[[#This Row],[Edhigh]])/2</f>
        <v>4.5</v>
      </c>
      <c r="F50" s="3"/>
      <c r="G50" s="3" t="s">
        <v>128</v>
      </c>
      <c r="H50" s="3">
        <v>49</v>
      </c>
      <c r="I50" s="6">
        <v>4</v>
      </c>
      <c r="J50" s="7">
        <v>5</v>
      </c>
      <c r="K50" s="2" t="s">
        <v>93</v>
      </c>
      <c r="L50" s="2" t="s">
        <v>93</v>
      </c>
    </row>
    <row r="51" spans="1:12" x14ac:dyDescent="0.25">
      <c r="A51" s="3">
        <v>50</v>
      </c>
      <c r="B51" s="2" t="s">
        <v>49</v>
      </c>
      <c r="C51" s="6">
        <v>1.75</v>
      </c>
      <c r="D51" s="6">
        <v>2.52</v>
      </c>
      <c r="E51" s="7">
        <f>(Table1[[#This Row],[Edlow]]+Table1[[#This Row],[Edhigh]])/2</f>
        <v>3.5</v>
      </c>
      <c r="F51" s="3"/>
      <c r="G51" s="3" t="s">
        <v>128</v>
      </c>
      <c r="H51" s="3">
        <v>50</v>
      </c>
      <c r="I51" s="6">
        <v>3</v>
      </c>
      <c r="J51" s="7">
        <v>4</v>
      </c>
      <c r="K51" s="2" t="s">
        <v>94</v>
      </c>
      <c r="L51" s="2" t="s">
        <v>93</v>
      </c>
    </row>
    <row r="52" spans="1:12" x14ac:dyDescent="0.25">
      <c r="A52" s="3">
        <v>51</v>
      </c>
      <c r="B52" s="2" t="s">
        <v>50</v>
      </c>
      <c r="C52" s="6">
        <v>0.71</v>
      </c>
      <c r="D52" s="6">
        <v>4.2300000000000004</v>
      </c>
      <c r="E52" s="7">
        <f>(Table1[[#This Row],[Edlow]]+Table1[[#This Row],[Edhigh]])/2</f>
        <v>7.7</v>
      </c>
      <c r="F52" s="3"/>
      <c r="G52" s="3" t="s">
        <v>128</v>
      </c>
      <c r="H52" s="3">
        <v>51</v>
      </c>
      <c r="I52" s="6">
        <v>5.4</v>
      </c>
      <c r="J52" s="7">
        <v>10</v>
      </c>
      <c r="K52" s="2" t="s">
        <v>102</v>
      </c>
      <c r="L52" s="2" t="s">
        <v>93</v>
      </c>
    </row>
    <row r="53" spans="1:12" x14ac:dyDescent="0.25">
      <c r="A53" s="3">
        <v>52</v>
      </c>
      <c r="B53" s="2" t="s">
        <v>51</v>
      </c>
      <c r="C53" s="6">
        <v>0.124</v>
      </c>
      <c r="D53" s="6">
        <v>2.85</v>
      </c>
      <c r="E53" s="7">
        <f>(Table1[[#This Row],[Edlow]]+Table1[[#This Row],[Edhigh]])/2</f>
        <v>4</v>
      </c>
      <c r="F53" s="3"/>
      <c r="G53" s="3" t="s">
        <v>129</v>
      </c>
      <c r="H53" s="3">
        <v>52</v>
      </c>
      <c r="I53" s="6">
        <v>4</v>
      </c>
      <c r="J53" s="7">
        <v>4</v>
      </c>
      <c r="K53" s="2" t="s">
        <v>99</v>
      </c>
      <c r="L53" s="2" t="s">
        <v>99</v>
      </c>
    </row>
    <row r="54" spans="1:12" x14ac:dyDescent="0.25">
      <c r="A54" s="3">
        <v>53</v>
      </c>
      <c r="B54" s="2" t="s">
        <v>52</v>
      </c>
      <c r="C54" s="6">
        <v>5.4</v>
      </c>
      <c r="D54" s="6">
        <v>2.1</v>
      </c>
      <c r="E54" s="7">
        <f>(Table1[[#This Row],[Edlow]]+Table1[[#This Row],[Edhigh]])/2</f>
        <v>4.5</v>
      </c>
      <c r="F54" s="3"/>
      <c r="G54" s="2" t="s">
        <v>52</v>
      </c>
      <c r="H54" s="3">
        <v>53</v>
      </c>
      <c r="I54" s="6">
        <v>3</v>
      </c>
      <c r="J54" s="7">
        <v>6</v>
      </c>
      <c r="K54" s="2" t="s">
        <v>95</v>
      </c>
      <c r="L54" s="2" t="s">
        <v>95</v>
      </c>
    </row>
    <row r="55" spans="1:12" x14ac:dyDescent="0.25">
      <c r="A55" s="3">
        <v>54</v>
      </c>
      <c r="B55" s="2" t="s">
        <v>53</v>
      </c>
      <c r="C55" s="6">
        <v>0.2</v>
      </c>
      <c r="D55" s="6">
        <v>1.2</v>
      </c>
      <c r="E55" s="7">
        <f>(Table1[[#This Row],[Edlow]]+Table1[[#This Row],[Edhigh]])/2</f>
        <v>5.25</v>
      </c>
      <c r="F55" s="3"/>
      <c r="G55" s="2" t="s">
        <v>53</v>
      </c>
      <c r="H55" s="3">
        <v>54</v>
      </c>
      <c r="I55" s="6">
        <v>4.5</v>
      </c>
      <c r="J55" s="7">
        <v>6</v>
      </c>
      <c r="K55" s="2" t="s">
        <v>104</v>
      </c>
      <c r="L55" s="2" t="s">
        <v>93</v>
      </c>
    </row>
    <row r="56" spans="1:12" x14ac:dyDescent="0.25">
      <c r="A56" s="3">
        <v>55</v>
      </c>
      <c r="B56" s="2" t="s">
        <v>54</v>
      </c>
      <c r="C56" s="6">
        <v>0.05</v>
      </c>
      <c r="D56" s="6">
        <v>1.24</v>
      </c>
      <c r="E56" s="7">
        <f>(Table1[[#This Row],[Edlow]]+Table1[[#This Row],[Edhigh]])/2</f>
        <v>7.3500000000000005</v>
      </c>
      <c r="F56" s="3"/>
      <c r="G56" s="3" t="s">
        <v>129</v>
      </c>
      <c r="H56" s="3">
        <v>55</v>
      </c>
      <c r="I56" s="6">
        <v>6.4</v>
      </c>
      <c r="J56" s="7">
        <v>8.3000000000000007</v>
      </c>
      <c r="K56" s="2" t="s">
        <v>98</v>
      </c>
      <c r="L56" s="2" t="s">
        <v>96</v>
      </c>
    </row>
    <row r="57" spans="1:12" x14ac:dyDescent="0.25">
      <c r="A57" s="3">
        <v>56</v>
      </c>
      <c r="B57" s="2" t="s">
        <v>55</v>
      </c>
      <c r="C57" s="6">
        <v>0.02</v>
      </c>
      <c r="D57" s="6">
        <v>1.2</v>
      </c>
      <c r="E57" s="7">
        <f>(Table1[[#This Row],[Edlow]]+Table1[[#This Row],[Edhigh]])/2</f>
        <v>7.3500000000000005</v>
      </c>
      <c r="F57" s="3"/>
      <c r="G57" s="3" t="s">
        <v>129</v>
      </c>
      <c r="H57" s="3">
        <v>56</v>
      </c>
      <c r="I57" s="6">
        <v>6.4</v>
      </c>
      <c r="J57" s="7">
        <v>8.3000000000000007</v>
      </c>
      <c r="K57" s="2" t="s">
        <v>98</v>
      </c>
      <c r="L57" s="2" t="s">
        <v>96</v>
      </c>
    </row>
    <row r="58" spans="1:12" x14ac:dyDescent="0.25">
      <c r="A58" s="3">
        <v>57</v>
      </c>
      <c r="B58" s="2" t="s">
        <v>56</v>
      </c>
      <c r="C58" s="6">
        <v>0.02</v>
      </c>
      <c r="D58" s="6">
        <v>0.8</v>
      </c>
      <c r="E58" s="7">
        <f>(Table1[[#This Row],[Edlow]]+Table1[[#This Row],[Edhigh]])/2</f>
        <v>7.3500000000000005</v>
      </c>
      <c r="F58" s="3"/>
      <c r="G58" s="3" t="s">
        <v>129</v>
      </c>
      <c r="H58" s="3">
        <v>57</v>
      </c>
      <c r="I58" s="6">
        <v>6.4</v>
      </c>
      <c r="J58" s="7">
        <v>8.3000000000000007</v>
      </c>
      <c r="K58" s="2" t="s">
        <v>98</v>
      </c>
      <c r="L58" s="2" t="s">
        <v>96</v>
      </c>
    </row>
    <row r="59" spans="1:12" x14ac:dyDescent="0.25">
      <c r="A59" s="3">
        <v>58</v>
      </c>
      <c r="B59" s="2" t="s">
        <v>57</v>
      </c>
      <c r="C59" s="6">
        <v>0.39</v>
      </c>
      <c r="D59" s="6">
        <v>5</v>
      </c>
      <c r="E59" s="7">
        <f>(Table1[[#This Row],[Edlow]]+Table1[[#This Row],[Edhigh]])/2</f>
        <v>4</v>
      </c>
      <c r="F59" s="3"/>
      <c r="G59" s="3" t="s">
        <v>130</v>
      </c>
      <c r="H59" s="3">
        <v>58</v>
      </c>
      <c r="I59" s="6">
        <v>4</v>
      </c>
      <c r="J59" s="7">
        <v>4</v>
      </c>
      <c r="K59" s="2" t="s">
        <v>105</v>
      </c>
      <c r="L59" s="2" t="s">
        <v>105</v>
      </c>
    </row>
    <row r="60" spans="1:12" x14ac:dyDescent="0.25">
      <c r="A60" s="3">
        <v>59</v>
      </c>
      <c r="B60" s="2" t="s">
        <v>58</v>
      </c>
      <c r="C60" s="6">
        <v>1.46</v>
      </c>
      <c r="D60" s="6">
        <v>14</v>
      </c>
      <c r="E60" s="7">
        <f>(Table1[[#This Row],[Edlow]]+Table1[[#This Row],[Edhigh]])/2</f>
        <v>4</v>
      </c>
      <c r="F60" s="3"/>
      <c r="G60" s="3" t="s">
        <v>130</v>
      </c>
      <c r="H60" s="3">
        <v>59</v>
      </c>
      <c r="I60" s="6">
        <v>4</v>
      </c>
      <c r="J60" s="7">
        <v>4</v>
      </c>
      <c r="K60" s="2" t="s">
        <v>105</v>
      </c>
      <c r="L60" s="2" t="s">
        <v>105</v>
      </c>
    </row>
    <row r="61" spans="1:12" x14ac:dyDescent="0.25">
      <c r="A61" s="3">
        <v>60</v>
      </c>
      <c r="B61" s="2" t="s">
        <v>59</v>
      </c>
      <c r="C61" s="6">
        <v>4.7E-2</v>
      </c>
      <c r="D61" s="6">
        <v>22.8</v>
      </c>
      <c r="E61" s="7">
        <f>(Table1[[#This Row],[Edlow]]+Table1[[#This Row],[Edhigh]])/2</f>
        <v>5</v>
      </c>
      <c r="F61" s="3"/>
      <c r="G61" s="3" t="s">
        <v>130</v>
      </c>
      <c r="H61" s="3">
        <v>60</v>
      </c>
      <c r="I61" s="6">
        <v>5</v>
      </c>
      <c r="J61" s="7">
        <v>5</v>
      </c>
      <c r="K61" s="2" t="s">
        <v>108</v>
      </c>
      <c r="L61" s="2" t="s">
        <v>108</v>
      </c>
    </row>
    <row r="62" spans="1:12" x14ac:dyDescent="0.25">
      <c r="A62" s="3">
        <v>61</v>
      </c>
      <c r="B62" s="2" t="s">
        <v>60</v>
      </c>
      <c r="C62" s="6">
        <v>9.7000000000000003E-3</v>
      </c>
      <c r="D62" s="6">
        <v>10.88</v>
      </c>
      <c r="E62" s="7">
        <f>(Table1[[#This Row],[Edlow]]+Table1[[#This Row],[Edhigh]])/2</f>
        <v>1.1600000000000001</v>
      </c>
      <c r="F62" s="3"/>
      <c r="G62" s="3" t="s">
        <v>131</v>
      </c>
      <c r="H62" s="3">
        <v>61</v>
      </c>
      <c r="I62" s="6">
        <v>1.1200000000000001</v>
      </c>
      <c r="J62" s="7">
        <v>1.2</v>
      </c>
      <c r="K62" s="2" t="s">
        <v>105</v>
      </c>
      <c r="L62" s="2" t="s">
        <v>115</v>
      </c>
    </row>
    <row r="63" spans="1:12" x14ac:dyDescent="0.25">
      <c r="A63" s="3">
        <v>62</v>
      </c>
      <c r="B63" s="2" t="s">
        <v>61</v>
      </c>
      <c r="C63" s="6">
        <v>27.5016</v>
      </c>
      <c r="D63" s="6">
        <v>8.86</v>
      </c>
      <c r="E63" s="7">
        <f>(Table1[[#This Row],[Edlow]]+Table1[[#This Row],[Edhigh]])/2</f>
        <v>2</v>
      </c>
      <c r="F63" s="3"/>
      <c r="G63" s="3" t="s">
        <v>131</v>
      </c>
      <c r="H63" s="3">
        <v>62</v>
      </c>
      <c r="I63" s="6">
        <v>1.6</v>
      </c>
      <c r="J63" s="7">
        <v>2.4</v>
      </c>
      <c r="K63" s="2" t="s">
        <v>95</v>
      </c>
      <c r="L63" s="2" t="s">
        <v>105</v>
      </c>
    </row>
    <row r="64" spans="1:12" x14ac:dyDescent="0.25">
      <c r="A64" s="3">
        <v>63</v>
      </c>
      <c r="B64" s="2" t="s">
        <v>62</v>
      </c>
      <c r="C64" s="6">
        <v>21.102</v>
      </c>
      <c r="D64" s="6">
        <v>4.5</v>
      </c>
      <c r="E64" s="7">
        <f>(Table1[[#This Row],[Edlow]]+Table1[[#This Row],[Edhigh]])/2</f>
        <v>1.5</v>
      </c>
      <c r="F64" s="3"/>
      <c r="G64" s="3" t="s">
        <v>131</v>
      </c>
      <c r="H64" s="3">
        <v>63</v>
      </c>
      <c r="I64" s="6">
        <v>1.3</v>
      </c>
      <c r="J64" s="7">
        <v>1.7</v>
      </c>
      <c r="K64" s="2" t="s">
        <v>95</v>
      </c>
      <c r="L64" s="2" t="s">
        <v>95</v>
      </c>
    </row>
    <row r="65" spans="1:12" x14ac:dyDescent="0.25">
      <c r="A65" s="3">
        <v>64</v>
      </c>
      <c r="B65" s="2" t="s">
        <v>63</v>
      </c>
      <c r="C65" s="6">
        <v>3.1261999999999999</v>
      </c>
      <c r="D65" s="6">
        <v>7.5</v>
      </c>
      <c r="E65" s="7">
        <f>(Table1[[#This Row],[Edlow]]+Table1[[#This Row],[Edhigh]])/2</f>
        <v>1.7</v>
      </c>
      <c r="F65" s="3"/>
      <c r="G65" s="3" t="s">
        <v>131</v>
      </c>
      <c r="H65" s="3">
        <v>64</v>
      </c>
      <c r="I65" s="6">
        <v>1</v>
      </c>
      <c r="J65" s="7">
        <v>2.4</v>
      </c>
      <c r="K65" s="2" t="s">
        <v>95</v>
      </c>
      <c r="L65" s="2" t="s">
        <v>95</v>
      </c>
    </row>
    <row r="66" spans="1:12" x14ac:dyDescent="0.25">
      <c r="A66" s="3">
        <v>65</v>
      </c>
      <c r="B66" s="2" t="s">
        <v>64</v>
      </c>
      <c r="C66" s="6">
        <v>13.245100000000001</v>
      </c>
      <c r="D66" s="6">
        <v>22.22</v>
      </c>
      <c r="E66" s="7">
        <f>(Table1[[#This Row],[Edlow]]+Table1[[#This Row],[Edhigh]])/2</f>
        <v>2.72</v>
      </c>
      <c r="F66" s="3"/>
      <c r="G66" s="3" t="s">
        <v>131</v>
      </c>
      <c r="H66" s="3">
        <v>65</v>
      </c>
      <c r="I66" s="6">
        <v>2.72</v>
      </c>
      <c r="J66" s="7">
        <v>2.72</v>
      </c>
      <c r="K66" s="2" t="s">
        <v>95</v>
      </c>
      <c r="L66" s="2" t="s">
        <v>95</v>
      </c>
    </row>
    <row r="67" spans="1:12" x14ac:dyDescent="0.25">
      <c r="A67" s="3">
        <v>66</v>
      </c>
      <c r="B67" s="2" t="s">
        <v>65</v>
      </c>
      <c r="C67" s="6">
        <v>34.305100000000003</v>
      </c>
      <c r="D67" s="6">
        <v>14.4</v>
      </c>
      <c r="E67" s="7">
        <f>(Table1[[#This Row],[Edlow]]+Table1[[#This Row],[Edhigh]])/2</f>
        <v>1.875</v>
      </c>
      <c r="F67" s="3"/>
      <c r="G67" s="3" t="s">
        <v>131</v>
      </c>
      <c r="H67" s="3">
        <v>66</v>
      </c>
      <c r="I67" s="6">
        <v>1.5</v>
      </c>
      <c r="J67" s="7">
        <v>2.25</v>
      </c>
      <c r="K67" s="2" t="s">
        <v>95</v>
      </c>
      <c r="L67" s="2" t="s">
        <v>95</v>
      </c>
    </row>
    <row r="68" spans="1:12" x14ac:dyDescent="0.25">
      <c r="A68" s="3">
        <v>67</v>
      </c>
      <c r="B68" s="2" t="s">
        <v>66</v>
      </c>
      <c r="C68" s="6">
        <v>6</v>
      </c>
      <c r="D68" s="6">
        <v>60</v>
      </c>
      <c r="E68" s="7">
        <f>(Table1[[#This Row],[Edlow]]+Table1[[#This Row],[Edhigh]])/2</f>
        <v>0.18</v>
      </c>
      <c r="F68" s="3"/>
      <c r="G68" s="2" t="s">
        <v>66</v>
      </c>
      <c r="H68" s="3">
        <v>67</v>
      </c>
      <c r="I68" s="6">
        <v>0.18</v>
      </c>
      <c r="J68" s="7">
        <v>0.18</v>
      </c>
      <c r="K68" s="2" t="s">
        <v>109</v>
      </c>
      <c r="L68" s="2" t="s">
        <v>109</v>
      </c>
    </row>
    <row r="69" spans="1:12" x14ac:dyDescent="0.25">
      <c r="A69" s="3">
        <v>68</v>
      </c>
      <c r="B69" s="2" t="s">
        <v>67</v>
      </c>
      <c r="C69" s="6">
        <v>4.0768000000000004</v>
      </c>
      <c r="D69" s="6">
        <v>35</v>
      </c>
      <c r="E69" s="7">
        <f>(Table1[[#This Row],[Edlow]]+Table1[[#This Row],[Edhigh]])/2</f>
        <v>3.5</v>
      </c>
      <c r="F69" s="3"/>
      <c r="G69" s="2" t="s">
        <v>67</v>
      </c>
      <c r="H69" s="3">
        <v>68</v>
      </c>
      <c r="I69" s="6">
        <v>3.25</v>
      </c>
      <c r="J69" s="7">
        <v>3.75</v>
      </c>
      <c r="K69" s="2" t="s">
        <v>94</v>
      </c>
      <c r="L69" s="2" t="s">
        <v>116</v>
      </c>
    </row>
    <row r="70" spans="1:12" x14ac:dyDescent="0.25">
      <c r="A70" s="3">
        <v>69</v>
      </c>
      <c r="B70" s="2" t="s">
        <v>68</v>
      </c>
      <c r="C70" s="6">
        <v>1.2209000000000001</v>
      </c>
      <c r="D70" s="6">
        <v>35</v>
      </c>
      <c r="E70" s="7">
        <f>(Table1[[#This Row],[Edlow]]+Table1[[#This Row],[Edhigh]])/2</f>
        <v>4.0500000000000007</v>
      </c>
      <c r="F70" s="3"/>
      <c r="G70" s="2" t="s">
        <v>67</v>
      </c>
      <c r="H70" s="3">
        <v>69</v>
      </c>
      <c r="I70" s="6">
        <v>3.2</v>
      </c>
      <c r="J70" s="7">
        <v>4.9000000000000004</v>
      </c>
      <c r="K70" s="2" t="s">
        <v>110</v>
      </c>
      <c r="L70" s="2" t="s">
        <v>110</v>
      </c>
    </row>
    <row r="71" spans="1:12" x14ac:dyDescent="0.25">
      <c r="A71" s="3">
        <v>70</v>
      </c>
      <c r="B71" s="2" t="s">
        <v>69</v>
      </c>
      <c r="C71" s="6">
        <v>33</v>
      </c>
      <c r="D71" s="6">
        <v>24.82</v>
      </c>
      <c r="E71" s="7">
        <f>(Table1[[#This Row],[Edlow]]+Table1[[#This Row],[Edhigh]])/2</f>
        <v>4</v>
      </c>
      <c r="F71" s="3"/>
      <c r="G71" s="2" t="s">
        <v>69</v>
      </c>
      <c r="H71" s="3">
        <v>70</v>
      </c>
      <c r="I71" s="6">
        <v>3</v>
      </c>
      <c r="J71" s="7">
        <v>5</v>
      </c>
      <c r="K71" s="2" t="s">
        <v>111</v>
      </c>
      <c r="L71" s="2" t="s">
        <v>117</v>
      </c>
    </row>
    <row r="72" spans="1:12" x14ac:dyDescent="0.25">
      <c r="A72" s="3">
        <v>71</v>
      </c>
      <c r="B72" s="2" t="s">
        <v>70</v>
      </c>
      <c r="C72" s="6">
        <v>24</v>
      </c>
      <c r="D72" s="6">
        <v>100</v>
      </c>
      <c r="E72" s="7">
        <f>(Table1[[#This Row],[Edlow]]+Table1[[#This Row],[Edhigh]])/2</f>
        <v>2.5</v>
      </c>
      <c r="F72" s="3"/>
      <c r="G72" s="2" t="s">
        <v>70</v>
      </c>
      <c r="H72" s="3">
        <v>71</v>
      </c>
      <c r="I72" s="6">
        <v>1.5</v>
      </c>
      <c r="J72" s="7">
        <v>3.5</v>
      </c>
      <c r="K72" s="2" t="s">
        <v>111</v>
      </c>
      <c r="L72" s="2" t="s">
        <v>111</v>
      </c>
    </row>
    <row r="73" spans="1:12" x14ac:dyDescent="0.25">
      <c r="A73" s="3">
        <v>72</v>
      </c>
      <c r="B73" s="2" t="s">
        <v>71</v>
      </c>
      <c r="C73" s="6">
        <v>15.838900000000001</v>
      </c>
      <c r="D73" s="6">
        <v>30</v>
      </c>
      <c r="E73" s="7">
        <f>(Table1[[#This Row],[Edlow]]+Table1[[#This Row],[Edhigh]])/2</f>
        <v>3</v>
      </c>
      <c r="F73" s="3"/>
      <c r="G73" s="2" t="s">
        <v>71</v>
      </c>
      <c r="H73" s="3">
        <v>72</v>
      </c>
      <c r="I73" s="6">
        <v>3</v>
      </c>
      <c r="J73" s="7">
        <v>3</v>
      </c>
      <c r="K73" s="2" t="s">
        <v>94</v>
      </c>
      <c r="L73" s="2" t="s">
        <v>94</v>
      </c>
    </row>
    <row r="74" spans="1:12" x14ac:dyDescent="0.25">
      <c r="A74" s="3">
        <v>73</v>
      </c>
      <c r="B74" s="2" t="s">
        <v>72</v>
      </c>
      <c r="C74" s="6">
        <v>62.198799999999999</v>
      </c>
      <c r="D74" s="6">
        <v>285.70999999999998</v>
      </c>
      <c r="E74" s="7">
        <f>(Table1[[#This Row],[Edlow]]+Table1[[#This Row],[Edhigh]])/2</f>
        <v>1.01</v>
      </c>
      <c r="F74" s="3"/>
      <c r="G74" s="2" t="s">
        <v>72</v>
      </c>
      <c r="H74" s="3">
        <v>73</v>
      </c>
      <c r="I74" s="6">
        <v>0.84</v>
      </c>
      <c r="J74" s="7">
        <v>1.18</v>
      </c>
      <c r="K74" s="2" t="s">
        <v>112</v>
      </c>
      <c r="L74" s="2" t="s">
        <v>112</v>
      </c>
    </row>
    <row r="75" spans="1:12" x14ac:dyDescent="0.25">
      <c r="A75" s="3">
        <v>74</v>
      </c>
      <c r="B75" s="2" t="s">
        <v>73</v>
      </c>
      <c r="C75" s="6">
        <v>1.9286000000000001</v>
      </c>
      <c r="D75" s="6">
        <v>2</v>
      </c>
      <c r="E75" s="7">
        <f>(Table1[[#This Row],[Edlow]]+Table1[[#This Row],[Edhigh]])/2</f>
        <v>1.4</v>
      </c>
      <c r="F75" s="3"/>
      <c r="G75" s="2" t="s">
        <v>73</v>
      </c>
      <c r="H75" s="3">
        <v>74</v>
      </c>
      <c r="I75" s="6">
        <v>1.4</v>
      </c>
      <c r="J75" s="7">
        <v>1.4</v>
      </c>
      <c r="K75" s="2" t="s">
        <v>95</v>
      </c>
      <c r="L75" s="2" t="s">
        <v>95</v>
      </c>
    </row>
    <row r="76" spans="1:12" x14ac:dyDescent="0.25">
      <c r="A76" s="3">
        <v>75</v>
      </c>
      <c r="B76" s="2" t="s">
        <v>74</v>
      </c>
      <c r="C76" s="6">
        <v>3.5247000000000002</v>
      </c>
      <c r="D76" s="6">
        <v>0</v>
      </c>
      <c r="E76" s="7">
        <f>(Table1[[#This Row],[Edlow]]+Table1[[#This Row],[Edhigh]])/2</f>
        <v>4.5599999999999996</v>
      </c>
      <c r="F76" s="3"/>
      <c r="G76" s="3" t="s">
        <v>124</v>
      </c>
      <c r="H76" s="3">
        <v>75</v>
      </c>
      <c r="I76" s="6">
        <v>4.5599999999999996</v>
      </c>
      <c r="J76" s="7">
        <v>4.5599999999999996</v>
      </c>
      <c r="K76" s="2" t="s">
        <v>113</v>
      </c>
      <c r="L76" s="2" t="s">
        <v>113</v>
      </c>
    </row>
    <row r="77" spans="1:12" x14ac:dyDescent="0.25">
      <c r="A77" s="3">
        <v>76</v>
      </c>
      <c r="B77" s="2" t="s">
        <v>75</v>
      </c>
      <c r="C77" s="6">
        <v>1.1000000000000001E-3</v>
      </c>
      <c r="D77" s="6">
        <v>0</v>
      </c>
      <c r="E77" s="7">
        <f>(Table1[[#This Row],[Edlow]]+Table1[[#This Row],[Edhigh]])/2</f>
        <v>1.45</v>
      </c>
      <c r="F77" s="3"/>
      <c r="G77" s="3" t="s">
        <v>124</v>
      </c>
      <c r="H77" s="3">
        <v>76</v>
      </c>
      <c r="I77" s="6">
        <v>1.2</v>
      </c>
      <c r="J77" s="7">
        <v>1.7</v>
      </c>
      <c r="K77" s="2" t="s">
        <v>114</v>
      </c>
      <c r="L77" s="2" t="s">
        <v>114</v>
      </c>
    </row>
    <row r="78" spans="1:12" x14ac:dyDescent="0.25">
      <c r="A78" s="3">
        <v>77</v>
      </c>
      <c r="B78" s="2" t="s">
        <v>76</v>
      </c>
      <c r="C78" s="6">
        <v>10.385</v>
      </c>
      <c r="D78" s="6">
        <v>0</v>
      </c>
      <c r="E78" s="7">
        <f>(Table1[[#This Row],[Edlow]]+Table1[[#This Row],[Edhigh]])/2</f>
        <v>2.75</v>
      </c>
      <c r="F78" s="3"/>
      <c r="G78" s="3" t="s">
        <v>124</v>
      </c>
      <c r="H78" s="3">
        <v>77</v>
      </c>
      <c r="I78" s="6">
        <v>2</v>
      </c>
      <c r="J78" s="7">
        <v>3.5</v>
      </c>
      <c r="K78" s="2" t="s">
        <v>114</v>
      </c>
      <c r="L78" s="2" t="s">
        <v>114</v>
      </c>
    </row>
    <row r="79" spans="1:12" x14ac:dyDescent="0.25">
      <c r="A79" s="3">
        <v>78</v>
      </c>
      <c r="B79" s="2" t="s">
        <v>77</v>
      </c>
      <c r="C79" s="6">
        <v>2.5339999999999998</v>
      </c>
      <c r="D79" s="6">
        <v>0</v>
      </c>
      <c r="E79" s="7">
        <f>(Table1[[#This Row],[Edlow]]+Table1[[#This Row],[Edhigh]])/2</f>
        <v>1.01</v>
      </c>
      <c r="F79" s="3"/>
      <c r="G79" s="3" t="s">
        <v>124</v>
      </c>
      <c r="H79" s="3">
        <v>78</v>
      </c>
      <c r="I79" s="6">
        <v>0.84</v>
      </c>
      <c r="J79" s="7">
        <v>1.18</v>
      </c>
      <c r="K79" s="2" t="s">
        <v>112</v>
      </c>
      <c r="L79" s="2" t="s">
        <v>112</v>
      </c>
    </row>
    <row r="80" spans="1:12" x14ac:dyDescent="0.25">
      <c r="A80" s="3">
        <v>79</v>
      </c>
      <c r="B80" s="2" t="s">
        <v>78</v>
      </c>
      <c r="C80" s="6">
        <v>76</v>
      </c>
      <c r="D80" s="6">
        <v>0</v>
      </c>
      <c r="E80" s="7">
        <f>(Table1[[#This Row],[Edlow]]+Table1[[#This Row],[Edhigh]])/2</f>
        <v>1.01</v>
      </c>
      <c r="F80" s="3"/>
      <c r="G80" s="3" t="s">
        <v>78</v>
      </c>
      <c r="H80" s="3">
        <v>79</v>
      </c>
      <c r="I80" s="6">
        <v>0.84</v>
      </c>
      <c r="J80" s="7">
        <v>1.18</v>
      </c>
      <c r="K80" s="2" t="s">
        <v>112</v>
      </c>
      <c r="L80" s="2" t="s">
        <v>112</v>
      </c>
    </row>
    <row r="81" spans="1:12" x14ac:dyDescent="0.25">
      <c r="A81" s="3">
        <v>80</v>
      </c>
      <c r="B81" s="2" t="s">
        <v>79</v>
      </c>
      <c r="C81" s="6">
        <v>10</v>
      </c>
      <c r="D81" s="6">
        <v>0</v>
      </c>
      <c r="E81" s="7">
        <f>(Table1[[#This Row],[Edlow]]+Table1[[#This Row],[Edhigh]])/2</f>
        <v>4.88</v>
      </c>
      <c r="F81" s="3"/>
      <c r="G81" s="3" t="s">
        <v>79</v>
      </c>
      <c r="H81" s="3">
        <v>80</v>
      </c>
      <c r="I81" s="6">
        <v>4.88</v>
      </c>
      <c r="J81" s="7">
        <v>4.88</v>
      </c>
      <c r="K81" s="2" t="s">
        <v>118</v>
      </c>
      <c r="L81" s="2" t="s">
        <v>118</v>
      </c>
    </row>
    <row r="82" spans="1:12" x14ac:dyDescent="0.25">
      <c r="A82" s="3">
        <v>81</v>
      </c>
      <c r="B82" s="2" t="s">
        <v>80</v>
      </c>
      <c r="C82" s="6">
        <v>0</v>
      </c>
      <c r="D82" s="6">
        <v>0</v>
      </c>
      <c r="E82" s="7">
        <f>(Table1[[#This Row],[Edlow]]+Table1[[#This Row],[Edhigh]])/2</f>
        <v>5.4094374999999992</v>
      </c>
      <c r="F82" s="3"/>
      <c r="G82" s="3" t="s">
        <v>80</v>
      </c>
      <c r="H82" s="3">
        <v>81</v>
      </c>
      <c r="I82" s="6">
        <f>AVERAGE(I2:I81)</f>
        <v>4.541624999999998</v>
      </c>
      <c r="J82" s="7">
        <f>AVERAGE(J2:J81)</f>
        <v>6.2772499999999996</v>
      </c>
      <c r="K82" s="2" t="s">
        <v>119</v>
      </c>
      <c r="L82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2024-04-18T05:55:01Z</dcterms:created>
  <dcterms:modified xsi:type="dcterms:W3CDTF">2024-04-20T23:31:53Z</dcterms:modified>
</cp:coreProperties>
</file>